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Matthew.McKeon\Downloads\"/>
    </mc:Choice>
  </mc:AlternateContent>
  <bookViews>
    <workbookView xWindow="-100" yWindow="-100" windowWidth="20720" windowHeight="13280" tabRatio="511" activeTab="1"/>
  </bookViews>
  <sheets>
    <sheet name="Summary" sheetId="3" r:id="rId1"/>
    <sheet name="MOA MEM impacts" sheetId="1" r:id="rId2"/>
    <sheet name="BSCP514" sheetId="2" r:id="rId3"/>
    <sheet name="CoP4" sheetId="6" r:id="rId4"/>
  </sheets>
  <definedNames>
    <definedName name="_xlnm._FilterDatabase" localSheetId="3" hidden="1">'CoP4'!$A$1:$D$33</definedName>
    <definedName name="_xlnm._FilterDatabase" localSheetId="1" hidden="1">'MOA MEM impacts'!$A$1:$I$105</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3" l="1"/>
  <c r="D41" i="3"/>
  <c r="D42" i="3"/>
  <c r="D43" i="3"/>
  <c r="D44" i="3"/>
  <c r="D45" i="3"/>
  <c r="D46" i="3"/>
  <c r="D47" i="3"/>
  <c r="D3"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39" i="3"/>
  <c r="D8" i="3"/>
  <c r="G8" i="3"/>
  <c r="D9" i="3"/>
  <c r="G9" i="3"/>
  <c r="D10" i="3"/>
  <c r="G10" i="3"/>
  <c r="D11" i="3"/>
  <c r="G11" i="3"/>
  <c r="D12" i="3"/>
  <c r="G12" i="3"/>
  <c r="D13" i="3"/>
  <c r="G13" i="3"/>
  <c r="D14" i="3"/>
  <c r="G14" i="3"/>
  <c r="D15" i="3"/>
  <c r="G15" i="3"/>
  <c r="D16" i="3"/>
  <c r="G16" i="3"/>
  <c r="D17" i="3"/>
  <c r="G17" i="3"/>
  <c r="D18" i="3"/>
  <c r="G18" i="3"/>
  <c r="D19" i="3"/>
  <c r="G19" i="3"/>
  <c r="D20" i="3"/>
  <c r="G20" i="3"/>
  <c r="D21" i="3"/>
  <c r="G21" i="3"/>
  <c r="D22" i="3"/>
  <c r="G22" i="3"/>
  <c r="D23" i="3"/>
  <c r="G23" i="3"/>
  <c r="D24" i="3"/>
  <c r="G24" i="3"/>
  <c r="D25" i="3"/>
  <c r="G25" i="3"/>
  <c r="D26" i="3"/>
  <c r="G26" i="3"/>
  <c r="D27" i="3"/>
  <c r="G27" i="3"/>
  <c r="D28" i="3"/>
  <c r="G28" i="3"/>
  <c r="D29" i="3"/>
  <c r="G29" i="3"/>
  <c r="D30" i="3"/>
  <c r="G30" i="3"/>
  <c r="D31" i="3"/>
  <c r="G31" i="3"/>
  <c r="D32" i="3"/>
  <c r="G32" i="3"/>
  <c r="D33" i="3"/>
  <c r="G33" i="3"/>
  <c r="D34" i="3"/>
  <c r="G34" i="3"/>
  <c r="D2" i="3"/>
  <c r="E38" i="3"/>
  <c r="D38" i="3"/>
  <c r="G38" i="3"/>
  <c r="D7" i="3"/>
  <c r="G7" i="3"/>
  <c r="E6" i="3"/>
  <c r="D6" i="3"/>
  <c r="F6" i="3"/>
  <c r="F38" i="3"/>
  <c r="C6" i="3"/>
  <c r="C38" i="3"/>
  <c r="D4" i="3"/>
  <c r="G101" i="3"/>
  <c r="G102"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39" i="3"/>
  <c r="E3" i="3"/>
  <c r="F3" i="3"/>
  <c r="H3" i="3"/>
  <c r="C3" i="3"/>
  <c r="G2" i="3"/>
  <c r="E2" i="3"/>
  <c r="F2" i="3"/>
  <c r="H2" i="3"/>
  <c r="C2" i="3"/>
  <c r="C4" i="3"/>
  <c r="F4" i="3"/>
  <c r="H4" i="3"/>
  <c r="G3" i="3"/>
  <c r="G4" i="3"/>
  <c r="E4" i="3"/>
</calcChain>
</file>

<file path=xl/sharedStrings.xml><?xml version="1.0" encoding="utf-8"?>
<sst xmlns="http://schemas.openxmlformats.org/spreadsheetml/2006/main" count="1707" uniqueCount="832">
  <si>
    <t>RCC</t>
  </si>
  <si>
    <t>SWITCHING</t>
  </si>
  <si>
    <t>NET</t>
  </si>
  <si>
    <t>GROSS</t>
  </si>
  <si>
    <t>BSC SECTIONS</t>
  </si>
  <si>
    <t>Code Subsidiary Documents</t>
  </si>
  <si>
    <t>Total Documents</t>
  </si>
  <si>
    <t>BALANCING AND SETTLEMENT CODE</t>
  </si>
  <si>
    <t>ALL</t>
  </si>
  <si>
    <t>SECTION A</t>
  </si>
  <si>
    <t>Parties and Participation</t>
  </si>
  <si>
    <t>yes</t>
  </si>
  <si>
    <t>SECTION B</t>
  </si>
  <si>
    <t>The Panel</t>
  </si>
  <si>
    <t>SECTION C</t>
  </si>
  <si>
    <t>BSCCo and its Subsidiaries</t>
  </si>
  <si>
    <t>SECTION D</t>
  </si>
  <si>
    <t>BSC Cost Recovery and Participation Charges</t>
  </si>
  <si>
    <t>SECTION E</t>
  </si>
  <si>
    <t>BSC Agents</t>
  </si>
  <si>
    <t>SECTION F</t>
  </si>
  <si>
    <t>Modification Procedures</t>
  </si>
  <si>
    <t>SECTION G</t>
  </si>
  <si>
    <t>Contingencies</t>
  </si>
  <si>
    <t>SECTION H</t>
  </si>
  <si>
    <t>General</t>
  </si>
  <si>
    <t>SECTION J</t>
  </si>
  <si>
    <t>Party Agents and Qualification Under The Code</t>
  </si>
  <si>
    <t>SECTION K</t>
  </si>
  <si>
    <t>Classification and Registration of Metering Systems and BM Units</t>
  </si>
  <si>
    <t>SECTION L</t>
  </si>
  <si>
    <t>Metering</t>
  </si>
  <si>
    <t>SECTION M</t>
  </si>
  <si>
    <t>Credit Cover and Credit Default</t>
  </si>
  <si>
    <t>SECTION N</t>
  </si>
  <si>
    <t>Clearing, Invoicing and Payment</t>
  </si>
  <si>
    <t>SECTION O</t>
  </si>
  <si>
    <t>Communications under the Code</t>
  </si>
  <si>
    <t>SECTION P</t>
  </si>
  <si>
    <t>Energy Contract Volumes and Metered Volume Reallocations</t>
  </si>
  <si>
    <t>SECTION Q</t>
  </si>
  <si>
    <t>Balancing Services Activities</t>
  </si>
  <si>
    <t>SECTION R</t>
  </si>
  <si>
    <t>Collection and Aggregation of Meter Data from CVA Metering Systems</t>
  </si>
  <si>
    <t>SECTION S</t>
  </si>
  <si>
    <t>Supplier Volume Allocation</t>
  </si>
  <si>
    <t>SECTION S - ANNEX S-1</t>
  </si>
  <si>
    <t>Performance Levels and Supplier Charges</t>
  </si>
  <si>
    <t>SECTION S - ANNEX S-2</t>
  </si>
  <si>
    <t>Supplier Volume Allocation Rules</t>
  </si>
  <si>
    <t>SECTION T</t>
  </si>
  <si>
    <t>Settlement and Trading Charges</t>
  </si>
  <si>
    <t>SECTION U</t>
  </si>
  <si>
    <t>Provisions Relating to Settlement</t>
  </si>
  <si>
    <t>SECTION V</t>
  </si>
  <si>
    <t>Reporting</t>
  </si>
  <si>
    <t>SECTION W</t>
  </si>
  <si>
    <t>Trading Disputes</t>
  </si>
  <si>
    <t>SECTION X</t>
  </si>
  <si>
    <t>Definitions and Interpretations</t>
  </si>
  <si>
    <t>SECTION X - ANNEX X-1</t>
  </si>
  <si>
    <t>General Glossary</t>
  </si>
  <si>
    <t>SECTION X - ANNEX X-2</t>
  </si>
  <si>
    <t>Technical Glossary</t>
  </si>
  <si>
    <t>SECTION Z</t>
  </si>
  <si>
    <t>Performance Assurance</t>
  </si>
  <si>
    <t>BSCP01</t>
  </si>
  <si>
    <t>Overview of Trading Arrangements</t>
  </si>
  <si>
    <t>BSCP02</t>
  </si>
  <si>
    <t>Proving Test Requirements for Central Volume Allocation Metering Systems</t>
  </si>
  <si>
    <t>BSCP03</t>
  </si>
  <si>
    <t>Data Estimation and Substitution for Central Volume Allocation</t>
  </si>
  <si>
    <t>BSCP04</t>
  </si>
  <si>
    <t>BM Unit Metered Volumes for Interconnector Users</t>
  </si>
  <si>
    <t>BSCP05</t>
  </si>
  <si>
    <t>Meter Advance Reconciliation For Central Volume Allocation</t>
  </si>
  <si>
    <t>BSCP06</t>
  </si>
  <si>
    <t>CVA Meter Operations for Metering Systems Registered in CMRS</t>
  </si>
  <si>
    <t>BSCP11</t>
  </si>
  <si>
    <t>BSCP14</t>
  </si>
  <si>
    <t>Processing of Manifest Error Claims</t>
  </si>
  <si>
    <t>BSCP15</t>
  </si>
  <si>
    <t>BM Unit Registration</t>
  </si>
  <si>
    <t>BSCP18</t>
  </si>
  <si>
    <t xml:space="preserve">Corrections to Bid-Offer Acceptance Related Data  </t>
  </si>
  <si>
    <t>BSCP20</t>
  </si>
  <si>
    <t>Registration of Metering Systems for Central Volume Allocation</t>
  </si>
  <si>
    <t>BSCP25</t>
  </si>
  <si>
    <t>Registration of Transmission System Boundary Points, Grid Supply Points, GSP Groups and Distribution Systems Connection Points</t>
  </si>
  <si>
    <t>BSCP27</t>
  </si>
  <si>
    <t>Technical Assurance of Half Hourly Metering Systems for Settlement Purposes</t>
  </si>
  <si>
    <t>BSCP31</t>
  </si>
  <si>
    <t>Registration of Trading Units</t>
  </si>
  <si>
    <t>BSCP32</t>
  </si>
  <si>
    <t>Metering Dispensations</t>
  </si>
  <si>
    <t>BSCP38</t>
  </si>
  <si>
    <t>Authorisations</t>
  </si>
  <si>
    <t>BSCP40</t>
  </si>
  <si>
    <t>Change Management</t>
  </si>
  <si>
    <t>BSCP41</t>
  </si>
  <si>
    <t>Report Requests and Authorisations</t>
  </si>
  <si>
    <t>BSCP65</t>
  </si>
  <si>
    <t>Registration of Parties and Exit Procedures</t>
  </si>
  <si>
    <t>BSCP68</t>
  </si>
  <si>
    <t>Transfer of Registration of Metering Systems between CMRS and SMRS</t>
  </si>
  <si>
    <t>BSCP70</t>
  </si>
  <si>
    <t>CVA Qualification Testing for Parties and Party Agents</t>
  </si>
  <si>
    <t>BSCP71</t>
  </si>
  <si>
    <t>Submission of ECVNs and MVRNs</t>
  </si>
  <si>
    <t>BSCP75</t>
  </si>
  <si>
    <t>Registration of Meter Aggregation Rules For Volume Allocation Units</t>
  </si>
  <si>
    <t>BSCP128</t>
  </si>
  <si>
    <t>Production, Submission, Audit and Approval of Line Loss Factors</t>
  </si>
  <si>
    <t>BSCP128 Appendix 1</t>
  </si>
  <si>
    <t>Methodology Self Assessment Document (MSAD) for Host LDSOs and Embedded LDSOs that do not Mirror</t>
  </si>
  <si>
    <t>BSCP128 Appendix 2</t>
  </si>
  <si>
    <t>Methodology Self Assessment Document for Embedded LDSOs (MSAD) for Embedded LDSOs that Mirror</t>
  </si>
  <si>
    <t>BSCP128 Appendix 3</t>
  </si>
  <si>
    <t>Calculation Self Assessment Document (CSAD) for Host LDSOs and Embedded LDSOs that do not Mirror</t>
  </si>
  <si>
    <t>BSCP128 Appendix 4</t>
  </si>
  <si>
    <t>Line Loss Factor Calculation Self Assessment Document (CSAD) for Embedded LDSOs that Mirror</t>
  </si>
  <si>
    <t>BSCP128 Appendix 5</t>
  </si>
  <si>
    <t>CSAD 2.1 and 2.2 tables for all Host and Embedded Submissions</t>
  </si>
  <si>
    <t>BSCP128 Appendix 6</t>
  </si>
  <si>
    <t>CVA Long and Short Format data files</t>
  </si>
  <si>
    <t>BSCP128 Appendix 7</t>
  </si>
  <si>
    <t>SVA Format data file (D0265)</t>
  </si>
  <si>
    <t>BSCP128 Appendix 8</t>
  </si>
  <si>
    <t>SVA Summary Report</t>
  </si>
  <si>
    <t>BSCP128 Appendix 9</t>
  </si>
  <si>
    <t>Site Specific LLF Calculation Audit Evidence Template</t>
  </si>
  <si>
    <t>BSCP128 Appendix 10</t>
  </si>
  <si>
    <t>Calculation Self-Assessment Document (CSAD) for mid-year LLF submissions</t>
  </si>
  <si>
    <t>BSCP201</t>
  </si>
  <si>
    <t>Black Start and Fuel Security Contingency Provisions and Claims Process</t>
  </si>
  <si>
    <t>BSCP301</t>
  </si>
  <si>
    <t xml:space="preserve">Clearing, Invoicing and Payment </t>
  </si>
  <si>
    <t>BSCP501</t>
  </si>
  <si>
    <t>Supplier Meter Registration Service</t>
  </si>
  <si>
    <t>BSCP502</t>
  </si>
  <si>
    <t>Half Hourly Data Collection for SVA Metering Systems Registered in SMRS</t>
  </si>
  <si>
    <t>BSCP503</t>
  </si>
  <si>
    <t>Half Hourly Data Aggregation for SVA Metering Systems Registered in SMRS</t>
  </si>
  <si>
    <t>BSCP504</t>
  </si>
  <si>
    <t>Non Half Hourly Data Collection for SVA Metering Systems Registered in SMRS</t>
  </si>
  <si>
    <t>BSCP505</t>
  </si>
  <si>
    <t>Non Half Hourly Data Aggregation for SVA Metering Systems Registered in SMRS</t>
  </si>
  <si>
    <t>BSCP507</t>
  </si>
  <si>
    <t>Supplier Volume Allocation Standing Data Changes</t>
  </si>
  <si>
    <t>BSCP508</t>
  </si>
  <si>
    <t>Supplier Volume Allocation Agent</t>
  </si>
  <si>
    <t>BSCP509</t>
  </si>
  <si>
    <t>Changes to Market Domain Data</t>
  </si>
  <si>
    <t>BSCP509 Appendix 1</t>
  </si>
  <si>
    <t>MDD Entity Change Request Forms</t>
  </si>
  <si>
    <t>BSCP509 Appendix 2</t>
  </si>
  <si>
    <t>MDD Change Request Entity Validation</t>
  </si>
  <si>
    <t>BSCP510</t>
  </si>
  <si>
    <t>The Provision of Sampling Data to the Profile Administrator</t>
  </si>
  <si>
    <t>BSCP513</t>
  </si>
  <si>
    <t>Bulk Change of NHH Supplier Agent</t>
  </si>
  <si>
    <t>BSCP514</t>
  </si>
  <si>
    <t>SVA Meter Operations for Metering Systems Registered in SMRS</t>
  </si>
  <si>
    <t>BSCP515</t>
  </si>
  <si>
    <t>Licensed Distribution</t>
  </si>
  <si>
    <t>BSCP515 Appendix</t>
  </si>
  <si>
    <t>APPX041 - Form for the submission of CT or VT Error data for addition to the National Measurement Transformer Error Statement</t>
  </si>
  <si>
    <t>BSCP516</t>
  </si>
  <si>
    <t>Allocation of Profiles Classes and SSCs for Non Half Hourly SVA Metering Systems Registered in SMRS</t>
  </si>
  <si>
    <t>BSCP520</t>
  </si>
  <si>
    <t>Unmetered Suppliers Registered in SMRS</t>
  </si>
  <si>
    <t>BSCP533</t>
  </si>
  <si>
    <t xml:space="preserve">PARMS Data Provision, Reporting and Publication of Peer Comparison Data </t>
  </si>
  <si>
    <t>BSCP533 Appendix A</t>
  </si>
  <si>
    <t>PARMS Data Provider File Formats</t>
  </si>
  <si>
    <t>BSCP533 Appendix B</t>
  </si>
  <si>
    <t>PARMS Calculation Guidelines</t>
  </si>
  <si>
    <t>BSCP535</t>
  </si>
  <si>
    <t>Technical Assurance</t>
  </si>
  <si>
    <t>BSCP536</t>
  </si>
  <si>
    <t>Supplier Charges</t>
  </si>
  <si>
    <t>BSCP537</t>
  </si>
  <si>
    <t>Qualification Process for SVA Parties, SVA Party Agents and CVA MOAs</t>
  </si>
  <si>
    <t>BSCP538</t>
  </si>
  <si>
    <t>Error and Failure Resolution</t>
  </si>
  <si>
    <t>BSCP550</t>
  </si>
  <si>
    <t xml:space="preserve">Shared SVA Meter Arrangements of Half Hourly Import and Export Active Energy </t>
  </si>
  <si>
    <t>BSCP601</t>
  </si>
  <si>
    <t>Metering Protocol Approval and Compliance Testing</t>
  </si>
  <si>
    <t>BSCP602</t>
  </si>
  <si>
    <t>SVA Metering System Register</t>
  </si>
  <si>
    <t>BSCP603 (NEW - was MAP )</t>
  </si>
  <si>
    <t>PSL100</t>
  </si>
  <si>
    <t>Generic Non Functional Requirements for Licensed Distribution System Operators and Party Agents</t>
  </si>
  <si>
    <t>SAD</t>
  </si>
  <si>
    <t>Code Subsidiary Documents Architectural Principles</t>
  </si>
  <si>
    <t>BSC Sandbox Procedure</t>
  </si>
  <si>
    <t>BMRS Data Catalogue</t>
  </si>
  <si>
    <t>Communication Requirements Document</t>
  </si>
  <si>
    <t>CVA Data Catalogue</t>
  </si>
  <si>
    <t>CVA Data Catalogue, Annex A - Data File Specification</t>
  </si>
  <si>
    <t>CVA Data Catalogue, Annex B - Data Dictionary</t>
  </si>
  <si>
    <t>CVA Data Catalogue, Annex C - System Operator EDL Specification</t>
  </si>
  <si>
    <t>SVA Data Catalogue Volume 1: Data Interfaces</t>
  </si>
  <si>
    <t>SVA Data Catalogue Volume 2: Data Items</t>
  </si>
  <si>
    <t>HH Instruction Processing Specification</t>
  </si>
  <si>
    <t>NHH Instruction Processing Specification</t>
  </si>
  <si>
    <t>Multiple BM Unit Instruction Processing Specification</t>
  </si>
  <si>
    <t>Reporting Catalogue</t>
  </si>
  <si>
    <t>TA Change Compliance Test Script</t>
  </si>
  <si>
    <t>Demand Capacity and Generation Capacity Review and Determination</t>
  </si>
  <si>
    <t xml:space="preserve">Demand Capacity Generation Capacity Estimation Methodology and Challenge guidance </t>
  </si>
  <si>
    <t>NETA Programme, Interface Definition and Design: Part 1 - Interfaces with BSC Parties and their Agents</t>
  </si>
  <si>
    <t>NETA Programme, Interface Definition and Design: Part 2 - Interfaces to other Service Providers</t>
  </si>
  <si>
    <t>NETA Interface Definition and Design Part 1: Interfaces with BSC Parties and their Agents (spreadsheet)</t>
  </si>
  <si>
    <t>NETA Interface Definition and Design Part 2: Interfaces to other service providers (spreadsheet)</t>
  </si>
  <si>
    <t>Funds Administration Agent Interface Definition and Design Part 1</t>
  </si>
  <si>
    <t>Funds Administration Agent Interface Definition and Design Part 2</t>
  </si>
  <si>
    <t>Limit on SVA Connection for SMRS Registered Primary BM Units where Plant and/or Apparatus is Registered in another (CVA) Primary BM Unit</t>
  </si>
  <si>
    <t>Loss of Load Probability Calculation Statement</t>
  </si>
  <si>
    <t>Market Index Definition Statement</t>
  </si>
  <si>
    <t>COP_1</t>
  </si>
  <si>
    <t xml:space="preserve">Code of Practice for the Metering of Circuits with a Rated Capacity Exceeding 100MVA for Settlement </t>
  </si>
  <si>
    <t>COP_2</t>
  </si>
  <si>
    <t>Code of Practice for the Metering of Circuits with a Rated Capacity Not Exceeding 100MVA for Settlement Purposes</t>
  </si>
  <si>
    <t>COP_3</t>
  </si>
  <si>
    <t>Code of Practice for the Metering of Circuits with a Rated Capacity Not Exceeding 10MVA for Settlement Purposes</t>
  </si>
  <si>
    <t>COP_4</t>
  </si>
  <si>
    <t>Code of Practice for the Calibration, Testing and Commissioning Requirements of Metering Equipment for Settlement Purposes</t>
  </si>
  <si>
    <t>COP_5</t>
  </si>
  <si>
    <t>Code of Practice for the Metering of Energy Transfers with a Maximum Demand of up to (and Including) 1MW for Settlement Purposes</t>
  </si>
  <si>
    <t>COP_6</t>
  </si>
  <si>
    <t>Code of Practice for the Metering of Energy Imports Via Low Voltage Circuits Fused at 100 Amps or Less Per Phase for Settlement Purposes</t>
  </si>
  <si>
    <t>COP_7</t>
  </si>
  <si>
    <t>COP_8</t>
  </si>
  <si>
    <t>Code of Practice for the Metering of Import Active Energy Via Low Voltage Circuits for Non-Half Hourly Settlement Purposes</t>
  </si>
  <si>
    <t>COP_9</t>
  </si>
  <si>
    <t>Code of Practice for the Metering of Import and Export Active Energy Via Low Voltage Circuits for Non-Half Hourly Settlement Purposes</t>
  </si>
  <si>
    <t>COP_10</t>
  </si>
  <si>
    <t>Code of Practice for Whole Current Metering of Energy via Low Voltage Circuits for Settlement Purposes</t>
  </si>
  <si>
    <t>COP_A</t>
  </si>
  <si>
    <t>Code of Practice for the Metering of Electricity Transfers between National Grid Company plc and Public Electricity Suppliers using the National Interim Metering Schemes</t>
  </si>
  <si>
    <t>COP_B</t>
  </si>
  <si>
    <t>Code of Practice for the Metering of Electricity Transfers between National Grid Company plc and Public Electricity Suppliers using the National Metering System at commercial boundaries (known as the "Final Metering Scheme")</t>
  </si>
  <si>
    <t>COP_C</t>
  </si>
  <si>
    <t>Code of Practice for the Metering of Electricity Transfers between Public Electricity Suppliers at Voltage Levels below 132kv (to apply after the Final Metering Scheme date)</t>
  </si>
  <si>
    <t>COP_D</t>
  </si>
  <si>
    <t>Code of Practice for the Metering of Electricity Transfers between the National Grid Company plc and Generating Companies using the National Interim Metering Scheme</t>
  </si>
  <si>
    <t>COP_E</t>
  </si>
  <si>
    <t>Code of Practice for the Metering of Electricity Transfers between the National Grid Company plc and Generating Companies using the National Final Metering Scheme</t>
  </si>
  <si>
    <t>COP_F</t>
  </si>
  <si>
    <t>Code of Practice for the Metering of Electricity Transfers between Embedded Generators and Public Electricity Suppliers</t>
  </si>
  <si>
    <t>COP_G</t>
  </si>
  <si>
    <t>Code of Practice for the Metering of Second Tier Supplies of 1MW and Above</t>
  </si>
  <si>
    <t>COP_H</t>
  </si>
  <si>
    <t>Code of Practice for the Metering of Electricity Transfers between the National Grid Company plc and Externally Interconnected Parties over Alternating Current Interconnections, using the National Interim Scheme</t>
  </si>
  <si>
    <t>COP_I</t>
  </si>
  <si>
    <t>Code of Practice for the Metering of Electricity Transfers between the National Grid Company plc and Externally Interconnected Parties over direct Current Interconnections, using the National Final Metering Schemes</t>
  </si>
  <si>
    <t>COP_J</t>
  </si>
  <si>
    <t>Code of Practice for the Metering of Electricity Transfers between the National Grid Company plc and Externally Interconnected Parties over Alternating Current Interconnections using the National Final Metering Schemes</t>
  </si>
  <si>
    <t>COP_K1</t>
  </si>
  <si>
    <t>Code of Practice for the Metering of Electricity Transfers between the National Grid Company plc and Existing Non-Embedded Direct Consumers using the National Metering Scheme at commercial boundaries (known as the "Final Metering Scheme")</t>
  </si>
  <si>
    <t>COP_K2</t>
  </si>
  <si>
    <t>Code of Practice for the Metering of Electricity Transfers between the National Grid Company plc and Non-Embedded Direct Consumers using the National Metering Scheme at commercial boundaries (known as the "Final Metering Scheme")</t>
  </si>
  <si>
    <t>RR Schedule</t>
  </si>
  <si>
    <t>Replacement Reserve (RR) Schedule Methodology</t>
  </si>
  <si>
    <t>BMRA SD</t>
  </si>
  <si>
    <t>Service Description for Balancing Mechanism Reporting</t>
  </si>
  <si>
    <t>BSC AUDIT SD</t>
  </si>
  <si>
    <t>Service Description for BSC Audit</t>
  </si>
  <si>
    <t>CDCA SD</t>
  </si>
  <si>
    <t>Service Description for Central Data Collection Agent</t>
  </si>
  <si>
    <t>CRA SD</t>
  </si>
  <si>
    <t>Service Description for Central Registration</t>
  </si>
  <si>
    <t>CVA TAA SD</t>
  </si>
  <si>
    <t>Service Description for CVA Technical Assurance</t>
  </si>
  <si>
    <t>ECVAA SD</t>
  </si>
  <si>
    <t>Service Description for Energy Contract Volume Aggregation</t>
  </si>
  <si>
    <t>FAA SD</t>
  </si>
  <si>
    <t>Service Description for Funds Administration</t>
  </si>
  <si>
    <t>PROFILE ADMIN SD</t>
  </si>
  <si>
    <t>Service Description for Profile Administration</t>
  </si>
  <si>
    <t>SAA SD</t>
  </si>
  <si>
    <t>Service Description for Settlement Administration</t>
  </si>
  <si>
    <t>SVA TAA SD</t>
  </si>
  <si>
    <t>Service Description for SVA Technical Assurance</t>
  </si>
  <si>
    <t>SVAA SD</t>
  </si>
  <si>
    <t>Service Description for SVAA</t>
  </si>
  <si>
    <t>TELESWITCH SD</t>
  </si>
  <si>
    <t>Service Description for Teleswitch Monitoring</t>
  </si>
  <si>
    <t>TLFA SD</t>
  </si>
  <si>
    <t>Service Description For TLF Determination</t>
  </si>
  <si>
    <t>EAC/AA Software</t>
  </si>
  <si>
    <t>NHHDA Software</t>
  </si>
  <si>
    <t>EAC/AA Conceptual Process model</t>
  </si>
  <si>
    <t>EAC/AA Function Definition User Catalogue</t>
  </si>
  <si>
    <t>EAC/AA Installation Guide</t>
  </si>
  <si>
    <t>EAC/AA Logical Data Design</t>
  </si>
  <si>
    <t>EAC/AA Operations Guide</t>
  </si>
  <si>
    <t>EAC/AA Physical Design Technical Specification</t>
  </si>
  <si>
    <t>EAC/AA System Management Guide</t>
  </si>
  <si>
    <t>NHHDA Conceptual Process Model</t>
  </si>
  <si>
    <t>NHHDA Functional Definition and User Catalogue</t>
  </si>
  <si>
    <t>NHHDA Installation Guide</t>
  </si>
  <si>
    <t>NHHDA Logical Data Design</t>
  </si>
  <si>
    <t>NHHDA Operations Guide</t>
  </si>
  <si>
    <t>NHHDA System Management Guide</t>
  </si>
  <si>
    <t>NHHDA Technical Specification</t>
  </si>
  <si>
    <t>BMRA URS</t>
  </si>
  <si>
    <t>Balancing Mechanism Reporting Agent User Requirements Specification</t>
  </si>
  <si>
    <t>CDCA URS</t>
  </si>
  <si>
    <t>Central Data Collection Agent User Requirements Specification</t>
  </si>
  <si>
    <t>CRA URS</t>
  </si>
  <si>
    <t>Central Registration Agent User Requirements Specification</t>
  </si>
  <si>
    <t>EAC/AA URS</t>
  </si>
  <si>
    <t>Estimation of Annual Consumption (EAC/AA) System User Requirements Specification</t>
  </si>
  <si>
    <t>ECVAA URS</t>
  </si>
  <si>
    <t>Energy Contact Volume Aggregation Agent User Requirements Specification</t>
  </si>
  <si>
    <t>FAA URS</t>
  </si>
  <si>
    <t>Funds Administration Agent User Requirements Specification</t>
  </si>
  <si>
    <t>NHHDA URS</t>
  </si>
  <si>
    <t>Non Half Hourly Data Aggregation User Requirements Specification</t>
  </si>
  <si>
    <t>PARMS URS</t>
  </si>
  <si>
    <t>PARMS System User Requirements Specification</t>
  </si>
  <si>
    <t>SAA URS</t>
  </si>
  <si>
    <t>Settlement Administration Agent User Requirements Specification</t>
  </si>
  <si>
    <t>SVAA URS</t>
  </si>
  <si>
    <t>Supplier Volume Allocation Agent User Requirement Specification</t>
  </si>
  <si>
    <t>LFMS</t>
  </si>
  <si>
    <t>Load Flow Model Specification</t>
  </si>
  <si>
    <t>BSC/CSD</t>
  </si>
  <si>
    <t>Document</t>
  </si>
  <si>
    <t>Reference</t>
  </si>
  <si>
    <t>BSC</t>
  </si>
  <si>
    <t>1.6.1</t>
  </si>
  <si>
    <t>Section J</t>
  </si>
  <si>
    <t>Section K</t>
  </si>
  <si>
    <t>All</t>
  </si>
  <si>
    <t>Section L</t>
  </si>
  <si>
    <t>Section S</t>
  </si>
  <si>
    <t>5.1.1</t>
  </si>
  <si>
    <t>Section U</t>
  </si>
  <si>
    <t>Section Z</t>
  </si>
  <si>
    <t>CSD</t>
  </si>
  <si>
    <t>1.6.2</t>
  </si>
  <si>
    <t>MOA</t>
  </si>
  <si>
    <t>2.1.1</t>
  </si>
  <si>
    <t>Appendix A</t>
  </si>
  <si>
    <t>Title</t>
  </si>
  <si>
    <t>Obligation</t>
  </si>
  <si>
    <t>REC Reference</t>
  </si>
  <si>
    <t>Suggested change / comment</t>
  </si>
  <si>
    <t>Party Agents and Qualification Under the Code</t>
  </si>
  <si>
    <t xml:space="preserve">1.2.1 </t>
  </si>
  <si>
    <t>Obligation on BSC Party to appoint an MOA for all Metering Systems (except unmetered Supplies)</t>
  </si>
  <si>
    <t>Update</t>
  </si>
  <si>
    <t>Restrict to CVA MOA with SVA obligation in the REC</t>
  </si>
  <si>
    <t>1.2.2 (a)</t>
  </si>
  <si>
    <t>Principal obligations and activities</t>
  </si>
  <si>
    <t>1.2.4</t>
  </si>
  <si>
    <t>Party can perform role itself subject to Qualification</t>
  </si>
  <si>
    <t>2.1.2 (a)</t>
  </si>
  <si>
    <t>Person subject to Qualification requirements</t>
  </si>
  <si>
    <t>Restrict to CVA MOA</t>
  </si>
  <si>
    <t>4.1.4</t>
  </si>
  <si>
    <t>Appointment of same MOA under SVA Shared Metering Arrangements</t>
  </si>
  <si>
    <t>4.1.5</t>
  </si>
  <si>
    <t>Appointment of same MOA for export MSID as import MSID</t>
  </si>
  <si>
    <t>4.1.7</t>
  </si>
  <si>
    <t xml:space="preserve">Obligation to appoint same MOA where metering equipment is shared between CVA and SVA registered Metering Systems. </t>
  </si>
  <si>
    <t>Section O</t>
  </si>
  <si>
    <t>Section W</t>
  </si>
  <si>
    <t>Section X Annex X-1</t>
  </si>
  <si>
    <t xml:space="preserve">Associated BSC Procedures </t>
  </si>
  <si>
    <t>Overview of Trading Arrangements and Settlement Process</t>
  </si>
  <si>
    <t>Profile Administrator MOA appointments</t>
  </si>
  <si>
    <t>Ref</t>
  </si>
  <si>
    <t>Introduction</t>
  </si>
  <si>
    <t>Purpose and Scope of the Procedure</t>
  </si>
  <si>
    <t>Main Users of Procedure and their Responsibilities</t>
  </si>
  <si>
    <t>Use of the Procedure</t>
  </si>
  <si>
    <t>Balancing and Settlement Code Provision</t>
  </si>
  <si>
    <t>Associated BSC Procedures</t>
  </si>
  <si>
    <t>Acronyms and Definitions</t>
  </si>
  <si>
    <t>Acronyms</t>
  </si>
  <si>
    <t>Definitions</t>
  </si>
  <si>
    <t>Meter Operator Agent Obligations</t>
  </si>
  <si>
    <t>General Obligations</t>
  </si>
  <si>
    <t>Systems and Processes</t>
  </si>
  <si>
    <t>2.1.2</t>
  </si>
  <si>
    <t>Recording Devices</t>
  </si>
  <si>
    <t>Registration Obligations</t>
  </si>
  <si>
    <t>2.2.1</t>
  </si>
  <si>
    <t>Recording of Details</t>
  </si>
  <si>
    <t>2.2.2</t>
  </si>
  <si>
    <t>Termination of Appointment of Meter Operator Agent</t>
  </si>
  <si>
    <t>2.2.3</t>
  </si>
  <si>
    <t>Bulk Non Half Hourly Change of Agent</t>
  </si>
  <si>
    <t>Metering Obligations</t>
  </si>
  <si>
    <t>2.3.1</t>
  </si>
  <si>
    <t>Energisation of Meters</t>
  </si>
  <si>
    <t>2.3.2</t>
  </si>
  <si>
    <t>Installation, Removal and Re-programming of Meters</t>
  </si>
  <si>
    <t>Interface to Other Party Agents and Suppliers</t>
  </si>
  <si>
    <t>2.4.1</t>
  </si>
  <si>
    <t>Information to Data Collectors and Suppliers</t>
  </si>
  <si>
    <t>2.4.2</t>
  </si>
  <si>
    <t>Meter Fault Reporting</t>
  </si>
  <si>
    <t>Service Levels</t>
  </si>
  <si>
    <t>Not Used</t>
  </si>
  <si>
    <t>Interface and Timetable Information - Half Hourly</t>
  </si>
  <si>
    <t>Market Data Activities</t>
  </si>
  <si>
    <t>Market Domain Data</t>
  </si>
  <si>
    <t>Registration Activities</t>
  </si>
  <si>
    <t>5.2.1</t>
  </si>
  <si>
    <t>Change of HHMOA (No Change of Metering System or Change of Supplier)</t>
  </si>
  <si>
    <t>5.2.2</t>
  </si>
  <si>
    <t xml:space="preserve">New Connection - Installation </t>
  </si>
  <si>
    <t>5.2.2.A</t>
  </si>
  <si>
    <t>New Connection – Commissioning of Meter Systems that include Measurement Transformers that are owned by the LDSO</t>
  </si>
  <si>
    <t>5.2.2.B</t>
  </si>
  <si>
    <t>New Connection – Commissioning of Meter Systems that include Measurement Transformers that are not owned by a LDSO</t>
  </si>
  <si>
    <t>5.2.3</t>
  </si>
  <si>
    <t>Change of HHDC for an existing Metering System</t>
  </si>
  <si>
    <t>5.2.4</t>
  </si>
  <si>
    <t>Concurrent Change of Supplier and HHMOA (No change to Metering System)</t>
  </si>
  <si>
    <t>5.2.5</t>
  </si>
  <si>
    <t>Registration Transfers from CMRS to SMRS</t>
  </si>
  <si>
    <t>5.2.6</t>
  </si>
  <si>
    <t>Registration Transfers from SMRS to CMRS</t>
  </si>
  <si>
    <t>5.2.7</t>
  </si>
  <si>
    <t>Change of Supplier for an Existing Metering System (No Change of Agent)</t>
  </si>
  <si>
    <t>5.2.8</t>
  </si>
  <si>
    <t>Change of Meter Asset Provider (No change to Metering System)</t>
  </si>
  <si>
    <t>Metering Activities</t>
  </si>
  <si>
    <t>5.3.1</t>
  </si>
  <si>
    <t>Energise a Metering System</t>
  </si>
  <si>
    <t>5.3.2</t>
  </si>
  <si>
    <t>De-energise a Metering System</t>
  </si>
  <si>
    <t>5.3.3</t>
  </si>
  <si>
    <t xml:space="preserve">Removal of a Metering System  </t>
  </si>
  <si>
    <t>5.3.4</t>
  </si>
  <si>
    <t>Reconfigure or Replace Metering System (No Change of Measurement Class)</t>
  </si>
  <si>
    <t>5.3.5</t>
  </si>
  <si>
    <t>LDSO Replaces MS (For Safety Reasons / Urgent Metering Services)</t>
  </si>
  <si>
    <t>5.3.6</t>
  </si>
  <si>
    <t>Change of Feeder Status – Energise Feeder</t>
  </si>
  <si>
    <t>5.3.7</t>
  </si>
  <si>
    <t>Change of Feeder Status – De-energise Feeder</t>
  </si>
  <si>
    <t>Meter Operation Activities</t>
  </si>
  <si>
    <t>5.4.1</t>
  </si>
  <si>
    <t>Half Hourly Metering System Investigation Process</t>
  </si>
  <si>
    <t xml:space="preserve">Proving a Metering System, </t>
  </si>
  <si>
    <t>5.5.1</t>
  </si>
  <si>
    <t>Proving of a Metering System by Method 1</t>
  </si>
  <si>
    <t>5.5.2</t>
  </si>
  <si>
    <t>Proving of a Metering System by Method 2</t>
  </si>
  <si>
    <t>5.5.3</t>
  </si>
  <si>
    <t>Proving of a Metering System by Method 3</t>
  </si>
  <si>
    <t>5.5.4</t>
  </si>
  <si>
    <t>Proving of a Metering System by Method 4</t>
  </si>
  <si>
    <t>5.5.5</t>
  </si>
  <si>
    <t>Issuing Results of Proving Test (All Methods of Proving)</t>
  </si>
  <si>
    <t>Interface and Timetable and Information – Non Half Hourly</t>
  </si>
  <si>
    <t>6.1.1</t>
  </si>
  <si>
    <t xml:space="preserve">Market Domain Data </t>
  </si>
  <si>
    <t>6.2.1</t>
  </si>
  <si>
    <t>Change of NHHMOA (No change of Metering System or Change of Supplier)</t>
  </si>
  <si>
    <t>6.2.2</t>
  </si>
  <si>
    <t>New Connection</t>
  </si>
  <si>
    <t>6.2.3</t>
  </si>
  <si>
    <t>Change of NHHDC for an existing Metering System</t>
  </si>
  <si>
    <t>6.2.4</t>
  </si>
  <si>
    <t>Concurrent change of Supplier and NHHMOA</t>
  </si>
  <si>
    <t>6.2.5</t>
  </si>
  <si>
    <t>Change of Supplier (No Change to Metering System or Change of NHHMOA)</t>
  </si>
  <si>
    <t>6.3.1</t>
  </si>
  <si>
    <t>6.3.2</t>
  </si>
  <si>
    <t>6.3.3</t>
  </si>
  <si>
    <t xml:space="preserve">Removal of a Metering System   </t>
  </si>
  <si>
    <t>6.3.4</t>
  </si>
  <si>
    <t>6.3.5</t>
  </si>
  <si>
    <t>6.4.1</t>
  </si>
  <si>
    <t>Investigate Inconsistencies</t>
  </si>
  <si>
    <t>Interface and Timetable Information - Change of Measurement Class</t>
  </si>
  <si>
    <t>Change of Measurement Class from NHH to HH for HHDC-serviced Metering System</t>
  </si>
  <si>
    <t>Coincident Change of Measurement Class from NHH to HH and Change of Supplier for HHDC-serviced Metering Systems</t>
  </si>
  <si>
    <t>Change of Measurement Class from HH to NHH for HHDC-serviced Metering Systems</t>
  </si>
  <si>
    <t>Coincident Change of Measurement Class from HH to NHH and Change of Supplier for HHDC-serviced Metering Systems</t>
  </si>
  <si>
    <t>Change of Measurement Class from NHH to HH for Supplier-serviced Metering Systems (no change of MOA)</t>
  </si>
  <si>
    <t>Coincident Change of Measurement Class from NHH to HH and Change of Supplier for Supplier-serviced Metering Systems</t>
  </si>
  <si>
    <t>Change of Measurement Class from HH to NHH for Supplier-serviced HH Metering Systems.</t>
  </si>
  <si>
    <t>Coincident Change of Measurement Class from HH to NHH and Change of Supplier for Supplier-serviced Metering Systems.</t>
  </si>
  <si>
    <t>Appendices - Half Hourly</t>
  </si>
  <si>
    <t>Sealing</t>
  </si>
  <si>
    <t>Key SVA Meter Technical Details.</t>
  </si>
  <si>
    <t>Proving of Half Hourly Metering Systems</t>
  </si>
  <si>
    <t>8.3.1</t>
  </si>
  <si>
    <t>Reasons for a Proving Test</t>
  </si>
  <si>
    <t>8.3.2</t>
  </si>
  <si>
    <t>Methods of Proving</t>
  </si>
  <si>
    <t>8.3.3</t>
  </si>
  <si>
    <t>Comparison of Data</t>
  </si>
  <si>
    <t>8.3.4</t>
  </si>
  <si>
    <t>8.3.5</t>
  </si>
  <si>
    <t>Proving Test / Re-Test Timescales</t>
  </si>
  <si>
    <t>Guide to Complex Sites</t>
  </si>
  <si>
    <t>8.4.1</t>
  </si>
  <si>
    <t>Off-site Totalisation</t>
  </si>
  <si>
    <t>8.4.2</t>
  </si>
  <si>
    <t>On-site Totalisation</t>
  </si>
  <si>
    <t>8.4.3</t>
  </si>
  <si>
    <t>Customers on a Licence Exempt Distribution (Private) Networks requiring Third Party Access for a Supplier of their choice</t>
  </si>
  <si>
    <t>8.4.4</t>
  </si>
  <si>
    <t>Feed Through Sites at the Same Voltage with no Embedded Generation</t>
  </si>
  <si>
    <t>8.4.5</t>
  </si>
  <si>
    <t>Feed Through Sites at Different Voltages</t>
  </si>
  <si>
    <t>8.4.6</t>
  </si>
  <si>
    <t>Feed-Through Sites with Embedded Generation</t>
  </si>
  <si>
    <t>8.4.7</t>
  </si>
  <si>
    <t>Separate Meter Points for Export and Import</t>
  </si>
  <si>
    <t>8.4.8</t>
  </si>
  <si>
    <t>Network Flows Impacting Settlement Meters</t>
  </si>
  <si>
    <t>Appendices - Non Half Hourly</t>
  </si>
  <si>
    <t>Prepayment Meters</t>
  </si>
  <si>
    <t>Remotely Read Non Half Hourly Meters</t>
  </si>
  <si>
    <t>Meter Operator Agent Service Levels</t>
  </si>
  <si>
    <t>Half Hourly Meter Operator Agent Service Levels</t>
  </si>
  <si>
    <t>Non Half Hourly Meter Operator Agent Service Levels</t>
  </si>
  <si>
    <t>BSC Impact</t>
  </si>
  <si>
    <t>Needed for REC V2 go-live?</t>
  </si>
  <si>
    <t xml:space="preserve">Yes </t>
  </si>
  <si>
    <t>MO Schedule Para 2.1</t>
  </si>
  <si>
    <t>MO Schedule Para 2.5</t>
  </si>
  <si>
    <t>MO Schedule Para 2.3</t>
  </si>
  <si>
    <t>CoPs to stay in the BSC until conclusion of CoP review</t>
  </si>
  <si>
    <t>REC to refer to BSCP for DC processes</t>
  </si>
  <si>
    <t>SVA MOA qualification to transfer to REC.</t>
  </si>
  <si>
    <t>Transfer to REC. See BSCP514 MEM tab</t>
  </si>
  <si>
    <t>No</t>
  </si>
  <si>
    <t>Assume no change</t>
  </si>
  <si>
    <t>Assume SVA MEM provisions will transfer to REC</t>
  </si>
  <si>
    <t>Restrict to CVA MOA.</t>
  </si>
  <si>
    <t>2 and 5.7</t>
  </si>
  <si>
    <t>References to MoCoPA</t>
  </si>
  <si>
    <t>No change</t>
  </si>
  <si>
    <t>Change MoCoPA reference to equivalent REC Schedule, once defined.</t>
  </si>
  <si>
    <t>N/A</t>
  </si>
  <si>
    <t>See BSCP514 MEM tab</t>
  </si>
  <si>
    <t>Reference to MoCoPA</t>
  </si>
  <si>
    <t>Retain for CVA metering. CoPs to stay in the BSC until conclusion of CoP review</t>
  </si>
  <si>
    <t>7.4.3</t>
  </si>
  <si>
    <t>Yes</t>
  </si>
  <si>
    <t>BSC Qualification Requirements</t>
  </si>
  <si>
    <t>Remove or refer to REC qualification requirements</t>
  </si>
  <si>
    <t>Boundary of MOA and DSO responsibilities</t>
  </si>
  <si>
    <t xml:space="preserve">Installation of isolating switches </t>
  </si>
  <si>
    <t>Installation of anti-fraud devices</t>
  </si>
  <si>
    <t>MOA obligations in relation to Current Transformer metering</t>
  </si>
  <si>
    <t>SVA TAA Service Description</t>
  </si>
  <si>
    <t>CRA User Requirement Specification</t>
  </si>
  <si>
    <t>PARMS User Requirements Specification</t>
  </si>
  <si>
    <t>If MOA nominations for SVA Shared Metering Systems are to be included in the REC, they will need to be removed from this Section</t>
  </si>
  <si>
    <t>Remove</t>
  </si>
  <si>
    <t>Move obligation to REC.</t>
  </si>
  <si>
    <t>2.5.5</t>
  </si>
  <si>
    <t>Appointment of a single MOA in the case of SVA Shared Metering Arrangements</t>
  </si>
  <si>
    <t>Remove MOA references, retaining DC references</t>
  </si>
  <si>
    <t>1.2.1</t>
  </si>
  <si>
    <t>Section L, PSL100 and relevant BSCP obligations on registrant to be discharged via an MOA appointed by the Registrant</t>
  </si>
  <si>
    <t>Restrict to CVA MOA (and possibly cross-reference the SVA MOA (aka MEM) obligations in the REC)</t>
  </si>
  <si>
    <t>1.2.2</t>
  </si>
  <si>
    <t>Ensuring that Registrant appoints an MOA(s) in respect of all dates for which it remains the registrant of the Metering System.</t>
  </si>
  <si>
    <t>Restrict to CVA</t>
  </si>
  <si>
    <t>1.2.3</t>
  </si>
  <si>
    <t>Principle Function of an MOA</t>
  </si>
  <si>
    <t xml:space="preserve">Metering </t>
  </si>
  <si>
    <t>Obligation on Registrant to comply with (and ensure that appointed MOA complies with) the requirements set out in PSL100 &amp; relevant BSCPs</t>
  </si>
  <si>
    <t>2.5.3</t>
  </si>
  <si>
    <t>Registrant's responsibiity to pass Metering Equipment calibration test docs etc to BSC Auditor and MOA appointed by successor</t>
  </si>
  <si>
    <t>2.5.4</t>
  </si>
  <si>
    <t>Access to Metering Equipment and data by BSC Auditor, including access to MOA.</t>
  </si>
  <si>
    <t xml:space="preserve">Retain for CVA MOA and SVA Supplier. </t>
  </si>
  <si>
    <t>3.3.2</t>
  </si>
  <si>
    <t>Material Change to Metering Equipment</t>
  </si>
  <si>
    <t>6.1.5</t>
  </si>
  <si>
    <t>Registrant to provide rights of access for MOA</t>
  </si>
  <si>
    <t xml:space="preserve">Retain for CVA MOA. </t>
  </si>
  <si>
    <t>Retain for CVA MOA. Less relevant to SVA metering equipment.</t>
  </si>
  <si>
    <t>TAA scope and obligations</t>
  </si>
  <si>
    <t>TBC</t>
  </si>
  <si>
    <t>Supplier responsibility to appoint Supplier Agents and register in SMRS.</t>
  </si>
  <si>
    <t xml:space="preserve">Obligation to register MOA in SMRS remains, but obligation to appoint MOA moves to REC, whereas requirement unchanged for other Supplier agents </t>
  </si>
  <si>
    <t>Supplier responsibility for Supplier Agent breaches</t>
  </si>
  <si>
    <t>In the case of an SVA MOA will be limited to the Codes of Practice as no other breaches can occur under the BSC.</t>
  </si>
  <si>
    <t>Ultimate responsibility of Supplier for Supplier Agent obligations, even on failure to appoint an agent.</t>
  </si>
  <si>
    <t>May need to exclude SVA MOA (or remove from definition of Supplier Agent).</t>
  </si>
  <si>
    <t>2.1.4</t>
  </si>
  <si>
    <t>Principle functions of SVA MOA, appointment process, BSCP514 service levels</t>
  </si>
  <si>
    <t>All functions will move to the REC, so section can be removed.</t>
  </si>
  <si>
    <t>2.7.10</t>
  </si>
  <si>
    <t>2.7.9</t>
  </si>
  <si>
    <t>Obligation on Supplier to retain Meter Technical Details</t>
  </si>
  <si>
    <t>Provision of data by Supplier on change of MOA</t>
  </si>
  <si>
    <t>MOA obligations in relation to installations on behalf of the Profile Administrator</t>
  </si>
  <si>
    <t xml:space="preserve">Remove MOA requirement and retain DC requirement </t>
  </si>
  <si>
    <t xml:space="preserve">Remove MOA requirement and retain DC/DA requirement </t>
  </si>
  <si>
    <t>4.2.6 / 4.2.7</t>
  </si>
  <si>
    <t>SAS Meter Operator</t>
  </si>
  <si>
    <t>Definition of Performance Assurance Party</t>
  </si>
  <si>
    <t>Profile Administrator Service Description</t>
  </si>
  <si>
    <t>Requirements relating to MOAs and MOA performance serials</t>
  </si>
  <si>
    <t>Retain CVA MOA references and performance serials. Remove NHHMOA and HHMOA references and serials.</t>
  </si>
  <si>
    <t>G2-Glossary</t>
  </si>
  <si>
    <t>SVA MOA, NHHMOA, HHMOA and Qualification definitions</t>
  </si>
  <si>
    <t>SVA MOA and Qualification definitions need to be amended.</t>
  </si>
  <si>
    <t xml:space="preserve">2.1.8 </t>
  </si>
  <si>
    <t>Maintenance of meter and Profile Administrator costs</t>
  </si>
  <si>
    <t>2.1.7 &amp; 3.6.2</t>
  </si>
  <si>
    <t>3.8.1</t>
  </si>
  <si>
    <t>MOA, DC &amp; DA functions in relation to Profile Capable Metering Systems</t>
  </si>
  <si>
    <t>Remove MOA and BSCP514 references.</t>
  </si>
  <si>
    <t>Reference to MOA in context of Ofgem approved Fieldwork Agent</t>
  </si>
  <si>
    <t>Remove from BSC Baseline</t>
  </si>
  <si>
    <t>TAA has two service descriptions, one for SVA and the other for CVA.</t>
  </si>
  <si>
    <t xml:space="preserve">Sets out respective responsibilities of MOA, DSO, Supplier and Equipment Owner in terms of Metering Equipment. </t>
  </si>
  <si>
    <t>2, 7.2, 7.3 and 9</t>
  </si>
  <si>
    <t>CoPs to stay in the BSC until conclusion of CoP review. In th meantime, references to MOA to include MEM equivalence</t>
  </si>
  <si>
    <t>2 and 5.8</t>
  </si>
  <si>
    <t>Scope</t>
  </si>
  <si>
    <t>Remove reference to BSCP514</t>
  </si>
  <si>
    <t>Cross-reference the REC in relation to SVA MOA.</t>
  </si>
  <si>
    <t>1.6.1, 1.6.3, 4,1,4</t>
  </si>
  <si>
    <t>Obligation on Supplier to procure that its appointed Party Agents retain and provide information in respect of Trading Disputes and take steps to give effect to TDC determinations</t>
  </si>
  <si>
    <t>Meter Operator Agent</t>
  </si>
  <si>
    <t>Definition</t>
  </si>
  <si>
    <t>Unchanged for CVA MOA. SVA MOA needs to refer to the REC</t>
  </si>
  <si>
    <t>Party Agent</t>
  </si>
  <si>
    <t>Only referenced in BSC Section S 2.2.2A, which will be removed. So definition needs to be deleted.</t>
  </si>
  <si>
    <t>Bulk Change of Agent</t>
  </si>
  <si>
    <t>The Bulk Change of Agent process relates to NHHMOAs (REC) and NHHDCs (BSC). Separate process for NHHMOA and NHHDC would be challenging, as the incoming or outgoing agent in a bulk change could be performing both roles. Arguably, the obligations fall on Suppliers rather than NHHMOAs, so the process can remain under the BSC.</t>
  </si>
  <si>
    <t>Processes for bulk transfer of NHHMOA (REC role) and/or NHHDC (BSC role)</t>
  </si>
  <si>
    <t>4.2.5 - 4.2.9</t>
  </si>
  <si>
    <t>Supplier obligation to use Supplier Agents who are Qualified under Section J and BSCP537</t>
  </si>
  <si>
    <t>If SVA MOAs are still determined to be Supplier Agents, the obligation will need to make a distinction for SVA MOAs who will be qualified under the REC, as opposed to other Supplier Agents who will be qualified under the BSC.</t>
  </si>
  <si>
    <t>3.2.1</t>
  </si>
  <si>
    <t xml:space="preserve">LDSO to provide assistance to Suppliers and Supplier Agents </t>
  </si>
  <si>
    <t>Communications requirements for Supplier Agents</t>
  </si>
  <si>
    <t xml:space="preserve">Provision of reports by Supplier to the PAB and Panel in respect of its own performance and that of its Supplier Agents. </t>
  </si>
  <si>
    <t>1.1.1</t>
  </si>
  <si>
    <t>4.1.1</t>
  </si>
  <si>
    <t>Scope of Appointment processes</t>
  </si>
  <si>
    <t>If the bulk change of agent obligations in 4.2.5 - 4.2.9 still apply, the scope of Section 4 will need to include SVA MOAs (if they are removed from 1.2.1 which currently sets the scope of Section 4)</t>
  </si>
  <si>
    <t>This won't apply to SVA MOAs who will be subject to separate communications requirements under the REC, so exception needs to be made.</t>
  </si>
  <si>
    <t>Obligation on Suppliers to appoint Party Agents who have undergone communications test under Section O and remain compliant with the Section O obligations.</t>
  </si>
  <si>
    <t>5.3.1 - 5.3.2</t>
  </si>
  <si>
    <t>Performance Assurance and Qualified Persons</t>
  </si>
  <si>
    <t xml:space="preserve">1.1.1, 1.2.1 &amp; 1.4 </t>
  </si>
  <si>
    <t>Data Retention</t>
  </si>
  <si>
    <t>Party Agent obligations in respect of data retention will need to exclude SVA MOAs as their data retention obligations will be set out in the REC.</t>
  </si>
  <si>
    <t>Party Service Line</t>
  </si>
  <si>
    <t>Will apply to Party Agents other than SVA MOAs, who will be subject to the service requirements of the REC.</t>
  </si>
  <si>
    <t>Instruction to Party Agent to take (and confirm) corrective action following a TDC determination</t>
  </si>
  <si>
    <t>SVA MOA requirements</t>
  </si>
  <si>
    <t>Remove BSCP514 references</t>
  </si>
  <si>
    <t>1.6, 3.3.7, 3.3.8, 3.3.9, 3.4.4, 3.4.5, 3.4.6, 3.4.7, 3.6.4</t>
  </si>
  <si>
    <t>BSCP514 references</t>
  </si>
  <si>
    <t>Delete BSCP514 reference</t>
  </si>
  <si>
    <t>BSCP514 reference in Associated Procedures</t>
  </si>
  <si>
    <t>Multiple</t>
  </si>
  <si>
    <t>SVA MOA obligations in relation to CMRS-SMRS transfers</t>
  </si>
  <si>
    <t>1.1.2</t>
  </si>
  <si>
    <t>Party agents and triggers for re-qualification</t>
  </si>
  <si>
    <t>Need to exclude SVA MOAs</t>
  </si>
  <si>
    <t>Reference to BSCP514</t>
  </si>
  <si>
    <t>References to BSCP514</t>
  </si>
  <si>
    <t>1.5, 3.2.3 and 3.2.6</t>
  </si>
  <si>
    <t>SVA MOA obligations in relation to Profile Capable Metering Systems</t>
  </si>
  <si>
    <t>1.2.1, 1.2.2, 1.2.3, 3.2</t>
  </si>
  <si>
    <t>4.3.3</t>
  </si>
  <si>
    <t>Dependency on Party Agents having qualified in accordance with BCP537</t>
  </si>
  <si>
    <t>Exclusion for SVA MOAs who will qualify under the REC</t>
  </si>
  <si>
    <t xml:space="preserve">MDD Entities and Authorisation Route </t>
  </si>
  <si>
    <t>Add RECCo as an authoriser of MDD Entities 1 (Market Participant) and 45 (Market Participant Role) - i.e. for MEMs qualified under REC. Add RECCo to Acronym/Definition sections</t>
  </si>
  <si>
    <t>Requirements in relation to SVA MOA serials</t>
  </si>
  <si>
    <t>Definitions and scope of TAPAP checks</t>
  </si>
  <si>
    <t>HHMOA and NHHMOA are included in the list of Supplier Agents who can be subject to TAPAP. In the absence of SVA MOA requirements, following the transfer of obligations to the REC, they should be excluded from the scope of BSCP535.</t>
  </si>
  <si>
    <t xml:space="preserve">Multiple </t>
  </si>
  <si>
    <t>SVA MOA Qualification Requirements</t>
  </si>
  <si>
    <t>P-flow definitions associated with redundant PARMS serials and Supplier-MOP P-flows</t>
  </si>
  <si>
    <t>No Change</t>
  </si>
  <si>
    <t>General requirements on Performance Assurance Parties (PAP)</t>
  </si>
  <si>
    <t>As there are no remaining SVA MOA obligations against which assurance can be provided, Section Z will probably need to be updated to exclude SVA MOAs from the list of PAPs. As such the BSCP538 obligations on SVA MOAs will fall away.</t>
  </si>
  <si>
    <t>BSC will retain end-to-end process for SMRS-CMRS transfers, but REC should include any MEM obligations in relation to the transfer process.</t>
  </si>
  <si>
    <t>BSC will retain end-to-end process for SVA Shared Metering Arrangements, but REC should include any MEM obligations in relation to the process.</t>
  </si>
  <si>
    <t>SVA MOA requirements as part of the SVA Shared Metering Arrangements</t>
  </si>
  <si>
    <t>MOA requirements and references in respect of compliance testing</t>
  </si>
  <si>
    <t>Retain in BSC pending review of Metering CoPs</t>
  </si>
  <si>
    <t>Including 1.1, 1.2, 1.3, 2.1.7, 2.2.6</t>
  </si>
  <si>
    <t>3.5.2 and 3.5.9</t>
  </si>
  <si>
    <t>Remove sections on SVA MOAs - REC equivalents to be developed</t>
  </si>
  <si>
    <t>Removal of data items for PARMS P-flows associated with redundant PARMS flows and any redundant Supplier-MOA P-flows</t>
  </si>
  <si>
    <t>Removal of PARMS P-flows associated with redundant PARMS flows and any redundant Supplier-MOA P-flows. Potentially remove cross-referencing of EMDS flows.</t>
  </si>
  <si>
    <t>MRA/DTC</t>
  </si>
  <si>
    <t xml:space="preserve"> </t>
  </si>
  <si>
    <t>SVA MOA - BSCP514
CVA MOA - BSCP06</t>
  </si>
  <si>
    <t>In order to ensure that the metering data recorded by the Metering Systems Outstation(s) can be transferred to Settlements, a Proving Test shall be performed in accordance with BSCP514 or BSCP02 as appropriate. Metering Systems assigned to Measurement Class F are exempt from this requirement.</t>
  </si>
  <si>
    <t>The MOA shall provide such evidence, as BSCCo may require, to confirm that, following its Commissioning, Metering Equipment shall meet the requirements of the Code and relevant Codes of Practice.</t>
  </si>
  <si>
    <t>Registrant via the appointed MOA</t>
  </si>
  <si>
    <t>Where measurement transformers are not owned by a BSC Party the Registrant, via its appointed MOA, shall be responsible for these requirements.</t>
  </si>
  <si>
    <t>Equipment Owner where that owner is a BSC Party</t>
  </si>
  <si>
    <t>Where measurement transformers are owned by a BSC Party that Party shall provide such evidence, as BSCCo may require, to confirm that, following its Commissioning, Metering Equipment (up to and including the Testing Facilities) shall meet the requirements of the Code and relevant Codes of Practice.</t>
  </si>
  <si>
    <t>At the completion of Commissioning, Metering Equipment shall be sealed in accordance with the requirements of BSCP06 or BSCP514 as appropriate.</t>
  </si>
  <si>
    <t>If an instrument is found to be outside of the required accuracy limits, the MOA8 shall consider what impact that inaccuracy has had on previous commissioning tests, and if necessary revisit those Metering Systems, and keep a record of his determination.</t>
  </si>
  <si>
    <t>The MOA8 shall establish and maintain a process to periodically calibrate the instruments used for Commissioning (from which measurements are recorded). Each instrument shall be Traceable. The MOA8 shall maintain records to show the instruments used for Commissioning, when an instrument was last calibrated, and when it is next due for Calibration.</t>
  </si>
  <si>
    <t>For the avoidance of doubt, and notwithstanding the obligation under the BSC for the Resistant to ensure compliance, it shall be the responsibility of the relevant MOA to ensure that the Metering System complies with the requirements of the applicable CoPs including the assessment of overall accuracy based on any evidence provided by other Parties in accordance with CoP4.</t>
  </si>
  <si>
    <t>Where measurement transformers are not owned by a BSC Party the Registrant, via its appointed MOA, shall be responsible for the Commissioning of all Metering Equipment.</t>
  </si>
  <si>
    <t>Where measurement transformers are owned by a BSC Party that Party shall be responsible for ensuring the requirements of 5.5, are performed on its Metering Equipment up to and including the Testing Facilities. In addition that Party shall prepare, and make available upon request, complete and accurate commissioning records in relation to these obligations.</t>
  </si>
  <si>
    <t>Where the relevant Code of Practice requires voltage failure alarm functionality and the alarm is not provided in the Meter, a check must be performed to ensure proper operation of the alarm including any remote notification, on installation and each time the Meter is calibrated with a Type B and/or a Type C Calibration. Records must be kept by the MOA8 for each voltage failure alarm check. If a failure is identified it must be rectified and re-checked.</t>
  </si>
  <si>
    <t>Equipment Owner</t>
  </si>
  <si>
    <t>All records of Calibration for measurement transformers (as detailed above) shall be held in the form of Traceable Certificates and shall identify the date on which the Calibrations were concluded.</t>
  </si>
  <si>
    <t>Equipment manufacturer/owner</t>
  </si>
  <si>
    <t>Certificates produced for new measurement transformers7 must be produced using verifiable Standards. Measurement transformers shall be calibrated prior to initial installation. Evidence thereof will be made available to the BSCCo on request.</t>
  </si>
  <si>
    <t>Where measurement transformers are owned by a BSC Party that Party shall be responsible for ensuring the requirements of 5.3 are performed up to and including the Testing Facilities. In addition that Party shall prepare, and make available upon request, complete and accurate calibration records in relation to these obligations.</t>
  </si>
  <si>
    <t>MOA
BSCCo</t>
  </si>
  <si>
    <t>As well as the periodic Calibration requirements stated in Section 5.1, MOAs shall perform sample Calibrations. BSCCo shall identify annually the Meter Types to be sample calibrated over the following 5 years.</t>
  </si>
  <si>
    <t>The Meter Operator Agent shall ensure that a quality assurance system shall be in place by an Accredited Laboratory or Test House which covers the activities and equipment used for Calibration in the Accredited Laboratory or Test House and for sample Calibrations (see 5.2 below).</t>
  </si>
  <si>
    <t>5.1.4.4</t>
  </si>
  <si>
    <t>Each MOA shall make available on request to BSCCo all relevant Meter Certificates6, records and procedures relating to this Code of Practice.</t>
  </si>
  <si>
    <t>5.1.4.3</t>
  </si>
  <si>
    <t>It is expected that actual Meter errors over a group of Meters will exhibit a pattern approaching a "normal distribution". It is noted that if an error pattern over a group of Meters shows a consistent bias towards the extremes of the error band additional evidence may be required from the MOA to justify such errors to BSCCo. For Type B and Type C Calibrations, the MOA shall provide an annual Calibration report to BSCCo. The format of this report is given in Table E1 of Appendix E. BSCCo shall collate and report the findings to the Panel. It should be noted that certain elements of information provided in this annual report may be made available on the BSCCo website in summarised form however a fully disclosed version of the annual report shall be made available to the Panel.</t>
  </si>
  <si>
    <t>5.1.4.2</t>
  </si>
  <si>
    <t>Evidence shall be produced and maintained for Meters of any relevant Calibrations conducted.</t>
  </si>
  <si>
    <t>5.1.4.1</t>
  </si>
  <si>
    <t>Meters should be sealed immediately after Calibration and prior to leaving the test facility. Sealing may include the use of a tamper evident seal provided and fitted by the test facility or will be in accordance with BSCP06 ‘CVA Meter Operations for Metering Systems Registered in CMRS’, or BSCP514 ‘SVA Meter Operations for Metering Systems Registered in SMRS’ as appropriate.</t>
  </si>
  <si>
    <t>5.1.3</t>
  </si>
  <si>
    <t>A Type C Calibration is required after the Meter has been in service for a period of time. These tests may be carried out at a Test House, an Accredited Laboratory or on site. While the test points are a subset of those which apply to Type A Calibrations, the relevant uncertainties as provided in Appendix D are independent of where the Calibration is performed. For Code of Practice 1 &amp; 2 Meters only, the frequency of Type C Calibrations is dependent on whether Type B Calibrations are also employed (see Appendix A).</t>
  </si>
  <si>
    <t>5.1.2.3</t>
  </si>
  <si>
    <t>Type B Calibrations permit the extension of the period between Type A and Type C Calibrations by the instigation of an in-service testing regime. These tests may be conducted on site and shall be at the load points specified in Appendix B, Section 2.</t>
  </si>
  <si>
    <t>5.1.2.2</t>
  </si>
  <si>
    <t>Meter Manufacturer</t>
  </si>
  <si>
    <t>A Type A Calibration shall be carried out to the relevant product standard with tests at the load points specified in Tables B1 and B2 of Appendix B.</t>
  </si>
  <si>
    <t>5.1.2.1</t>
  </si>
  <si>
    <t>Phase-advanced Reactive hour (PARh) Meters shall be calibrated in accordance with the relevant appendices as a Class 2 reactive Meter.</t>
  </si>
  <si>
    <t>Meters that, as a result of Calibration, are found to be outside the required accuracy limits should be either replaced or Adjusted and re-calibrated until CoP4 compliant accuracy is achieved</t>
  </si>
  <si>
    <t>Meter Calibration shall be carried out in accordance with those dates/frequencies as stated in Appendix A and at the test points as described in Appendix B.</t>
  </si>
  <si>
    <t>MOA - done via the processes listed in BSCP514</t>
  </si>
  <si>
    <t>In the case of Half Hourly Metering Equipment it shall be the responsibility of the MOA to notify its Registrant, via an auditable, electronic method, that either:  All items of Metering Equipment have been fully and successfully Commissioned in accordance with this CoP4; or that  There are defects or omissions in the completion of the processes set out in this CoP4 which have the potential to affect Settlement. Such notification shall include details of any defects or omissions identified and an assessment of the potential implications for the Registrant, customer and network operator. Where such notification is provided and the Registrant believes that there is a risk to Settlement it shall, in accordance with Section L3.6 of the BSC, consult with the relevant network operator and agree the appropriate steps to be taken to minimise the risks to Settlement. Such agreements shall be recorded and be made available on request to the BSC Panel.</t>
  </si>
  <si>
    <t>Registrant</t>
  </si>
  <si>
    <t>It shall be the responsibility of the Registrant to ensure that all Metering Equipment is appropriately Commissioned and records maintained for each item of Metering Equipment for the life of that Metering Equipment in accordance with this CoP4.</t>
  </si>
  <si>
    <t>BSCCo</t>
  </si>
  <si>
    <t>BSCCo may, when discharging its actions, functions, obligations or otherwise under this CoP4, delegate such action, function, obligation or otherwise to a third party, including but not necessarily limited to the Technical Assurance Agent (as that term is defined in the BSC) or such other independent third party as it sees fit (such third party may also include a MOA).</t>
  </si>
  <si>
    <t>It is noted however that under the BSC the ultimate responsibility for compliance with this CoP4 and the overall performance of the Metering System as a whole is that of the Registrant.</t>
  </si>
  <si>
    <t>General obligation for Meters and Metering Systems on the MOA
Obligations on measurement transformers (including testing facilities) on the Equipment Owner</t>
  </si>
  <si>
    <t>The obligations and requirements of this CoP4 are described as being the obligations and requirements on the Meter Operator Agent (MOA) responsible for the Metering System or, in the case of measurement transformers and test facilities under the ownership of a BSC Party, the responsibilities of that Party, for example the relevant network operator (transmission or distribution as appropriate).</t>
  </si>
  <si>
    <t>CoP Only Requirement?</t>
  </si>
  <si>
    <t>Responsible</t>
  </si>
  <si>
    <t>Requirement</t>
  </si>
  <si>
    <t>Reflected in MO Schedule introduction, Data Spec and Interpretations</t>
  </si>
  <si>
    <t>Key requirements included in Para 2 of MO Schedule</t>
  </si>
  <si>
    <t>Not required</t>
  </si>
  <si>
    <t>MEM requirements included in para 2 of the MO Schedule.  Qualification requirements covered in Part B</t>
  </si>
  <si>
    <t>Included in Interpretation Schedule</t>
  </si>
  <si>
    <t>Links to qualification, not explicit in REC</t>
  </si>
  <si>
    <t>Para 2 of the MO Schedule</t>
  </si>
  <si>
    <t>2.1.3</t>
  </si>
  <si>
    <t>Notification Requirement to MAPs</t>
  </si>
  <si>
    <t>Notification Requirement to SMRS</t>
  </si>
  <si>
    <t>Updates to SMRS to be covered in BSCP 501 –Equivalent updates to CSS via ERDS to be included in the REC</t>
  </si>
  <si>
    <t>Reflected in interface tables in MO Schedule</t>
  </si>
  <si>
    <t>Included throughout MO Schedule</t>
  </si>
  <si>
    <t>Not included in the REC</t>
  </si>
  <si>
    <t>Para 15 of MO Schedule</t>
  </si>
  <si>
    <t>Para 6 and 20 of MO Schedule</t>
  </si>
  <si>
    <t>Para 18 of the MO Schedule</t>
  </si>
  <si>
    <t>Requirements reflected in interface tables</t>
  </si>
  <si>
    <t>Para 2 of MO Schedule included requirement on MEMs to use MDD.  Process retained in BSCP509</t>
  </si>
  <si>
    <t>Para 11 of MO Schedule</t>
  </si>
  <si>
    <t>Para 6 of MO Schedule</t>
  </si>
  <si>
    <t>Para 17 of MO Schedule includes requirement on MEM to comply with process in the BSC</t>
  </si>
  <si>
    <t>Para 9 of MO Schedule</t>
  </si>
  <si>
    <t>Para 10 of MO Schedule</t>
  </si>
  <si>
    <t>Para 13 of MO Schedule</t>
  </si>
  <si>
    <t>Para 7 of MO Schedule</t>
  </si>
  <si>
    <t>Para 8 of MO Schedule</t>
  </si>
  <si>
    <t>Para 16 of MO Schedule</t>
  </si>
  <si>
    <t>Para 18 of MO Schedule</t>
  </si>
  <si>
    <t>Para 20 of MO Schedule</t>
  </si>
  <si>
    <t>Para 19 of MO Schedule</t>
  </si>
  <si>
    <t>Reflected in installation and exchange section of MO Schedule</t>
  </si>
  <si>
    <t>Retained in BSC</t>
  </si>
  <si>
    <t>Compliance with CoPs in MO Schedule</t>
  </si>
  <si>
    <t>Included in interface tables</t>
  </si>
  <si>
    <t>Reflected in Data Specificaton</t>
  </si>
  <si>
    <t>REC PAB to determine performance standards</t>
  </si>
  <si>
    <t>MOA/MEM</t>
  </si>
  <si>
    <t xml:space="preserve">MO Schedule Para 2.4 </t>
  </si>
  <si>
    <t>MO Schedule Para 2.6</t>
  </si>
  <si>
    <t>Qualification requirements are included in Part B of the MO Schedule and the Qualification and Maintenance Schedule</t>
  </si>
  <si>
    <t>The MO Schedule is applicable to DNOs so they will be required to comply with the processes in Part C</t>
  </si>
  <si>
    <t>Requirements in the REC placed directly on the MEM</t>
  </si>
  <si>
    <t>Obligation to appoint MEM is in MO Schedule Para 2.1</t>
  </si>
  <si>
    <t>Change MoCoPA reference to equivalent REC reference. No Change if MoCoPA remains as is.</t>
  </si>
  <si>
    <t>Bulk Change of Agent to remain in the BSC as it links to the Supplier appointment in SMRS</t>
  </si>
  <si>
    <t>Part of wider data provision obligations to support BSC processes. REC to capture this requirement.</t>
  </si>
  <si>
    <t>Preferred option is that until the REC PAF is established, existing BSC performance assurance activities for MEMs continue with links to the REC . However, the BSC PAB has recently approved the decommissioning of participant PARMS serials.</t>
  </si>
  <si>
    <t>MEM obligations as shown in the CoP4 tab</t>
  </si>
  <si>
    <t>Preferred option is that until the REC PAF is established, BSC performance assurance activities for MEMs continue with links to the REC. May need a standalone document, outside the BSC Baseline, if interim TAA checks are to continue for SVA Metering Systems (i.e. under an arrangement with RECCo)</t>
  </si>
  <si>
    <t>Establish how Fieldwork Agents are approved.</t>
  </si>
  <si>
    <t>Move MOA obligation to REC and retain DC/DA requirement.</t>
  </si>
  <si>
    <t>TBC - anything additional not captured in MO Schedule</t>
  </si>
  <si>
    <t>Identify if there are any other general principles missing from the MO Schedule</t>
  </si>
  <si>
    <t>Can add to Para 2.1 if it needs to be stated explicitly</t>
  </si>
  <si>
    <t>Restrict MOA functions to CVA. Registrant function in respect of SVA MOA to cross-reference the REC.</t>
  </si>
  <si>
    <t>May require an explicit requirement in the MO Schedule</t>
  </si>
  <si>
    <t>Retain for CVA MOA. Reference to REC for SVA.</t>
  </si>
  <si>
    <t>Obligations are on Supplier rather than MOA, so the Supplier can place requirements in the MEM as it is a Party Agent under the BSC. May need a generic data provision requirement in the REC.</t>
  </si>
  <si>
    <t>SVA MOA requirements within Party Agent requirements</t>
  </si>
  <si>
    <t>Generic obligations to be replaced or recreated in the REC. Obligations to provide data to BSCCo will remain for MEMs and be recognised in the REC.</t>
  </si>
  <si>
    <t>Retain on the basis that it is a Supplier obligation.</t>
  </si>
  <si>
    <t>See CoP4 tab</t>
  </si>
  <si>
    <t>Preferred option is that until the REC PAF is established, BSC performance assurance activities for MEMs continue with links to the REC. May need a standalone document, outside the BSC Baseline for interim TAA checks to continue for SVA Metering Systems (i.e. under an arrangement with RECCo)</t>
  </si>
  <si>
    <t>Assume that any SVA MEM provisions will transfer or refer to REC</t>
  </si>
  <si>
    <t>Remove references to BSCP514. Replace with REC references.</t>
  </si>
  <si>
    <t>Obligation on Suppliers in respect of SVA MOAs. REC may need an obligation on MEMs to support Suppliers in the provision of this information.</t>
  </si>
  <si>
    <t>Current definition is couched in terms of performing obligations under the BSC. Holds provided an SVA MOA remains a Party Agent in Section J.</t>
  </si>
  <si>
    <t>If SVA MOAs remain Supplier Agents, the requirements of Section O will need to exclude them, as MEMs will be subject to separate Communication requirements under the REC.</t>
  </si>
  <si>
    <t>Limit MOA to CVA in list of Performance Assurance Parties as no remaining SVA MOA obligations against which assurance can be provided. May need to retain for transitional PAF arrangements.</t>
  </si>
  <si>
    <t>Party Agent obligations for SVA MOAs in relation to BSC Performance Assurance fall away given the reference to Qualified Persons (which they will no longer be) and "relevant BSC Procedures" (of which none will remain). Explicit exclusion of SVA MOAs or a reference to REC would be clearer.</t>
  </si>
  <si>
    <t>This cuts across both codes, so may need to be duplicated. Sub para (c) and (d) may need to be split.</t>
  </si>
  <si>
    <t>Data items for P-flows associated with redundant PARMS serials and Supplier-MOP P-flows</t>
  </si>
  <si>
    <t>CoP 4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</si>
</sst>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0"/>
      <name val="Tahoma"/>
      <family val="2"/>
    </font>
    <font>
      <sz val="10"/>
      <name val="Arial"/>
      <family val="2"/>
    </font>
    <font>
      <sz val="10"/>
      <color theme="1"/>
      <name val="Tahoma"/>
      <family val="2"/>
    </font>
    <font>
      <sz val="10"/>
      <color rgb="FF000000"/>
      <name val="Tahoma"/>
      <family val="2"/>
    </font>
    <font>
      <sz val="8"/>
      <name val="Tahoma"/>
      <family val="2"/>
    </font>
    <font>
      <b/>
      <sz val="9"/>
      <name val="Tahoma"/>
      <family val="2"/>
    </font>
    <font>
      <b/>
      <sz val="8"/>
      <name val="Tahoma"/>
      <family val="2"/>
    </font>
    <font>
      <sz val="11"/>
      <color rgb="FFFF0000"/>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0" borderId="0">
      <alignment vertical="center"/>
    </xf>
    <xf numFmtId="0" fontId="3" fillId="0" borderId="0"/>
    <xf numFmtId="0" fontId="4" fillId="0" borderId="0"/>
    <xf numFmtId="0" fontId="5" fillId="0" borderId="0"/>
    <xf numFmtId="0" fontId="3" fillId="0" borderId="0"/>
    <xf numFmtId="0" fontId="3" fillId="0" borderId="0"/>
    <xf numFmtId="0" fontId="3" fillId="0" borderId="0"/>
    <xf numFmtId="0" fontId="3" fillId="0" borderId="0"/>
    <xf numFmtId="0" fontId="4" fillId="0" borderId="0"/>
  </cellStyleXfs>
  <cellXfs count="50">
    <xf numFmtId="0" fontId="0" fillId="0" borderId="0" xfId="0"/>
    <xf numFmtId="0" fontId="6" fillId="0" borderId="0" xfId="1" applyFont="1"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0" fillId="0" borderId="0" xfId="0" applyAlignment="1">
      <alignment horizontal="left" vertical="top" wrapText="1"/>
    </xf>
    <xf numFmtId="0" fontId="6" fillId="0" borderId="0" xfId="1" applyFont="1" applyFill="1" applyBorder="1" applyAlignment="1">
      <alignment vertical="top" wrapText="1"/>
    </xf>
    <xf numFmtId="0" fontId="0" fillId="0" borderId="0" xfId="0" applyAlignment="1">
      <alignment wrapText="1"/>
    </xf>
    <xf numFmtId="0" fontId="8" fillId="0" borderId="0" xfId="1" applyFont="1" applyFill="1" applyBorder="1" applyAlignment="1">
      <alignment vertical="top" wrapText="1"/>
    </xf>
    <xf numFmtId="0" fontId="1" fillId="0" borderId="1" xfId="0" applyFont="1"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6" fillId="0" borderId="1" xfId="1" applyFont="1" applyFill="1" applyBorder="1" applyAlignment="1">
      <alignment vertical="top" wrapText="1"/>
    </xf>
    <xf numFmtId="0" fontId="6" fillId="0" borderId="1" xfId="1" applyFont="1" applyFill="1" applyBorder="1" applyAlignment="1">
      <alignment horizontal="left" vertical="top" wrapText="1"/>
    </xf>
    <xf numFmtId="0" fontId="0" fillId="0" borderId="1" xfId="0"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xf numFmtId="0" fontId="0" fillId="0" borderId="1" xfId="0" applyBorder="1" applyAlignment="1">
      <alignment vertical="top" wrapText="1"/>
    </xf>
    <xf numFmtId="0" fontId="0" fillId="0" borderId="1" xfId="0" applyFont="1" applyFill="1" applyBorder="1" applyAlignment="1">
      <alignment horizontal="left" vertical="top" wrapText="1"/>
    </xf>
    <xf numFmtId="0" fontId="0" fillId="0" borderId="1" xfId="0" applyBorder="1" applyAlignment="1">
      <alignment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wrapText="1"/>
    </xf>
    <xf numFmtId="0" fontId="0" fillId="0" borderId="0" xfId="0" applyAlignment="1">
      <alignment horizontal="left"/>
    </xf>
    <xf numFmtId="0" fontId="9" fillId="0" borderId="0" xfId="0" applyFont="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1" fillId="4" borderId="1" xfId="0" applyFont="1" applyFill="1" applyBorder="1" applyAlignment="1">
      <alignment horizontal="left"/>
    </xf>
    <xf numFmtId="0" fontId="1" fillId="4" borderId="1" xfId="0" applyFont="1" applyFill="1" applyBorder="1" applyAlignment="1">
      <alignment horizontal="left" wrapText="1"/>
    </xf>
    <xf numFmtId="0" fontId="0" fillId="0" borderId="1" xfId="0" applyFont="1" applyFill="1" applyBorder="1" applyAlignment="1">
      <alignment horizontal="left" vertical="top"/>
    </xf>
    <xf numFmtId="0" fontId="1" fillId="5" borderId="1" xfId="0" applyFont="1" applyFill="1" applyBorder="1" applyAlignment="1">
      <alignment wrapText="1"/>
    </xf>
    <xf numFmtId="0" fontId="1" fillId="5" borderId="1" xfId="0" applyFont="1" applyFill="1" applyBorder="1" applyAlignment="1">
      <alignment horizontal="left"/>
    </xf>
    <xf numFmtId="0" fontId="0" fillId="0" borderId="1" xfId="0" applyBorder="1" applyAlignment="1">
      <alignment horizontal="left"/>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ont="1" applyFill="1" applyBorder="1" applyAlignment="1">
      <alignment horizontal="left" vertical="top"/>
    </xf>
    <xf numFmtId="0" fontId="1" fillId="0" borderId="0" xfId="0" applyFont="1" applyAlignment="1">
      <alignment horizontal="left"/>
    </xf>
    <xf numFmtId="0" fontId="0" fillId="7" borderId="1" xfId="0" applyFill="1" applyBorder="1" applyAlignment="1">
      <alignment horizontal="center" vertical="top" wrapText="1"/>
    </xf>
    <xf numFmtId="0" fontId="0" fillId="7" borderId="1" xfId="0" applyFill="1" applyBorder="1" applyAlignment="1">
      <alignment horizontal="center" wrapText="1"/>
    </xf>
    <xf numFmtId="0" fontId="0" fillId="3" borderId="1" xfId="0" applyFill="1" applyBorder="1" applyAlignment="1">
      <alignment wrapText="1"/>
    </xf>
    <xf numFmtId="0" fontId="0" fillId="0" borderId="1" xfId="0" applyFill="1" applyBorder="1" applyAlignment="1">
      <alignment wrapText="1"/>
    </xf>
    <xf numFmtId="0" fontId="10" fillId="4" borderId="1" xfId="0" applyFont="1" applyFill="1" applyBorder="1" applyAlignment="1">
      <alignment horizontal="left"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0" borderId="0" xfId="0" applyFont="1" applyAlignment="1">
      <alignment horizontal="left" vertical="top" wrapText="1"/>
    </xf>
    <xf numFmtId="0" fontId="10" fillId="4" borderId="2" xfId="0" applyFont="1" applyFill="1" applyBorder="1" applyAlignment="1">
      <alignment horizontal="left" wrapText="1"/>
    </xf>
    <xf numFmtId="0" fontId="7" fillId="2" borderId="3" xfId="1" applyFont="1" applyFill="1" applyBorder="1" applyAlignment="1">
      <alignment horizontal="left" vertical="top" wrapText="1"/>
    </xf>
    <xf numFmtId="0" fontId="7" fillId="2" borderId="4" xfId="1" applyFont="1" applyFill="1" applyBorder="1" applyAlignment="1">
      <alignment horizontal="left" vertical="top" wrapText="1"/>
    </xf>
  </cellXfs>
  <cellStyles count="10">
    <cellStyle name="Normal" xfId="0" builtinId="0"/>
    <cellStyle name="Normal 12" xfId="3"/>
    <cellStyle name="Normal 12 2" xfId="4"/>
    <cellStyle name="Normal 2" xfId="5"/>
    <cellStyle name="Normal 3" xfId="6"/>
    <cellStyle name="Normal 3 2" xfId="7"/>
    <cellStyle name="Normal 4" xfId="8"/>
    <cellStyle name="Normal 5" xfId="9"/>
    <cellStyle name="Normal 6"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
  <sheetViews>
    <sheetView workbookViewId="0">
      <pane ySplit="6" topLeftCell="A7" activePane="bottomLeft" state="frozen"/>
      <selection pane="bottomLeft"/>
    </sheetView>
  </sheetViews>
  <sheetFormatPr defaultColWidth="9.1796875" defaultRowHeight="14.5" x14ac:dyDescent="0.35"/>
  <cols>
    <col min="1" max="1" width="31" style="8" customWidth="1"/>
    <col min="2" max="2" width="46.453125" style="8" customWidth="1"/>
    <col min="3" max="3" width="12.54296875" style="17" customWidth="1"/>
    <col min="4" max="5" width="12.81640625" style="17" customWidth="1"/>
    <col min="6" max="6" width="14.54296875" style="12" customWidth="1"/>
    <col min="7" max="7" width="12.6328125" style="17" customWidth="1"/>
    <col min="8" max="8" width="11.1796875" style="12" customWidth="1"/>
    <col min="9" max="16384" width="9.1796875" style="8"/>
  </cols>
  <sheetData>
    <row r="1" spans="1:8" x14ac:dyDescent="0.35">
      <c r="C1" s="23" t="s">
        <v>703</v>
      </c>
      <c r="D1" s="23" t="s">
        <v>0</v>
      </c>
      <c r="E1" s="23" t="s">
        <v>795</v>
      </c>
      <c r="F1" s="23" t="s">
        <v>1</v>
      </c>
      <c r="G1" s="23" t="s">
        <v>2</v>
      </c>
      <c r="H1" s="23" t="s">
        <v>3</v>
      </c>
    </row>
    <row r="2" spans="1:8" x14ac:dyDescent="0.35">
      <c r="B2" s="10" t="s">
        <v>4</v>
      </c>
      <c r="C2" s="15">
        <f>COUNTIF(C7:C34,"yes")</f>
        <v>12</v>
      </c>
      <c r="D2" s="15">
        <f>COUNTIF(D7:D34,"yes")</f>
        <v>15</v>
      </c>
      <c r="E2" s="38">
        <f>COUNTIF(E7:E34,"yes")</f>
        <v>9</v>
      </c>
      <c r="F2" s="11">
        <f>COUNTIF(F7:F34,"yes")</f>
        <v>7</v>
      </c>
      <c r="G2" s="15">
        <f>COUNTIF(G7:G34,"yes")</f>
        <v>16</v>
      </c>
      <c r="H2" s="11">
        <f>D2+F2</f>
        <v>22</v>
      </c>
    </row>
    <row r="3" spans="1:8" x14ac:dyDescent="0.35">
      <c r="B3" s="10" t="s">
        <v>5</v>
      </c>
      <c r="C3" s="15">
        <f>COUNTIF(C39:C193,"yes")</f>
        <v>23</v>
      </c>
      <c r="D3" s="15">
        <f>COUNTIF(D39:D193,"yes")</f>
        <v>49</v>
      </c>
      <c r="E3" s="38">
        <f>COUNTIF(E39:E193,"yes")</f>
        <v>39</v>
      </c>
      <c r="F3" s="15">
        <f>COUNTIF(F39:F193,"yes")</f>
        <v>10</v>
      </c>
      <c r="G3" s="15">
        <f>COUNTIF(G39:G193,"yes")</f>
        <v>51</v>
      </c>
      <c r="H3" s="11">
        <f>D3+F3</f>
        <v>59</v>
      </c>
    </row>
    <row r="4" spans="1:8" x14ac:dyDescent="0.35">
      <c r="B4" s="10" t="s">
        <v>6</v>
      </c>
      <c r="C4" s="15">
        <f>C2+C3</f>
        <v>35</v>
      </c>
      <c r="D4" s="15">
        <f>D2+D3</f>
        <v>64</v>
      </c>
      <c r="E4" s="38">
        <f>E2+E3</f>
        <v>48</v>
      </c>
      <c r="F4" s="15">
        <f>F2+F3</f>
        <v>17</v>
      </c>
      <c r="G4" s="15">
        <f>G2+G3</f>
        <v>67</v>
      </c>
      <c r="H4" s="11">
        <f>D4+F4</f>
        <v>81</v>
      </c>
    </row>
    <row r="6" spans="1:8" x14ac:dyDescent="0.35">
      <c r="A6" s="48" t="s">
        <v>7</v>
      </c>
      <c r="B6" s="49"/>
      <c r="C6" s="22" t="str">
        <f>C1</f>
        <v>MRA/DTC</v>
      </c>
      <c r="D6" s="22" t="str">
        <f>D1</f>
        <v>RCC</v>
      </c>
      <c r="E6" s="22" t="str">
        <f t="shared" ref="E6:F6" si="0">E1</f>
        <v>MOA/MEM</v>
      </c>
      <c r="F6" s="22" t="str">
        <f t="shared" si="0"/>
        <v>SWITCHING</v>
      </c>
      <c r="G6" s="22" t="s">
        <v>8</v>
      </c>
    </row>
    <row r="7" spans="1:8" x14ac:dyDescent="0.35">
      <c r="A7" s="13" t="s">
        <v>9</v>
      </c>
      <c r="B7" s="13" t="s">
        <v>10</v>
      </c>
      <c r="C7" s="15" t="s">
        <v>11</v>
      </c>
      <c r="D7" s="15" t="str">
        <f t="shared" ref="D7:D34" si="1">IF(OR(C7="yes",E7="yes"),"yes"," ")</f>
        <v>yes</v>
      </c>
      <c r="E7" s="38"/>
      <c r="F7" s="11"/>
      <c r="G7" s="15" t="str">
        <f t="shared" ref="G7:G34" si="2">IF(OR(D7="yes",F7="yes"),"yes"," ")</f>
        <v>yes</v>
      </c>
    </row>
    <row r="8" spans="1:8" x14ac:dyDescent="0.35">
      <c r="A8" s="13" t="s">
        <v>12</v>
      </c>
      <c r="B8" s="13" t="s">
        <v>13</v>
      </c>
      <c r="C8" s="15" t="s">
        <v>11</v>
      </c>
      <c r="D8" s="15" t="str">
        <f t="shared" si="1"/>
        <v>yes</v>
      </c>
      <c r="E8" s="38"/>
      <c r="F8" s="11"/>
      <c r="G8" s="15" t="str">
        <f t="shared" si="2"/>
        <v>yes</v>
      </c>
    </row>
    <row r="9" spans="1:8" x14ac:dyDescent="0.35">
      <c r="A9" s="13" t="s">
        <v>14</v>
      </c>
      <c r="B9" s="13" t="s">
        <v>15</v>
      </c>
      <c r="C9" s="15" t="s">
        <v>11</v>
      </c>
      <c r="D9" s="15" t="str">
        <f t="shared" si="1"/>
        <v>yes</v>
      </c>
      <c r="E9" s="38"/>
      <c r="F9" s="11"/>
      <c r="G9" s="15" t="str">
        <f t="shared" si="2"/>
        <v>yes</v>
      </c>
    </row>
    <row r="10" spans="1:8" x14ac:dyDescent="0.35">
      <c r="A10" s="13" t="s">
        <v>16</v>
      </c>
      <c r="B10" s="13" t="s">
        <v>17</v>
      </c>
      <c r="C10" s="15"/>
      <c r="D10" s="15" t="str">
        <f t="shared" si="1"/>
        <v xml:space="preserve"> </v>
      </c>
      <c r="E10" s="38"/>
      <c r="F10" s="11"/>
      <c r="G10" s="15" t="str">
        <f t="shared" si="2"/>
        <v xml:space="preserve"> </v>
      </c>
    </row>
    <row r="11" spans="1:8" x14ac:dyDescent="0.35">
      <c r="A11" s="13" t="s">
        <v>18</v>
      </c>
      <c r="B11" s="13" t="s">
        <v>19</v>
      </c>
      <c r="C11" s="15"/>
      <c r="D11" s="15" t="str">
        <f t="shared" si="1"/>
        <v xml:space="preserve"> </v>
      </c>
      <c r="E11" s="38"/>
      <c r="F11" s="11"/>
      <c r="G11" s="15" t="str">
        <f t="shared" si="2"/>
        <v xml:space="preserve"> </v>
      </c>
    </row>
    <row r="12" spans="1:8" x14ac:dyDescent="0.35">
      <c r="A12" s="13" t="s">
        <v>20</v>
      </c>
      <c r="B12" s="13" t="s">
        <v>21</v>
      </c>
      <c r="C12" s="15" t="s">
        <v>11</v>
      </c>
      <c r="D12" s="15" t="str">
        <f t="shared" si="1"/>
        <v>yes</v>
      </c>
      <c r="E12" s="38"/>
      <c r="F12" s="11"/>
      <c r="G12" s="15" t="str">
        <f t="shared" si="2"/>
        <v>yes</v>
      </c>
    </row>
    <row r="13" spans="1:8" x14ac:dyDescent="0.35">
      <c r="A13" s="13" t="s">
        <v>22</v>
      </c>
      <c r="B13" s="13" t="s">
        <v>23</v>
      </c>
      <c r="C13" s="15"/>
      <c r="D13" s="15" t="str">
        <f t="shared" si="1"/>
        <v xml:space="preserve"> </v>
      </c>
      <c r="E13" s="38"/>
      <c r="F13" s="11"/>
      <c r="G13" s="15" t="str">
        <f t="shared" si="2"/>
        <v xml:space="preserve"> </v>
      </c>
    </row>
    <row r="14" spans="1:8" x14ac:dyDescent="0.35">
      <c r="A14" s="13" t="s">
        <v>24</v>
      </c>
      <c r="B14" s="13" t="s">
        <v>25</v>
      </c>
      <c r="C14" s="15" t="s">
        <v>11</v>
      </c>
      <c r="D14" s="15" t="str">
        <f t="shared" si="1"/>
        <v>yes</v>
      </c>
      <c r="E14" s="38"/>
      <c r="F14" s="11"/>
      <c r="G14" s="15" t="str">
        <f t="shared" si="2"/>
        <v>yes</v>
      </c>
    </row>
    <row r="15" spans="1:8" x14ac:dyDescent="0.35">
      <c r="A15" s="13" t="s">
        <v>26</v>
      </c>
      <c r="B15" s="13" t="s">
        <v>27</v>
      </c>
      <c r="C15" s="15" t="s">
        <v>11</v>
      </c>
      <c r="D15" s="15" t="str">
        <f t="shared" si="1"/>
        <v>yes</v>
      </c>
      <c r="E15" s="38" t="s">
        <v>11</v>
      </c>
      <c r="F15" s="11" t="s">
        <v>11</v>
      </c>
      <c r="G15" s="15" t="str">
        <f t="shared" si="2"/>
        <v>yes</v>
      </c>
    </row>
    <row r="16" spans="1:8" x14ac:dyDescent="0.35">
      <c r="A16" s="13" t="s">
        <v>28</v>
      </c>
      <c r="B16" s="13" t="s">
        <v>29</v>
      </c>
      <c r="C16" s="15" t="s">
        <v>11</v>
      </c>
      <c r="D16" s="15" t="str">
        <f t="shared" si="1"/>
        <v>yes</v>
      </c>
      <c r="E16" s="38" t="s">
        <v>11</v>
      </c>
      <c r="F16" s="11" t="s">
        <v>11</v>
      </c>
      <c r="G16" s="15" t="str">
        <f t="shared" si="2"/>
        <v>yes</v>
      </c>
    </row>
    <row r="17" spans="1:7" x14ac:dyDescent="0.35">
      <c r="A17" s="13" t="s">
        <v>30</v>
      </c>
      <c r="B17" s="13" t="s">
        <v>31</v>
      </c>
      <c r="C17" s="15" t="s">
        <v>11</v>
      </c>
      <c r="D17" s="15" t="str">
        <f t="shared" si="1"/>
        <v>yes</v>
      </c>
      <c r="E17" s="38" t="s">
        <v>11</v>
      </c>
      <c r="F17" s="11"/>
      <c r="G17" s="15" t="str">
        <f t="shared" si="2"/>
        <v>yes</v>
      </c>
    </row>
    <row r="18" spans="1:7" x14ac:dyDescent="0.35">
      <c r="A18" s="13" t="s">
        <v>32</v>
      </c>
      <c r="B18" s="13" t="s">
        <v>33</v>
      </c>
      <c r="C18" s="15"/>
      <c r="D18" s="15" t="str">
        <f t="shared" si="1"/>
        <v xml:space="preserve"> </v>
      </c>
      <c r="E18" s="38"/>
      <c r="F18" s="11"/>
      <c r="G18" s="15" t="str">
        <f t="shared" si="2"/>
        <v xml:space="preserve"> </v>
      </c>
    </row>
    <row r="19" spans="1:7" x14ac:dyDescent="0.35">
      <c r="A19" s="13" t="s">
        <v>34</v>
      </c>
      <c r="B19" s="13" t="s">
        <v>35</v>
      </c>
      <c r="C19" s="15"/>
      <c r="D19" s="15" t="str">
        <f t="shared" si="1"/>
        <v xml:space="preserve"> </v>
      </c>
      <c r="E19" s="38"/>
      <c r="F19" s="11"/>
      <c r="G19" s="15" t="str">
        <f t="shared" si="2"/>
        <v xml:space="preserve"> </v>
      </c>
    </row>
    <row r="20" spans="1:7" x14ac:dyDescent="0.35">
      <c r="A20" s="13" t="s">
        <v>36</v>
      </c>
      <c r="B20" s="13" t="s">
        <v>37</v>
      </c>
      <c r="C20" s="15"/>
      <c r="D20" s="15" t="str">
        <f t="shared" si="1"/>
        <v>yes</v>
      </c>
      <c r="E20" s="38" t="s">
        <v>11</v>
      </c>
      <c r="F20" s="11"/>
      <c r="G20" s="15" t="str">
        <f t="shared" si="2"/>
        <v>yes</v>
      </c>
    </row>
    <row r="21" spans="1:7" x14ac:dyDescent="0.35">
      <c r="A21" s="13" t="s">
        <v>38</v>
      </c>
      <c r="B21" s="13" t="s">
        <v>39</v>
      </c>
      <c r="C21" s="15"/>
      <c r="D21" s="15" t="str">
        <f t="shared" si="1"/>
        <v xml:space="preserve"> </v>
      </c>
      <c r="E21" s="38"/>
      <c r="F21" s="11"/>
      <c r="G21" s="15" t="str">
        <f t="shared" si="2"/>
        <v xml:space="preserve"> </v>
      </c>
    </row>
    <row r="22" spans="1:7" x14ac:dyDescent="0.35">
      <c r="A22" s="13" t="s">
        <v>40</v>
      </c>
      <c r="B22" s="13" t="s">
        <v>41</v>
      </c>
      <c r="C22" s="15"/>
      <c r="D22" s="15" t="str">
        <f t="shared" si="1"/>
        <v xml:space="preserve"> </v>
      </c>
      <c r="E22" s="38"/>
      <c r="F22" s="11"/>
      <c r="G22" s="15" t="str">
        <f t="shared" si="2"/>
        <v xml:space="preserve"> </v>
      </c>
    </row>
    <row r="23" spans="1:7" ht="20" x14ac:dyDescent="0.35">
      <c r="A23" s="13" t="s">
        <v>42</v>
      </c>
      <c r="B23" s="13" t="s">
        <v>43</v>
      </c>
      <c r="C23" s="15"/>
      <c r="D23" s="15" t="str">
        <f t="shared" si="1"/>
        <v xml:space="preserve"> </v>
      </c>
      <c r="E23" s="38"/>
      <c r="F23" s="11"/>
      <c r="G23" s="15" t="str">
        <f t="shared" si="2"/>
        <v xml:space="preserve"> </v>
      </c>
    </row>
    <row r="24" spans="1:7" x14ac:dyDescent="0.35">
      <c r="A24" s="13" t="s">
        <v>44</v>
      </c>
      <c r="B24" s="13" t="s">
        <v>45</v>
      </c>
      <c r="C24" s="15" t="s">
        <v>11</v>
      </c>
      <c r="D24" s="15" t="str">
        <f t="shared" si="1"/>
        <v>yes</v>
      </c>
      <c r="E24" s="38" t="s">
        <v>11</v>
      </c>
      <c r="F24" s="11" t="s">
        <v>11</v>
      </c>
      <c r="G24" s="15" t="str">
        <f t="shared" si="2"/>
        <v>yes</v>
      </c>
    </row>
    <row r="25" spans="1:7" x14ac:dyDescent="0.35">
      <c r="A25" s="13" t="s">
        <v>46</v>
      </c>
      <c r="B25" s="13" t="s">
        <v>47</v>
      </c>
      <c r="C25" s="15"/>
      <c r="D25" s="15" t="str">
        <f t="shared" si="1"/>
        <v xml:space="preserve"> </v>
      </c>
      <c r="E25" s="38"/>
      <c r="F25" s="11"/>
      <c r="G25" s="15" t="str">
        <f t="shared" si="2"/>
        <v xml:space="preserve"> </v>
      </c>
    </row>
    <row r="26" spans="1:7" x14ac:dyDescent="0.35">
      <c r="A26" s="13" t="s">
        <v>48</v>
      </c>
      <c r="B26" s="13" t="s">
        <v>49</v>
      </c>
      <c r="C26" s="15"/>
      <c r="D26" s="15" t="str">
        <f t="shared" si="1"/>
        <v xml:space="preserve"> </v>
      </c>
      <c r="E26" s="38"/>
      <c r="F26" s="11" t="s">
        <v>11</v>
      </c>
      <c r="G26" s="15" t="str">
        <f t="shared" si="2"/>
        <v>yes</v>
      </c>
    </row>
    <row r="27" spans="1:7" x14ac:dyDescent="0.35">
      <c r="A27" s="13" t="s">
        <v>50</v>
      </c>
      <c r="B27" s="13" t="s">
        <v>51</v>
      </c>
      <c r="C27" s="15"/>
      <c r="D27" s="15" t="str">
        <f t="shared" si="1"/>
        <v xml:space="preserve"> </v>
      </c>
      <c r="E27" s="38"/>
      <c r="F27" s="11"/>
      <c r="G27" s="15" t="str">
        <f t="shared" si="2"/>
        <v xml:space="preserve"> </v>
      </c>
    </row>
    <row r="28" spans="1:7" x14ac:dyDescent="0.35">
      <c r="A28" s="13" t="s">
        <v>52</v>
      </c>
      <c r="B28" s="13" t="s">
        <v>53</v>
      </c>
      <c r="C28" s="15" t="s">
        <v>11</v>
      </c>
      <c r="D28" s="15" t="str">
        <f t="shared" si="1"/>
        <v>yes</v>
      </c>
      <c r="E28" s="38" t="s">
        <v>11</v>
      </c>
      <c r="F28" s="11"/>
      <c r="G28" s="15" t="str">
        <f t="shared" si="2"/>
        <v>yes</v>
      </c>
    </row>
    <row r="29" spans="1:7" x14ac:dyDescent="0.35">
      <c r="A29" s="13" t="s">
        <v>54</v>
      </c>
      <c r="B29" s="13" t="s">
        <v>55</v>
      </c>
      <c r="C29" s="15"/>
      <c r="D29" s="15" t="str">
        <f t="shared" si="1"/>
        <v xml:space="preserve"> </v>
      </c>
      <c r="E29" s="38"/>
      <c r="F29" s="11"/>
      <c r="G29" s="15" t="str">
        <f t="shared" si="2"/>
        <v xml:space="preserve"> </v>
      </c>
    </row>
    <row r="30" spans="1:7" x14ac:dyDescent="0.35">
      <c r="A30" s="13" t="s">
        <v>56</v>
      </c>
      <c r="B30" s="13" t="s">
        <v>57</v>
      </c>
      <c r="C30" s="15"/>
      <c r="D30" s="15" t="str">
        <f t="shared" si="1"/>
        <v>yes</v>
      </c>
      <c r="E30" s="38" t="s">
        <v>11</v>
      </c>
      <c r="F30" s="11" t="s">
        <v>11</v>
      </c>
      <c r="G30" s="15" t="str">
        <f t="shared" si="2"/>
        <v>yes</v>
      </c>
    </row>
    <row r="31" spans="1:7" x14ac:dyDescent="0.35">
      <c r="A31" s="13" t="s">
        <v>58</v>
      </c>
      <c r="B31" s="13" t="s">
        <v>59</v>
      </c>
      <c r="C31" s="15" t="s">
        <v>11</v>
      </c>
      <c r="D31" s="15" t="str">
        <f t="shared" si="1"/>
        <v>yes</v>
      </c>
      <c r="E31" s="38"/>
      <c r="F31" s="11" t="s">
        <v>11</v>
      </c>
      <c r="G31" s="15" t="str">
        <f t="shared" si="2"/>
        <v>yes</v>
      </c>
    </row>
    <row r="32" spans="1:7" x14ac:dyDescent="0.35">
      <c r="A32" s="13" t="s">
        <v>60</v>
      </c>
      <c r="B32" s="13" t="s">
        <v>61</v>
      </c>
      <c r="C32" s="15" t="s">
        <v>11</v>
      </c>
      <c r="D32" s="15" t="str">
        <f t="shared" si="1"/>
        <v>yes</v>
      </c>
      <c r="E32" s="38" t="s">
        <v>11</v>
      </c>
      <c r="F32" s="11" t="s">
        <v>11</v>
      </c>
      <c r="G32" s="15" t="str">
        <f t="shared" si="2"/>
        <v>yes</v>
      </c>
    </row>
    <row r="33" spans="1:7" x14ac:dyDescent="0.35">
      <c r="A33" s="13" t="s">
        <v>62</v>
      </c>
      <c r="B33" s="13" t="s">
        <v>63</v>
      </c>
      <c r="D33" s="15" t="str">
        <f t="shared" si="1"/>
        <v xml:space="preserve"> </v>
      </c>
      <c r="E33" s="38"/>
      <c r="F33" s="11"/>
      <c r="G33" s="15" t="str">
        <f t="shared" si="2"/>
        <v xml:space="preserve"> </v>
      </c>
    </row>
    <row r="34" spans="1:7" x14ac:dyDescent="0.35">
      <c r="A34" s="13" t="s">
        <v>64</v>
      </c>
      <c r="B34" s="13" t="s">
        <v>65</v>
      </c>
      <c r="C34" s="15"/>
      <c r="D34" s="15" t="str">
        <f t="shared" si="1"/>
        <v>yes</v>
      </c>
      <c r="E34" s="38" t="s">
        <v>11</v>
      </c>
      <c r="F34" s="11"/>
      <c r="G34" s="15" t="str">
        <f t="shared" si="2"/>
        <v>yes</v>
      </c>
    </row>
    <row r="35" spans="1:7" x14ac:dyDescent="0.35">
      <c r="A35" s="7"/>
      <c r="B35" s="7"/>
    </row>
    <row r="36" spans="1:7" x14ac:dyDescent="0.35">
      <c r="A36" s="7"/>
      <c r="B36" s="9"/>
    </row>
    <row r="37" spans="1:7" x14ac:dyDescent="0.35">
      <c r="A37" s="7"/>
      <c r="B37" s="7"/>
    </row>
    <row r="38" spans="1:7" x14ac:dyDescent="0.35">
      <c r="A38" s="48" t="s">
        <v>5</v>
      </c>
      <c r="B38" s="49"/>
      <c r="C38" s="22" t="str">
        <f>C6</f>
        <v>MRA/DTC</v>
      </c>
      <c r="D38" s="22" t="str">
        <f>D6</f>
        <v>RCC</v>
      </c>
      <c r="E38" s="22" t="str">
        <f t="shared" ref="E38:G38" si="3">E6</f>
        <v>MOA/MEM</v>
      </c>
      <c r="F38" s="22" t="str">
        <f t="shared" si="3"/>
        <v>SWITCHING</v>
      </c>
      <c r="G38" s="22" t="str">
        <f t="shared" si="3"/>
        <v>ALL</v>
      </c>
    </row>
    <row r="39" spans="1:7" x14ac:dyDescent="0.35">
      <c r="A39" s="13" t="s">
        <v>66</v>
      </c>
      <c r="B39" s="13" t="s">
        <v>67</v>
      </c>
      <c r="C39" s="15"/>
      <c r="D39" s="15" t="str">
        <f t="shared" ref="D39:D70" si="4">IF(OR(C39="yes",E39="yes"),"yes"," ")</f>
        <v>yes</v>
      </c>
      <c r="E39" s="38" t="s">
        <v>11</v>
      </c>
      <c r="F39" s="11"/>
      <c r="G39" s="15" t="str">
        <f t="shared" ref="G39:G70" si="5">IF(OR(C39="yes",E39="yes",F39="yes"),"yes"," ")</f>
        <v>yes</v>
      </c>
    </row>
    <row r="40" spans="1:7" ht="20" x14ac:dyDescent="0.35">
      <c r="A40" s="13" t="s">
        <v>68</v>
      </c>
      <c r="B40" s="13" t="s">
        <v>69</v>
      </c>
      <c r="C40" s="15"/>
      <c r="D40" s="15" t="str">
        <f t="shared" si="4"/>
        <v xml:space="preserve"> </v>
      </c>
      <c r="E40" s="38"/>
      <c r="F40" s="11"/>
      <c r="G40" s="15" t="str">
        <f t="shared" si="5"/>
        <v xml:space="preserve"> </v>
      </c>
    </row>
    <row r="41" spans="1:7" x14ac:dyDescent="0.35">
      <c r="A41" s="13" t="s">
        <v>70</v>
      </c>
      <c r="B41" s="13" t="s">
        <v>71</v>
      </c>
      <c r="C41" s="15"/>
      <c r="D41" s="15" t="str">
        <f t="shared" si="4"/>
        <v xml:space="preserve"> </v>
      </c>
      <c r="E41" s="38"/>
      <c r="F41" s="11"/>
      <c r="G41" s="15" t="str">
        <f t="shared" si="5"/>
        <v xml:space="preserve"> </v>
      </c>
    </row>
    <row r="42" spans="1:7" x14ac:dyDescent="0.35">
      <c r="A42" s="13" t="s">
        <v>72</v>
      </c>
      <c r="B42" s="13" t="s">
        <v>73</v>
      </c>
      <c r="C42" s="15"/>
      <c r="D42" s="15" t="str">
        <f t="shared" si="4"/>
        <v xml:space="preserve"> </v>
      </c>
      <c r="E42" s="38"/>
      <c r="F42" s="11"/>
      <c r="G42" s="15" t="str">
        <f t="shared" si="5"/>
        <v xml:space="preserve"> </v>
      </c>
    </row>
    <row r="43" spans="1:7" x14ac:dyDescent="0.35">
      <c r="A43" s="13" t="s">
        <v>74</v>
      </c>
      <c r="B43" s="13" t="s">
        <v>75</v>
      </c>
      <c r="C43" s="15"/>
      <c r="D43" s="15" t="str">
        <f t="shared" si="4"/>
        <v xml:space="preserve"> </v>
      </c>
      <c r="E43" s="38"/>
      <c r="F43" s="11"/>
      <c r="G43" s="15" t="str">
        <f t="shared" si="5"/>
        <v xml:space="preserve"> </v>
      </c>
    </row>
    <row r="44" spans="1:7" x14ac:dyDescent="0.35">
      <c r="A44" s="13" t="s">
        <v>76</v>
      </c>
      <c r="B44" s="13" t="s">
        <v>77</v>
      </c>
      <c r="C44" s="15"/>
      <c r="D44" s="15" t="str">
        <f t="shared" si="4"/>
        <v xml:space="preserve"> </v>
      </c>
      <c r="E44" s="38"/>
      <c r="F44" s="11"/>
      <c r="G44" s="15" t="str">
        <f t="shared" si="5"/>
        <v xml:space="preserve"> </v>
      </c>
    </row>
    <row r="45" spans="1:7" x14ac:dyDescent="0.35">
      <c r="A45" s="13" t="s">
        <v>78</v>
      </c>
      <c r="B45" s="13" t="s">
        <v>57</v>
      </c>
      <c r="C45" s="15" t="s">
        <v>11</v>
      </c>
      <c r="D45" s="15" t="str">
        <f t="shared" si="4"/>
        <v>yes</v>
      </c>
      <c r="E45" s="38" t="s">
        <v>11</v>
      </c>
      <c r="F45" s="11"/>
      <c r="G45" s="15" t="str">
        <f t="shared" si="5"/>
        <v>yes</v>
      </c>
    </row>
    <row r="46" spans="1:7" x14ac:dyDescent="0.35">
      <c r="A46" s="13" t="s">
        <v>79</v>
      </c>
      <c r="B46" s="13" t="s">
        <v>80</v>
      </c>
      <c r="C46" s="15"/>
      <c r="D46" s="15" t="str">
        <f t="shared" si="4"/>
        <v xml:space="preserve"> </v>
      </c>
      <c r="E46" s="38"/>
      <c r="F46" s="11"/>
      <c r="G46" s="15" t="str">
        <f t="shared" si="5"/>
        <v xml:space="preserve"> </v>
      </c>
    </row>
    <row r="47" spans="1:7" x14ac:dyDescent="0.35">
      <c r="A47" s="13" t="s">
        <v>81</v>
      </c>
      <c r="B47" s="13" t="s">
        <v>82</v>
      </c>
      <c r="C47" s="15"/>
      <c r="D47" s="15" t="str">
        <f t="shared" si="4"/>
        <v xml:space="preserve"> </v>
      </c>
      <c r="E47" s="38"/>
      <c r="F47" s="11"/>
      <c r="G47" s="15" t="str">
        <f t="shared" si="5"/>
        <v xml:space="preserve"> </v>
      </c>
    </row>
    <row r="48" spans="1:7" x14ac:dyDescent="0.35">
      <c r="A48" s="13" t="s">
        <v>83</v>
      </c>
      <c r="B48" s="13" t="s">
        <v>84</v>
      </c>
      <c r="C48" s="15"/>
      <c r="D48" s="15" t="str">
        <f t="shared" si="4"/>
        <v xml:space="preserve"> </v>
      </c>
      <c r="E48" s="38"/>
      <c r="F48" s="11"/>
      <c r="G48" s="15" t="str">
        <f t="shared" si="5"/>
        <v xml:space="preserve"> </v>
      </c>
    </row>
    <row r="49" spans="1:8" x14ac:dyDescent="0.35">
      <c r="A49" s="13" t="s">
        <v>85</v>
      </c>
      <c r="B49" s="13" t="s">
        <v>86</v>
      </c>
      <c r="C49" s="15"/>
      <c r="D49" s="15" t="str">
        <f t="shared" si="4"/>
        <v xml:space="preserve"> </v>
      </c>
      <c r="E49" s="38"/>
      <c r="F49" s="11"/>
      <c r="G49" s="15" t="str">
        <f t="shared" si="5"/>
        <v xml:space="preserve"> </v>
      </c>
    </row>
    <row r="50" spans="1:8" ht="20" x14ac:dyDescent="0.35">
      <c r="A50" s="13" t="s">
        <v>87</v>
      </c>
      <c r="B50" s="13" t="s">
        <v>88</v>
      </c>
      <c r="C50" s="15"/>
      <c r="D50" s="15" t="str">
        <f t="shared" si="4"/>
        <v xml:space="preserve"> </v>
      </c>
      <c r="E50" s="38"/>
      <c r="F50" s="11"/>
      <c r="G50" s="15" t="str">
        <f t="shared" si="5"/>
        <v xml:space="preserve"> </v>
      </c>
    </row>
    <row r="51" spans="1:8" s="16" customFormat="1" ht="20" x14ac:dyDescent="0.35">
      <c r="A51" s="13" t="s">
        <v>89</v>
      </c>
      <c r="B51" s="13" t="s">
        <v>90</v>
      </c>
      <c r="C51" s="15" t="s">
        <v>11</v>
      </c>
      <c r="D51" s="15" t="str">
        <f t="shared" si="4"/>
        <v>yes</v>
      </c>
      <c r="E51" s="38" t="s">
        <v>11</v>
      </c>
      <c r="F51" s="15"/>
      <c r="G51" s="15" t="str">
        <f t="shared" si="5"/>
        <v>yes</v>
      </c>
      <c r="H51" s="17"/>
    </row>
    <row r="52" spans="1:8" x14ac:dyDescent="0.35">
      <c r="A52" s="13" t="s">
        <v>91</v>
      </c>
      <c r="B52" s="13" t="s">
        <v>92</v>
      </c>
      <c r="C52" s="15"/>
      <c r="D52" s="15" t="str">
        <f t="shared" si="4"/>
        <v xml:space="preserve"> </v>
      </c>
      <c r="E52" s="38"/>
      <c r="F52" s="11"/>
      <c r="G52" s="15" t="str">
        <f t="shared" si="5"/>
        <v xml:space="preserve"> </v>
      </c>
    </row>
    <row r="53" spans="1:8" x14ac:dyDescent="0.35">
      <c r="A53" s="13" t="s">
        <v>93</v>
      </c>
      <c r="B53" s="13" t="s">
        <v>94</v>
      </c>
      <c r="C53" s="15"/>
      <c r="D53" s="15" t="str">
        <f t="shared" si="4"/>
        <v>yes</v>
      </c>
      <c r="E53" s="38" t="s">
        <v>11</v>
      </c>
      <c r="F53" s="11"/>
      <c r="G53" s="15" t="str">
        <f t="shared" si="5"/>
        <v>yes</v>
      </c>
    </row>
    <row r="54" spans="1:8" x14ac:dyDescent="0.35">
      <c r="A54" s="13" t="s">
        <v>95</v>
      </c>
      <c r="B54" s="13" t="s">
        <v>96</v>
      </c>
      <c r="C54" s="15"/>
      <c r="D54" s="15" t="str">
        <f t="shared" si="4"/>
        <v xml:space="preserve"> </v>
      </c>
      <c r="E54" s="38"/>
      <c r="F54" s="11"/>
      <c r="G54" s="15" t="str">
        <f t="shared" si="5"/>
        <v xml:space="preserve"> </v>
      </c>
    </row>
    <row r="55" spans="1:8" x14ac:dyDescent="0.35">
      <c r="A55" s="13" t="s">
        <v>97</v>
      </c>
      <c r="B55" s="13" t="s">
        <v>98</v>
      </c>
      <c r="C55" s="15" t="s">
        <v>11</v>
      </c>
      <c r="D55" s="15" t="str">
        <f t="shared" si="4"/>
        <v>yes</v>
      </c>
      <c r="E55" s="38" t="s">
        <v>11</v>
      </c>
      <c r="F55" s="11"/>
      <c r="G55" s="15" t="str">
        <f t="shared" si="5"/>
        <v>yes</v>
      </c>
    </row>
    <row r="56" spans="1:8" x14ac:dyDescent="0.35">
      <c r="A56" s="13" t="s">
        <v>99</v>
      </c>
      <c r="B56" s="13" t="s">
        <v>100</v>
      </c>
      <c r="C56" s="15"/>
      <c r="D56" s="15" t="str">
        <f t="shared" si="4"/>
        <v xml:space="preserve"> </v>
      </c>
      <c r="E56" s="38"/>
      <c r="F56" s="11"/>
      <c r="G56" s="15" t="str">
        <f t="shared" si="5"/>
        <v xml:space="preserve"> </v>
      </c>
    </row>
    <row r="57" spans="1:8" x14ac:dyDescent="0.35">
      <c r="A57" s="13" t="s">
        <v>101</v>
      </c>
      <c r="B57" s="13" t="s">
        <v>102</v>
      </c>
      <c r="C57" s="15" t="s">
        <v>11</v>
      </c>
      <c r="D57" s="15" t="str">
        <f t="shared" si="4"/>
        <v>yes</v>
      </c>
      <c r="E57" s="38"/>
      <c r="F57" s="11"/>
      <c r="G57" s="15" t="str">
        <f t="shared" si="5"/>
        <v>yes</v>
      </c>
    </row>
    <row r="58" spans="1:8" ht="20" x14ac:dyDescent="0.35">
      <c r="A58" s="13" t="s">
        <v>103</v>
      </c>
      <c r="B58" s="13" t="s">
        <v>104</v>
      </c>
      <c r="C58" s="15" t="s">
        <v>11</v>
      </c>
      <c r="D58" s="15" t="str">
        <f t="shared" si="4"/>
        <v>yes</v>
      </c>
      <c r="E58" s="38" t="s">
        <v>11</v>
      </c>
      <c r="F58" s="15" t="s">
        <v>11</v>
      </c>
      <c r="G58" s="15" t="str">
        <f t="shared" si="5"/>
        <v>yes</v>
      </c>
    </row>
    <row r="59" spans="1:8" x14ac:dyDescent="0.35">
      <c r="A59" s="13" t="s">
        <v>105</v>
      </c>
      <c r="B59" s="13" t="s">
        <v>106</v>
      </c>
      <c r="C59" s="15"/>
      <c r="D59" s="15" t="str">
        <f t="shared" si="4"/>
        <v xml:space="preserve"> </v>
      </c>
      <c r="E59" s="38"/>
      <c r="F59" s="11"/>
      <c r="G59" s="15" t="str">
        <f t="shared" si="5"/>
        <v xml:space="preserve"> </v>
      </c>
    </row>
    <row r="60" spans="1:8" x14ac:dyDescent="0.35">
      <c r="A60" s="13" t="s">
        <v>107</v>
      </c>
      <c r="B60" s="13" t="s">
        <v>108</v>
      </c>
      <c r="C60" s="15"/>
      <c r="D60" s="15" t="str">
        <f t="shared" si="4"/>
        <v xml:space="preserve"> </v>
      </c>
      <c r="E60" s="38"/>
      <c r="F60" s="11"/>
      <c r="G60" s="15" t="str">
        <f t="shared" si="5"/>
        <v xml:space="preserve"> </v>
      </c>
    </row>
    <row r="61" spans="1:8" x14ac:dyDescent="0.35">
      <c r="A61" s="13" t="s">
        <v>109</v>
      </c>
      <c r="B61" s="13" t="s">
        <v>110</v>
      </c>
      <c r="C61" s="15"/>
      <c r="D61" s="15" t="str">
        <f t="shared" si="4"/>
        <v xml:space="preserve"> </v>
      </c>
      <c r="E61" s="38"/>
      <c r="F61" s="11"/>
      <c r="G61" s="15" t="str">
        <f t="shared" si="5"/>
        <v xml:space="preserve"> </v>
      </c>
    </row>
    <row r="62" spans="1:8" x14ac:dyDescent="0.35">
      <c r="A62" s="13" t="s">
        <v>111</v>
      </c>
      <c r="B62" s="13" t="s">
        <v>112</v>
      </c>
      <c r="C62" s="15" t="s">
        <v>11</v>
      </c>
      <c r="D62" s="15" t="str">
        <f t="shared" si="4"/>
        <v>yes</v>
      </c>
      <c r="E62" s="38"/>
      <c r="F62" s="11"/>
      <c r="G62" s="15" t="str">
        <f t="shared" si="5"/>
        <v>yes</v>
      </c>
    </row>
    <row r="63" spans="1:8" ht="20" x14ac:dyDescent="0.35">
      <c r="A63" s="13" t="s">
        <v>113</v>
      </c>
      <c r="B63" s="13" t="s">
        <v>114</v>
      </c>
      <c r="C63" s="15"/>
      <c r="D63" s="15" t="str">
        <f t="shared" si="4"/>
        <v xml:space="preserve"> </v>
      </c>
      <c r="E63" s="38"/>
      <c r="F63" s="11"/>
      <c r="G63" s="15" t="str">
        <f t="shared" si="5"/>
        <v xml:space="preserve"> </v>
      </c>
    </row>
    <row r="64" spans="1:8" ht="20" x14ac:dyDescent="0.35">
      <c r="A64" s="13" t="s">
        <v>115</v>
      </c>
      <c r="B64" s="13" t="s">
        <v>116</v>
      </c>
      <c r="C64" s="15"/>
      <c r="D64" s="15" t="str">
        <f t="shared" si="4"/>
        <v xml:space="preserve"> </v>
      </c>
      <c r="E64" s="38"/>
      <c r="F64" s="11"/>
      <c r="G64" s="15" t="str">
        <f t="shared" si="5"/>
        <v xml:space="preserve"> </v>
      </c>
    </row>
    <row r="65" spans="1:8" s="16" customFormat="1" ht="20" x14ac:dyDescent="0.35">
      <c r="A65" s="13" t="s">
        <v>117</v>
      </c>
      <c r="B65" s="13" t="s">
        <v>118</v>
      </c>
      <c r="C65" s="15" t="s">
        <v>11</v>
      </c>
      <c r="D65" s="15" t="str">
        <f t="shared" si="4"/>
        <v>yes</v>
      </c>
      <c r="E65" s="38"/>
      <c r="F65" s="15"/>
      <c r="G65" s="15" t="str">
        <f t="shared" si="5"/>
        <v>yes</v>
      </c>
      <c r="H65" s="17"/>
    </row>
    <row r="66" spans="1:8" ht="20" x14ac:dyDescent="0.35">
      <c r="A66" s="13" t="s">
        <v>119</v>
      </c>
      <c r="B66" s="13" t="s">
        <v>120</v>
      </c>
      <c r="C66" s="15" t="s">
        <v>11</v>
      </c>
      <c r="D66" s="15" t="str">
        <f t="shared" si="4"/>
        <v>yes</v>
      </c>
      <c r="E66" s="38"/>
      <c r="F66" s="11"/>
      <c r="G66" s="15" t="str">
        <f t="shared" si="5"/>
        <v>yes</v>
      </c>
    </row>
    <row r="67" spans="1:8" x14ac:dyDescent="0.35">
      <c r="A67" s="13" t="s">
        <v>121</v>
      </c>
      <c r="B67" s="13" t="s">
        <v>122</v>
      </c>
      <c r="C67" s="15"/>
      <c r="D67" s="15" t="str">
        <f t="shared" si="4"/>
        <v xml:space="preserve"> </v>
      </c>
      <c r="E67" s="38"/>
      <c r="F67" s="11"/>
      <c r="G67" s="15" t="str">
        <f t="shared" si="5"/>
        <v xml:space="preserve"> </v>
      </c>
    </row>
    <row r="68" spans="1:8" x14ac:dyDescent="0.35">
      <c r="A68" s="13" t="s">
        <v>123</v>
      </c>
      <c r="B68" s="13" t="s">
        <v>124</v>
      </c>
      <c r="C68" s="15"/>
      <c r="D68" s="15" t="str">
        <f t="shared" si="4"/>
        <v xml:space="preserve"> </v>
      </c>
      <c r="E68" s="38"/>
      <c r="F68" s="11"/>
      <c r="G68" s="15" t="str">
        <f t="shared" si="5"/>
        <v xml:space="preserve"> </v>
      </c>
    </row>
    <row r="69" spans="1:8" x14ac:dyDescent="0.35">
      <c r="A69" s="13" t="s">
        <v>125</v>
      </c>
      <c r="B69" s="13" t="s">
        <v>126</v>
      </c>
      <c r="C69" s="15"/>
      <c r="D69" s="15" t="str">
        <f t="shared" si="4"/>
        <v xml:space="preserve"> </v>
      </c>
      <c r="E69" s="38"/>
      <c r="F69" s="11"/>
      <c r="G69" s="15" t="str">
        <f t="shared" si="5"/>
        <v xml:space="preserve"> </v>
      </c>
    </row>
    <row r="70" spans="1:8" x14ac:dyDescent="0.35">
      <c r="A70" s="13" t="s">
        <v>127</v>
      </c>
      <c r="B70" s="13" t="s">
        <v>128</v>
      </c>
      <c r="C70" s="15"/>
      <c r="D70" s="15" t="str">
        <f t="shared" si="4"/>
        <v xml:space="preserve"> </v>
      </c>
      <c r="E70" s="38"/>
      <c r="F70" s="11"/>
      <c r="G70" s="15" t="str">
        <f t="shared" si="5"/>
        <v xml:space="preserve"> </v>
      </c>
    </row>
    <row r="71" spans="1:8" x14ac:dyDescent="0.35">
      <c r="A71" s="13" t="s">
        <v>129</v>
      </c>
      <c r="B71" s="13" t="s">
        <v>130</v>
      </c>
      <c r="C71" s="15"/>
      <c r="D71" s="15" t="str">
        <f t="shared" ref="D71:D102" si="6">IF(OR(C71="yes",E71="yes"),"yes"," ")</f>
        <v xml:space="preserve"> </v>
      </c>
      <c r="E71" s="38"/>
      <c r="F71" s="11"/>
      <c r="G71" s="15" t="str">
        <f t="shared" ref="G71:G102" si="7">IF(OR(C71="yes",E71="yes",F71="yes"),"yes"," ")</f>
        <v xml:space="preserve"> </v>
      </c>
    </row>
    <row r="72" spans="1:8" ht="20" x14ac:dyDescent="0.35">
      <c r="A72" s="13" t="s">
        <v>131</v>
      </c>
      <c r="B72" s="13" t="s">
        <v>132</v>
      </c>
      <c r="C72" s="15" t="s">
        <v>11</v>
      </c>
      <c r="D72" s="15" t="str">
        <f t="shared" si="6"/>
        <v>yes</v>
      </c>
      <c r="E72" s="38"/>
      <c r="F72" s="11"/>
      <c r="G72" s="15" t="str">
        <f t="shared" si="7"/>
        <v>yes</v>
      </c>
    </row>
    <row r="73" spans="1:8" ht="20" x14ac:dyDescent="0.35">
      <c r="A73" s="13" t="s">
        <v>133</v>
      </c>
      <c r="B73" s="13" t="s">
        <v>134</v>
      </c>
      <c r="C73" s="15" t="s">
        <v>11</v>
      </c>
      <c r="D73" s="15" t="str">
        <f t="shared" si="6"/>
        <v>yes</v>
      </c>
      <c r="E73" s="38"/>
      <c r="F73" s="11"/>
      <c r="G73" s="15" t="str">
        <f t="shared" si="7"/>
        <v>yes</v>
      </c>
    </row>
    <row r="74" spans="1:8" x14ac:dyDescent="0.35">
      <c r="A74" s="13" t="s">
        <v>135</v>
      </c>
      <c r="B74" s="13" t="s">
        <v>136</v>
      </c>
      <c r="C74" s="15"/>
      <c r="D74" s="15" t="str">
        <f t="shared" si="6"/>
        <v xml:space="preserve"> </v>
      </c>
      <c r="E74" s="38"/>
      <c r="F74" s="11"/>
      <c r="G74" s="15" t="str">
        <f t="shared" si="7"/>
        <v xml:space="preserve"> </v>
      </c>
    </row>
    <row r="75" spans="1:8" x14ac:dyDescent="0.35">
      <c r="A75" s="13" t="s">
        <v>137</v>
      </c>
      <c r="B75" s="13" t="s">
        <v>138</v>
      </c>
      <c r="C75" s="15" t="s">
        <v>11</v>
      </c>
      <c r="D75" s="15" t="str">
        <f t="shared" si="6"/>
        <v>yes</v>
      </c>
      <c r="E75" s="38" t="s">
        <v>11</v>
      </c>
      <c r="F75" s="11" t="s">
        <v>11</v>
      </c>
      <c r="G75" s="15" t="str">
        <f t="shared" si="7"/>
        <v>yes</v>
      </c>
    </row>
    <row r="76" spans="1:8" ht="20" x14ac:dyDescent="0.35">
      <c r="A76" s="13" t="s">
        <v>139</v>
      </c>
      <c r="B76" s="13" t="s">
        <v>140</v>
      </c>
      <c r="C76" s="15" t="s">
        <v>11</v>
      </c>
      <c r="D76" s="15" t="str">
        <f t="shared" si="6"/>
        <v>yes</v>
      </c>
      <c r="E76" s="38" t="s">
        <v>11</v>
      </c>
      <c r="F76" s="15" t="s">
        <v>11</v>
      </c>
      <c r="G76" s="15" t="str">
        <f t="shared" si="7"/>
        <v>yes</v>
      </c>
    </row>
    <row r="77" spans="1:8" ht="20" x14ac:dyDescent="0.35">
      <c r="A77" s="13" t="s">
        <v>141</v>
      </c>
      <c r="B77" s="13" t="s">
        <v>142</v>
      </c>
      <c r="C77" s="15" t="s">
        <v>11</v>
      </c>
      <c r="D77" s="15" t="str">
        <f t="shared" si="6"/>
        <v>yes</v>
      </c>
      <c r="E77" s="38"/>
      <c r="F77" s="11"/>
      <c r="G77" s="15" t="str">
        <f t="shared" si="7"/>
        <v>yes</v>
      </c>
    </row>
    <row r="78" spans="1:8" ht="20" x14ac:dyDescent="0.35">
      <c r="A78" s="13" t="s">
        <v>143</v>
      </c>
      <c r="B78" s="13" t="s">
        <v>144</v>
      </c>
      <c r="C78" s="15" t="s">
        <v>11</v>
      </c>
      <c r="D78" s="15" t="str">
        <f t="shared" si="6"/>
        <v>yes</v>
      </c>
      <c r="E78" s="38" t="s">
        <v>11</v>
      </c>
      <c r="F78" s="15" t="s">
        <v>11</v>
      </c>
      <c r="G78" s="15" t="str">
        <f t="shared" si="7"/>
        <v>yes</v>
      </c>
    </row>
    <row r="79" spans="1:8" ht="20" x14ac:dyDescent="0.35">
      <c r="A79" s="13" t="s">
        <v>145</v>
      </c>
      <c r="B79" s="13" t="s">
        <v>146</v>
      </c>
      <c r="C79" s="15"/>
      <c r="D79" s="15" t="str">
        <f t="shared" si="6"/>
        <v xml:space="preserve"> </v>
      </c>
      <c r="E79" s="38"/>
      <c r="F79" s="11"/>
      <c r="G79" s="15" t="str">
        <f t="shared" si="7"/>
        <v xml:space="preserve"> </v>
      </c>
    </row>
    <row r="80" spans="1:8" x14ac:dyDescent="0.35">
      <c r="A80" s="13" t="s">
        <v>147</v>
      </c>
      <c r="B80" s="13" t="s">
        <v>148</v>
      </c>
      <c r="C80" s="15"/>
      <c r="D80" s="15" t="str">
        <f t="shared" si="6"/>
        <v xml:space="preserve"> </v>
      </c>
      <c r="E80" s="38"/>
      <c r="F80" s="11"/>
      <c r="G80" s="15" t="str">
        <f t="shared" si="7"/>
        <v xml:space="preserve"> </v>
      </c>
    </row>
    <row r="81" spans="1:7" x14ac:dyDescent="0.35">
      <c r="A81" s="13" t="s">
        <v>149</v>
      </c>
      <c r="B81" s="13" t="s">
        <v>150</v>
      </c>
      <c r="C81" s="15"/>
      <c r="D81" s="15" t="str">
        <f t="shared" si="6"/>
        <v>yes</v>
      </c>
      <c r="E81" s="38" t="s">
        <v>11</v>
      </c>
      <c r="F81" s="11"/>
      <c r="G81" s="15" t="str">
        <f t="shared" si="7"/>
        <v>yes</v>
      </c>
    </row>
    <row r="82" spans="1:7" x14ac:dyDescent="0.35">
      <c r="A82" s="13" t="s">
        <v>151</v>
      </c>
      <c r="B82" s="13" t="s">
        <v>152</v>
      </c>
      <c r="C82" s="15"/>
      <c r="D82" s="15" t="str">
        <f t="shared" si="6"/>
        <v>yes</v>
      </c>
      <c r="E82" s="38" t="s">
        <v>11</v>
      </c>
      <c r="F82" s="11"/>
      <c r="G82" s="15" t="str">
        <f t="shared" si="7"/>
        <v>yes</v>
      </c>
    </row>
    <row r="83" spans="1:7" x14ac:dyDescent="0.35">
      <c r="A83" s="13" t="s">
        <v>153</v>
      </c>
      <c r="B83" s="13" t="s">
        <v>154</v>
      </c>
      <c r="C83" s="15"/>
      <c r="D83" s="15" t="str">
        <f t="shared" si="6"/>
        <v xml:space="preserve"> </v>
      </c>
      <c r="E83" s="38"/>
      <c r="F83" s="11"/>
      <c r="G83" s="15" t="str">
        <f t="shared" si="7"/>
        <v xml:space="preserve"> </v>
      </c>
    </row>
    <row r="84" spans="1:7" x14ac:dyDescent="0.35">
      <c r="A84" s="13" t="s">
        <v>155</v>
      </c>
      <c r="B84" s="13" t="s">
        <v>156</v>
      </c>
      <c r="C84" s="15" t="s">
        <v>11</v>
      </c>
      <c r="D84" s="15" t="str">
        <f t="shared" si="6"/>
        <v>yes</v>
      </c>
      <c r="E84" s="38"/>
      <c r="F84" s="11"/>
      <c r="G84" s="15" t="str">
        <f t="shared" si="7"/>
        <v>yes</v>
      </c>
    </row>
    <row r="85" spans="1:7" x14ac:dyDescent="0.35">
      <c r="A85" s="13" t="s">
        <v>157</v>
      </c>
      <c r="B85" s="13" t="s">
        <v>158</v>
      </c>
      <c r="C85" s="15" t="s">
        <v>11</v>
      </c>
      <c r="D85" s="15" t="str">
        <f t="shared" si="6"/>
        <v>yes</v>
      </c>
      <c r="E85" s="38" t="s">
        <v>11</v>
      </c>
      <c r="F85" s="11"/>
      <c r="G85" s="15" t="str">
        <f t="shared" si="7"/>
        <v>yes</v>
      </c>
    </row>
    <row r="86" spans="1:7" x14ac:dyDescent="0.35">
      <c r="A86" s="13" t="s">
        <v>159</v>
      </c>
      <c r="B86" s="13" t="s">
        <v>160</v>
      </c>
      <c r="C86" s="15"/>
      <c r="D86" s="15" t="str">
        <f t="shared" si="6"/>
        <v>yes</v>
      </c>
      <c r="E86" s="38" t="s">
        <v>11</v>
      </c>
      <c r="F86" s="11"/>
      <c r="G86" s="15" t="str">
        <f t="shared" si="7"/>
        <v>yes</v>
      </c>
    </row>
    <row r="87" spans="1:7" x14ac:dyDescent="0.35">
      <c r="A87" s="13" t="s">
        <v>161</v>
      </c>
      <c r="B87" s="13" t="s">
        <v>162</v>
      </c>
      <c r="C87" s="15"/>
      <c r="D87" s="15" t="str">
        <f t="shared" si="6"/>
        <v>yes</v>
      </c>
      <c r="E87" s="38" t="s">
        <v>11</v>
      </c>
      <c r="F87" s="11" t="s">
        <v>11</v>
      </c>
      <c r="G87" s="15" t="str">
        <f t="shared" si="7"/>
        <v>yes</v>
      </c>
    </row>
    <row r="88" spans="1:7" x14ac:dyDescent="0.35">
      <c r="A88" s="13" t="s">
        <v>163</v>
      </c>
      <c r="B88" s="13" t="s">
        <v>164</v>
      </c>
      <c r="C88" s="15" t="s">
        <v>11</v>
      </c>
      <c r="D88" s="15" t="str">
        <f t="shared" si="6"/>
        <v>yes</v>
      </c>
      <c r="E88" s="38" t="s">
        <v>11</v>
      </c>
      <c r="F88" s="11"/>
      <c r="G88" s="15" t="str">
        <f t="shared" si="7"/>
        <v>yes</v>
      </c>
    </row>
    <row r="89" spans="1:7" ht="20" x14ac:dyDescent="0.35">
      <c r="A89" s="13" t="s">
        <v>165</v>
      </c>
      <c r="B89" s="13" t="s">
        <v>166</v>
      </c>
      <c r="C89" s="15"/>
      <c r="D89" s="15" t="str">
        <f t="shared" si="6"/>
        <v xml:space="preserve"> </v>
      </c>
      <c r="E89" s="38"/>
      <c r="F89" s="11"/>
      <c r="G89" s="15" t="str">
        <f t="shared" si="7"/>
        <v xml:space="preserve"> </v>
      </c>
    </row>
    <row r="90" spans="1:7" ht="20" x14ac:dyDescent="0.35">
      <c r="A90" s="13" t="s">
        <v>167</v>
      </c>
      <c r="B90" s="13" t="s">
        <v>168</v>
      </c>
      <c r="C90" s="15"/>
      <c r="D90" s="15" t="str">
        <f t="shared" si="6"/>
        <v xml:space="preserve"> </v>
      </c>
      <c r="E90" s="38"/>
      <c r="F90" s="11"/>
      <c r="G90" s="15" t="str">
        <f t="shared" si="7"/>
        <v xml:space="preserve"> </v>
      </c>
    </row>
    <row r="91" spans="1:7" x14ac:dyDescent="0.35">
      <c r="A91" s="13" t="s">
        <v>169</v>
      </c>
      <c r="B91" s="13" t="s">
        <v>170</v>
      </c>
      <c r="C91" s="15"/>
      <c r="D91" s="15" t="str">
        <f t="shared" si="6"/>
        <v xml:space="preserve"> </v>
      </c>
      <c r="E91" s="38"/>
      <c r="F91" s="11" t="s">
        <v>11</v>
      </c>
      <c r="G91" s="15" t="str">
        <f t="shared" si="7"/>
        <v>yes</v>
      </c>
    </row>
    <row r="92" spans="1:7" ht="20" x14ac:dyDescent="0.35">
      <c r="A92" s="13" t="s">
        <v>171</v>
      </c>
      <c r="B92" s="13" t="s">
        <v>172</v>
      </c>
      <c r="C92" s="15"/>
      <c r="D92" s="15" t="str">
        <f t="shared" si="6"/>
        <v>yes</v>
      </c>
      <c r="E92" s="38" t="s">
        <v>11</v>
      </c>
      <c r="F92" s="11"/>
      <c r="G92" s="15" t="str">
        <f t="shared" si="7"/>
        <v>yes</v>
      </c>
    </row>
    <row r="93" spans="1:7" x14ac:dyDescent="0.35">
      <c r="A93" s="13" t="s">
        <v>173</v>
      </c>
      <c r="B93" s="13" t="s">
        <v>174</v>
      </c>
      <c r="C93" s="15"/>
      <c r="D93" s="15" t="str">
        <f t="shared" si="6"/>
        <v>yes</v>
      </c>
      <c r="E93" s="38" t="s">
        <v>11</v>
      </c>
      <c r="F93" s="11"/>
      <c r="G93" s="15" t="str">
        <f t="shared" si="7"/>
        <v>yes</v>
      </c>
    </row>
    <row r="94" spans="1:7" x14ac:dyDescent="0.35">
      <c r="A94" s="13" t="s">
        <v>175</v>
      </c>
      <c r="B94" s="13" t="s">
        <v>176</v>
      </c>
      <c r="C94" s="15" t="s">
        <v>11</v>
      </c>
      <c r="D94" s="15" t="str">
        <f t="shared" si="6"/>
        <v>yes</v>
      </c>
      <c r="E94" s="38" t="s">
        <v>11</v>
      </c>
      <c r="F94" s="11"/>
      <c r="G94" s="15" t="str">
        <f t="shared" si="7"/>
        <v>yes</v>
      </c>
    </row>
    <row r="95" spans="1:7" x14ac:dyDescent="0.35">
      <c r="A95" s="13" t="s">
        <v>177</v>
      </c>
      <c r="B95" s="13" t="s">
        <v>178</v>
      </c>
      <c r="C95" s="15"/>
      <c r="D95" s="15" t="str">
        <f t="shared" si="6"/>
        <v>yes</v>
      </c>
      <c r="E95" s="38" t="s">
        <v>11</v>
      </c>
      <c r="F95" s="11"/>
      <c r="G95" s="15" t="str">
        <f t="shared" si="7"/>
        <v>yes</v>
      </c>
    </row>
    <row r="96" spans="1:7" x14ac:dyDescent="0.35">
      <c r="A96" s="13" t="s">
        <v>179</v>
      </c>
      <c r="B96" s="13" t="s">
        <v>180</v>
      </c>
      <c r="C96" s="15"/>
      <c r="D96" s="15" t="str">
        <f t="shared" si="6"/>
        <v xml:space="preserve"> </v>
      </c>
      <c r="E96" s="38"/>
      <c r="F96" s="11"/>
      <c r="G96" s="15" t="str">
        <f t="shared" si="7"/>
        <v xml:space="preserve"> </v>
      </c>
    </row>
    <row r="97" spans="1:8" ht="20" x14ac:dyDescent="0.35">
      <c r="A97" s="13" t="s">
        <v>181</v>
      </c>
      <c r="B97" s="13" t="s">
        <v>182</v>
      </c>
      <c r="C97" s="15" t="s">
        <v>11</v>
      </c>
      <c r="D97" s="15" t="str">
        <f t="shared" si="6"/>
        <v>yes</v>
      </c>
      <c r="E97" s="38" t="s">
        <v>11</v>
      </c>
      <c r="F97" s="11"/>
      <c r="G97" s="15" t="str">
        <f t="shared" si="7"/>
        <v>yes</v>
      </c>
    </row>
    <row r="98" spans="1:8" x14ac:dyDescent="0.35">
      <c r="A98" s="13" t="s">
        <v>183</v>
      </c>
      <c r="B98" s="13" t="s">
        <v>184</v>
      </c>
      <c r="C98" s="15"/>
      <c r="D98" s="15" t="str">
        <f t="shared" si="6"/>
        <v xml:space="preserve"> </v>
      </c>
      <c r="E98" s="38"/>
      <c r="F98" s="11"/>
      <c r="G98" s="15" t="str">
        <f t="shared" si="7"/>
        <v xml:space="preserve"> </v>
      </c>
    </row>
    <row r="99" spans="1:8" ht="20" x14ac:dyDescent="0.35">
      <c r="A99" s="13" t="s">
        <v>185</v>
      </c>
      <c r="B99" s="13" t="s">
        <v>186</v>
      </c>
      <c r="C99" s="15"/>
      <c r="D99" s="15" t="str">
        <f t="shared" si="6"/>
        <v>yes</v>
      </c>
      <c r="E99" s="38" t="s">
        <v>11</v>
      </c>
      <c r="F99" s="15" t="s">
        <v>11</v>
      </c>
      <c r="G99" s="15" t="str">
        <f t="shared" si="7"/>
        <v>yes</v>
      </c>
    </row>
    <row r="100" spans="1:8" x14ac:dyDescent="0.35">
      <c r="A100" s="13" t="s">
        <v>187</v>
      </c>
      <c r="B100" s="13" t="s">
        <v>188</v>
      </c>
      <c r="C100" s="15"/>
      <c r="D100" s="15" t="str">
        <f t="shared" si="6"/>
        <v>yes</v>
      </c>
      <c r="E100" s="38" t="s">
        <v>11</v>
      </c>
      <c r="F100" s="11"/>
      <c r="G100" s="15" t="str">
        <f t="shared" si="7"/>
        <v>yes</v>
      </c>
    </row>
    <row r="101" spans="1:8" x14ac:dyDescent="0.35">
      <c r="A101" s="13" t="s">
        <v>189</v>
      </c>
      <c r="B101" s="13" t="s">
        <v>190</v>
      </c>
      <c r="C101" s="15"/>
      <c r="D101" s="15" t="str">
        <f t="shared" si="6"/>
        <v xml:space="preserve"> </v>
      </c>
      <c r="E101" s="38"/>
      <c r="F101" s="11"/>
      <c r="G101" s="15" t="str">
        <f t="shared" si="7"/>
        <v xml:space="preserve"> </v>
      </c>
    </row>
    <row r="102" spans="1:8" x14ac:dyDescent="0.35">
      <c r="A102" s="13" t="s">
        <v>191</v>
      </c>
      <c r="B102" s="13"/>
      <c r="C102" s="15"/>
      <c r="D102" s="15" t="str">
        <f t="shared" si="6"/>
        <v xml:space="preserve"> </v>
      </c>
      <c r="E102" s="38"/>
      <c r="F102" s="11" t="s">
        <v>11</v>
      </c>
      <c r="G102" s="15" t="str">
        <f t="shared" si="7"/>
        <v>yes</v>
      </c>
    </row>
    <row r="103" spans="1:8" ht="20" x14ac:dyDescent="0.35">
      <c r="A103" s="13" t="s">
        <v>192</v>
      </c>
      <c r="B103" s="13" t="s">
        <v>193</v>
      </c>
      <c r="C103" s="15"/>
      <c r="D103" s="15" t="str">
        <f t="shared" ref="D103:D134" si="8">IF(OR(C103="yes",E103="yes"),"yes"," ")</f>
        <v>yes</v>
      </c>
      <c r="E103" s="38" t="s">
        <v>11</v>
      </c>
      <c r="F103" s="15"/>
      <c r="G103" s="15" t="str">
        <f t="shared" ref="G103:G134" si="9">IF(OR(C103="yes",E103="yes",F103="yes"),"yes"," ")</f>
        <v>yes</v>
      </c>
    </row>
    <row r="104" spans="1:8" s="16" customFormat="1" ht="20" x14ac:dyDescent="0.35">
      <c r="A104" s="13" t="s">
        <v>194</v>
      </c>
      <c r="B104" s="13" t="s">
        <v>182</v>
      </c>
      <c r="C104" s="15" t="s">
        <v>11</v>
      </c>
      <c r="D104" s="15" t="str">
        <f t="shared" si="8"/>
        <v>yes</v>
      </c>
      <c r="E104" s="38" t="s">
        <v>11</v>
      </c>
      <c r="F104" s="15" t="s">
        <v>11</v>
      </c>
      <c r="G104" s="15" t="str">
        <f t="shared" si="9"/>
        <v>yes</v>
      </c>
      <c r="H104" s="17"/>
    </row>
    <row r="105" spans="1:8" x14ac:dyDescent="0.35">
      <c r="A105" s="13"/>
      <c r="B105" s="13" t="s">
        <v>195</v>
      </c>
      <c r="C105" s="15" t="s">
        <v>11</v>
      </c>
      <c r="D105" s="15" t="str">
        <f t="shared" si="8"/>
        <v>yes</v>
      </c>
      <c r="E105" s="38"/>
      <c r="F105" s="11"/>
      <c r="G105" s="15" t="str">
        <f t="shared" si="9"/>
        <v>yes</v>
      </c>
    </row>
    <row r="106" spans="1:8" x14ac:dyDescent="0.35">
      <c r="A106" s="13"/>
      <c r="B106" s="13" t="s">
        <v>196</v>
      </c>
      <c r="C106" s="15"/>
      <c r="D106" s="15" t="str">
        <f t="shared" si="8"/>
        <v xml:space="preserve"> </v>
      </c>
      <c r="E106" s="38"/>
      <c r="F106" s="11"/>
      <c r="G106" s="15" t="str">
        <f t="shared" si="9"/>
        <v xml:space="preserve"> </v>
      </c>
    </row>
    <row r="107" spans="1:8" x14ac:dyDescent="0.35">
      <c r="A107" s="14"/>
      <c r="B107" s="14" t="s">
        <v>197</v>
      </c>
      <c r="C107" s="15"/>
      <c r="D107" s="15" t="str">
        <f t="shared" si="8"/>
        <v xml:space="preserve"> </v>
      </c>
      <c r="E107" s="38"/>
      <c r="F107" s="11"/>
      <c r="G107" s="15" t="str">
        <f t="shared" si="9"/>
        <v xml:space="preserve"> </v>
      </c>
    </row>
    <row r="108" spans="1:8" x14ac:dyDescent="0.35">
      <c r="A108" s="13"/>
      <c r="B108" s="13" t="s">
        <v>198</v>
      </c>
      <c r="C108" s="15"/>
      <c r="D108" s="15" t="str">
        <f t="shared" si="8"/>
        <v xml:space="preserve"> </v>
      </c>
      <c r="E108" s="38"/>
      <c r="F108" s="11"/>
      <c r="G108" s="15" t="str">
        <f t="shared" si="9"/>
        <v xml:space="preserve"> </v>
      </c>
    </row>
    <row r="109" spans="1:8" x14ac:dyDescent="0.35">
      <c r="A109" s="13"/>
      <c r="B109" s="13" t="s">
        <v>199</v>
      </c>
      <c r="C109" s="15"/>
      <c r="D109" s="15" t="str">
        <f t="shared" si="8"/>
        <v xml:space="preserve"> </v>
      </c>
      <c r="E109" s="38"/>
      <c r="F109" s="11"/>
      <c r="G109" s="15" t="str">
        <f t="shared" si="9"/>
        <v xml:space="preserve"> </v>
      </c>
    </row>
    <row r="110" spans="1:8" x14ac:dyDescent="0.35">
      <c r="A110" s="13"/>
      <c r="B110" s="13" t="s">
        <v>200</v>
      </c>
      <c r="C110" s="15"/>
      <c r="D110" s="15" t="str">
        <f t="shared" si="8"/>
        <v xml:space="preserve"> </v>
      </c>
      <c r="E110" s="38"/>
      <c r="F110" s="11"/>
      <c r="G110" s="15" t="str">
        <f t="shared" si="9"/>
        <v xml:space="preserve"> </v>
      </c>
    </row>
    <row r="111" spans="1:8" x14ac:dyDescent="0.35">
      <c r="A111" s="13"/>
      <c r="B111" s="13" t="s">
        <v>201</v>
      </c>
      <c r="C111" s="15"/>
      <c r="D111" s="15" t="str">
        <f t="shared" si="8"/>
        <v xml:space="preserve"> </v>
      </c>
      <c r="E111" s="38" t="s">
        <v>704</v>
      </c>
      <c r="F111" s="11"/>
      <c r="G111" s="15" t="str">
        <f t="shared" si="9"/>
        <v xml:space="preserve"> </v>
      </c>
    </row>
    <row r="112" spans="1:8" x14ac:dyDescent="0.35">
      <c r="A112" s="13"/>
      <c r="B112" s="13" t="s">
        <v>202</v>
      </c>
      <c r="C112" s="15"/>
      <c r="D112" s="15" t="str">
        <f t="shared" si="8"/>
        <v xml:space="preserve"> </v>
      </c>
      <c r="E112" s="38"/>
      <c r="F112" s="11"/>
      <c r="G112" s="15" t="str">
        <f t="shared" si="9"/>
        <v xml:space="preserve"> </v>
      </c>
    </row>
    <row r="113" spans="1:7" x14ac:dyDescent="0.35">
      <c r="A113" s="13"/>
      <c r="B113" s="13" t="s">
        <v>203</v>
      </c>
      <c r="C113" s="15" t="s">
        <v>11</v>
      </c>
      <c r="D113" s="15" t="str">
        <f t="shared" si="8"/>
        <v>yes</v>
      </c>
      <c r="E113" s="38" t="s">
        <v>11</v>
      </c>
      <c r="F113" s="11" t="s">
        <v>11</v>
      </c>
      <c r="G113" s="15" t="str">
        <f t="shared" si="9"/>
        <v>yes</v>
      </c>
    </row>
    <row r="114" spans="1:7" x14ac:dyDescent="0.35">
      <c r="A114" s="13"/>
      <c r="B114" s="13" t="s">
        <v>204</v>
      </c>
      <c r="C114" s="15"/>
      <c r="D114" s="15" t="str">
        <f t="shared" si="8"/>
        <v>yes</v>
      </c>
      <c r="E114" s="38" t="s">
        <v>11</v>
      </c>
      <c r="F114" s="11"/>
      <c r="G114" s="15" t="str">
        <f t="shared" si="9"/>
        <v>yes</v>
      </c>
    </row>
    <row r="115" spans="1:7" x14ac:dyDescent="0.35">
      <c r="A115" s="13"/>
      <c r="B115" s="13" t="s">
        <v>205</v>
      </c>
      <c r="C115" s="15"/>
      <c r="D115" s="15" t="str">
        <f t="shared" si="8"/>
        <v xml:space="preserve"> </v>
      </c>
      <c r="E115" s="38"/>
      <c r="F115" s="11"/>
      <c r="G115" s="15" t="str">
        <f t="shared" si="9"/>
        <v xml:space="preserve"> </v>
      </c>
    </row>
    <row r="116" spans="1:7" x14ac:dyDescent="0.35">
      <c r="A116" s="13"/>
      <c r="B116" s="13" t="s">
        <v>206</v>
      </c>
      <c r="C116" s="15"/>
      <c r="D116" s="15" t="str">
        <f t="shared" si="8"/>
        <v xml:space="preserve"> </v>
      </c>
      <c r="E116" s="38"/>
      <c r="F116" s="11"/>
      <c r="G116" s="15" t="str">
        <f t="shared" si="9"/>
        <v xml:space="preserve"> </v>
      </c>
    </row>
    <row r="117" spans="1:7" x14ac:dyDescent="0.35">
      <c r="A117" s="13"/>
      <c r="B117" s="13" t="s">
        <v>207</v>
      </c>
      <c r="C117" s="15"/>
      <c r="D117" s="15" t="str">
        <f t="shared" si="8"/>
        <v xml:space="preserve"> </v>
      </c>
      <c r="E117" s="38"/>
      <c r="F117" s="11"/>
      <c r="G117" s="15" t="str">
        <f t="shared" si="9"/>
        <v xml:space="preserve"> </v>
      </c>
    </row>
    <row r="118" spans="1:7" x14ac:dyDescent="0.35">
      <c r="A118" s="13"/>
      <c r="B118" s="13" t="s">
        <v>208</v>
      </c>
      <c r="C118" s="15"/>
      <c r="D118" s="15" t="str">
        <f t="shared" si="8"/>
        <v xml:space="preserve"> </v>
      </c>
      <c r="E118" s="38"/>
      <c r="F118" s="11"/>
      <c r="G118" s="15" t="str">
        <f t="shared" si="9"/>
        <v xml:space="preserve"> </v>
      </c>
    </row>
    <row r="119" spans="1:7" x14ac:dyDescent="0.35">
      <c r="A119" s="13"/>
      <c r="B119" s="13" t="s">
        <v>209</v>
      </c>
      <c r="C119" s="15"/>
      <c r="D119" s="15" t="str">
        <f t="shared" si="8"/>
        <v xml:space="preserve"> </v>
      </c>
      <c r="E119" s="39"/>
      <c r="F119" s="11"/>
      <c r="G119" s="15" t="str">
        <f t="shared" si="9"/>
        <v xml:space="preserve"> </v>
      </c>
    </row>
    <row r="120" spans="1:7" x14ac:dyDescent="0.35">
      <c r="A120" s="13"/>
      <c r="B120" s="13" t="s">
        <v>210</v>
      </c>
      <c r="C120" s="15"/>
      <c r="D120" s="15" t="str">
        <f t="shared" si="8"/>
        <v xml:space="preserve"> </v>
      </c>
      <c r="E120" s="38"/>
      <c r="F120" s="11"/>
      <c r="G120" s="15" t="str">
        <f t="shared" si="9"/>
        <v xml:space="preserve"> </v>
      </c>
    </row>
    <row r="121" spans="1:7" ht="20" x14ac:dyDescent="0.35">
      <c r="A121" s="13"/>
      <c r="B121" s="13" t="s">
        <v>211</v>
      </c>
      <c r="C121" s="15"/>
      <c r="D121" s="15" t="str">
        <f t="shared" si="8"/>
        <v xml:space="preserve"> </v>
      </c>
      <c r="E121" s="38"/>
      <c r="F121" s="11"/>
      <c r="G121" s="15" t="str">
        <f t="shared" si="9"/>
        <v xml:space="preserve"> </v>
      </c>
    </row>
    <row r="122" spans="1:7" ht="20" x14ac:dyDescent="0.35">
      <c r="A122" s="13"/>
      <c r="B122" s="13" t="s">
        <v>212</v>
      </c>
      <c r="C122" s="15" t="s">
        <v>11</v>
      </c>
      <c r="D122" s="15" t="str">
        <f t="shared" si="8"/>
        <v>yes</v>
      </c>
      <c r="E122" s="38"/>
      <c r="F122" s="11"/>
      <c r="G122" s="15" t="str">
        <f t="shared" si="9"/>
        <v>yes</v>
      </c>
    </row>
    <row r="123" spans="1:7" ht="20" x14ac:dyDescent="0.35">
      <c r="A123" s="13"/>
      <c r="B123" s="13" t="s">
        <v>213</v>
      </c>
      <c r="C123" s="15"/>
      <c r="D123" s="15" t="str">
        <f t="shared" si="8"/>
        <v xml:space="preserve"> </v>
      </c>
      <c r="E123" s="38"/>
      <c r="F123" s="11"/>
      <c r="G123" s="15" t="str">
        <f t="shared" si="9"/>
        <v xml:space="preserve"> </v>
      </c>
    </row>
    <row r="124" spans="1:7" ht="20" x14ac:dyDescent="0.35">
      <c r="A124" s="13"/>
      <c r="B124" s="13" t="s">
        <v>214</v>
      </c>
      <c r="C124" s="15"/>
      <c r="D124" s="15" t="str">
        <f t="shared" si="8"/>
        <v xml:space="preserve"> </v>
      </c>
      <c r="E124" s="38"/>
      <c r="F124" s="11"/>
      <c r="G124" s="15" t="str">
        <f t="shared" si="9"/>
        <v xml:space="preserve"> </v>
      </c>
    </row>
    <row r="125" spans="1:7" ht="20" x14ac:dyDescent="0.35">
      <c r="A125" s="13"/>
      <c r="B125" s="13" t="s">
        <v>215</v>
      </c>
      <c r="C125" s="15"/>
      <c r="D125" s="15" t="str">
        <f t="shared" si="8"/>
        <v xml:space="preserve"> </v>
      </c>
      <c r="E125" s="38"/>
      <c r="F125" s="11"/>
      <c r="G125" s="15" t="str">
        <f t="shared" si="9"/>
        <v xml:space="preserve"> </v>
      </c>
    </row>
    <row r="126" spans="1:7" x14ac:dyDescent="0.35">
      <c r="A126" s="13"/>
      <c r="B126" s="13" t="s">
        <v>216</v>
      </c>
      <c r="C126" s="15"/>
      <c r="D126" s="15" t="str">
        <f t="shared" si="8"/>
        <v xml:space="preserve"> </v>
      </c>
      <c r="E126" s="38"/>
      <c r="F126" s="11"/>
      <c r="G126" s="15" t="str">
        <f t="shared" si="9"/>
        <v xml:space="preserve"> </v>
      </c>
    </row>
    <row r="127" spans="1:7" x14ac:dyDescent="0.35">
      <c r="A127" s="13"/>
      <c r="B127" s="13" t="s">
        <v>217</v>
      </c>
      <c r="C127" s="15"/>
      <c r="D127" s="15" t="str">
        <f t="shared" si="8"/>
        <v xml:space="preserve"> </v>
      </c>
      <c r="E127" s="38"/>
      <c r="F127" s="11"/>
      <c r="G127" s="15" t="str">
        <f t="shared" si="9"/>
        <v xml:space="preserve"> </v>
      </c>
    </row>
    <row r="128" spans="1:7" ht="30" x14ac:dyDescent="0.35">
      <c r="A128" s="13"/>
      <c r="B128" s="13" t="s">
        <v>218</v>
      </c>
      <c r="C128" s="15"/>
      <c r="D128" s="15" t="str">
        <f t="shared" si="8"/>
        <v xml:space="preserve"> </v>
      </c>
      <c r="E128" s="38"/>
      <c r="F128" s="11"/>
      <c r="G128" s="15" t="str">
        <f t="shared" si="9"/>
        <v xml:space="preserve"> </v>
      </c>
    </row>
    <row r="129" spans="1:7" x14ac:dyDescent="0.35">
      <c r="A129" s="13"/>
      <c r="B129" s="13" t="s">
        <v>219</v>
      </c>
      <c r="C129" s="15"/>
      <c r="D129" s="15" t="str">
        <f t="shared" si="8"/>
        <v xml:space="preserve"> </v>
      </c>
      <c r="E129" s="38"/>
      <c r="F129" s="11"/>
      <c r="G129" s="15" t="str">
        <f t="shared" si="9"/>
        <v xml:space="preserve"> </v>
      </c>
    </row>
    <row r="130" spans="1:7" x14ac:dyDescent="0.35">
      <c r="A130" s="13"/>
      <c r="B130" s="13" t="s">
        <v>220</v>
      </c>
      <c r="C130" s="15"/>
      <c r="D130" s="15" t="str">
        <f t="shared" si="8"/>
        <v xml:space="preserve"> </v>
      </c>
      <c r="E130" s="38"/>
      <c r="F130" s="11"/>
      <c r="G130" s="15" t="str">
        <f t="shared" si="9"/>
        <v xml:space="preserve"> </v>
      </c>
    </row>
    <row r="131" spans="1:7" ht="20" x14ac:dyDescent="0.35">
      <c r="A131" s="13" t="s">
        <v>221</v>
      </c>
      <c r="B131" s="13" t="s">
        <v>222</v>
      </c>
      <c r="C131" s="15"/>
      <c r="D131" s="15" t="str">
        <f t="shared" si="8"/>
        <v xml:space="preserve"> </v>
      </c>
      <c r="E131" s="38"/>
      <c r="F131" s="11"/>
      <c r="G131" s="15" t="str">
        <f t="shared" si="9"/>
        <v xml:space="preserve"> </v>
      </c>
    </row>
    <row r="132" spans="1:7" ht="20" x14ac:dyDescent="0.35">
      <c r="A132" s="13" t="s">
        <v>223</v>
      </c>
      <c r="B132" s="13" t="s">
        <v>224</v>
      </c>
      <c r="C132" s="15"/>
      <c r="D132" s="15" t="str">
        <f t="shared" si="8"/>
        <v>yes</v>
      </c>
      <c r="E132" s="38" t="s">
        <v>11</v>
      </c>
      <c r="F132" s="11"/>
      <c r="G132" s="15" t="str">
        <f t="shared" si="9"/>
        <v>yes</v>
      </c>
    </row>
    <row r="133" spans="1:7" ht="20" x14ac:dyDescent="0.35">
      <c r="A133" s="13" t="s">
        <v>225</v>
      </c>
      <c r="B133" s="13" t="s">
        <v>226</v>
      </c>
      <c r="C133" s="15"/>
      <c r="D133" s="15" t="str">
        <f t="shared" si="8"/>
        <v>yes</v>
      </c>
      <c r="E133" s="38" t="s">
        <v>11</v>
      </c>
      <c r="F133" s="11"/>
      <c r="G133" s="15" t="str">
        <f t="shared" si="9"/>
        <v>yes</v>
      </c>
    </row>
    <row r="134" spans="1:7" ht="20" x14ac:dyDescent="0.35">
      <c r="A134" s="13" t="s">
        <v>227</v>
      </c>
      <c r="B134" s="13" t="s">
        <v>228</v>
      </c>
      <c r="C134" s="15"/>
      <c r="D134" s="15" t="str">
        <f t="shared" si="8"/>
        <v>yes</v>
      </c>
      <c r="E134" s="38" t="s">
        <v>11</v>
      </c>
      <c r="F134" s="11"/>
      <c r="G134" s="15" t="str">
        <f t="shared" si="9"/>
        <v>yes</v>
      </c>
    </row>
    <row r="135" spans="1:7" ht="30" x14ac:dyDescent="0.35">
      <c r="A135" s="13" t="s">
        <v>229</v>
      </c>
      <c r="B135" s="13" t="s">
        <v>230</v>
      </c>
      <c r="C135" s="15"/>
      <c r="D135" s="15" t="str">
        <f t="shared" ref="D135:D166" si="10">IF(OR(C135="yes",E135="yes"),"yes"," ")</f>
        <v>yes</v>
      </c>
      <c r="E135" s="38" t="s">
        <v>11</v>
      </c>
      <c r="F135" s="11"/>
      <c r="G135" s="15" t="str">
        <f t="shared" ref="G135:G166" si="11">IF(OR(C135="yes",E135="yes",F135="yes"),"yes"," ")</f>
        <v>yes</v>
      </c>
    </row>
    <row r="136" spans="1:7" ht="30" x14ac:dyDescent="0.35">
      <c r="A136" s="13" t="s">
        <v>231</v>
      </c>
      <c r="B136" s="13" t="s">
        <v>232</v>
      </c>
      <c r="C136" s="15"/>
      <c r="D136" s="15" t="str">
        <f t="shared" si="10"/>
        <v>yes</v>
      </c>
      <c r="E136" s="38" t="s">
        <v>11</v>
      </c>
      <c r="F136" s="11"/>
      <c r="G136" s="15" t="str">
        <f t="shared" si="11"/>
        <v>yes</v>
      </c>
    </row>
    <row r="137" spans="1:7" ht="30" x14ac:dyDescent="0.35">
      <c r="A137" s="13" t="s">
        <v>233</v>
      </c>
      <c r="B137" s="13" t="s">
        <v>232</v>
      </c>
      <c r="C137" s="15"/>
      <c r="D137" s="15" t="str">
        <f t="shared" si="10"/>
        <v>yes</v>
      </c>
      <c r="E137" s="38" t="s">
        <v>11</v>
      </c>
      <c r="F137" s="11"/>
      <c r="G137" s="15" t="str">
        <f t="shared" si="11"/>
        <v>yes</v>
      </c>
    </row>
    <row r="138" spans="1:7" ht="20" x14ac:dyDescent="0.35">
      <c r="A138" s="13" t="s">
        <v>234</v>
      </c>
      <c r="B138" s="13" t="s">
        <v>235</v>
      </c>
      <c r="C138" s="15"/>
      <c r="D138" s="15" t="str">
        <f t="shared" si="10"/>
        <v>yes</v>
      </c>
      <c r="E138" s="38" t="s">
        <v>11</v>
      </c>
      <c r="F138" s="11"/>
      <c r="G138" s="15" t="str">
        <f t="shared" si="11"/>
        <v>yes</v>
      </c>
    </row>
    <row r="139" spans="1:7" ht="20" x14ac:dyDescent="0.35">
      <c r="A139" s="13" t="s">
        <v>236</v>
      </c>
      <c r="B139" s="13" t="s">
        <v>237</v>
      </c>
      <c r="C139" s="15"/>
      <c r="D139" s="15" t="str">
        <f t="shared" si="10"/>
        <v>yes</v>
      </c>
      <c r="E139" s="38" t="s">
        <v>11</v>
      </c>
      <c r="F139" s="11"/>
      <c r="G139" s="15" t="str">
        <f t="shared" si="11"/>
        <v>yes</v>
      </c>
    </row>
    <row r="140" spans="1:7" ht="20" x14ac:dyDescent="0.35">
      <c r="A140" s="13" t="s">
        <v>238</v>
      </c>
      <c r="B140" s="13" t="s">
        <v>239</v>
      </c>
      <c r="C140" s="15"/>
      <c r="D140" s="15" t="str">
        <f t="shared" si="10"/>
        <v>yes</v>
      </c>
      <c r="E140" s="38" t="s">
        <v>11</v>
      </c>
      <c r="F140" s="11"/>
      <c r="G140" s="15" t="str">
        <f t="shared" si="11"/>
        <v>yes</v>
      </c>
    </row>
    <row r="141" spans="1:7" ht="30" x14ac:dyDescent="0.35">
      <c r="A141" s="13" t="s">
        <v>240</v>
      </c>
      <c r="B141" s="13" t="s">
        <v>241</v>
      </c>
      <c r="C141" s="15"/>
      <c r="D141" s="15" t="str">
        <f t="shared" si="10"/>
        <v xml:space="preserve"> </v>
      </c>
      <c r="E141" s="38"/>
      <c r="F141" s="11"/>
      <c r="G141" s="15" t="str">
        <f t="shared" si="11"/>
        <v xml:space="preserve"> </v>
      </c>
    </row>
    <row r="142" spans="1:7" ht="40" x14ac:dyDescent="0.35">
      <c r="A142" s="13" t="s">
        <v>242</v>
      </c>
      <c r="B142" s="13" t="s">
        <v>243</v>
      </c>
      <c r="C142" s="15"/>
      <c r="D142" s="15" t="str">
        <f t="shared" si="10"/>
        <v xml:space="preserve"> </v>
      </c>
      <c r="E142" s="38"/>
      <c r="F142" s="11"/>
      <c r="G142" s="15" t="str">
        <f t="shared" si="11"/>
        <v xml:space="preserve"> </v>
      </c>
    </row>
    <row r="143" spans="1:7" ht="30" x14ac:dyDescent="0.35">
      <c r="A143" s="13" t="s">
        <v>244</v>
      </c>
      <c r="B143" s="13" t="s">
        <v>245</v>
      </c>
      <c r="C143" s="15"/>
      <c r="D143" s="15" t="str">
        <f t="shared" si="10"/>
        <v xml:space="preserve"> </v>
      </c>
      <c r="E143" s="38"/>
      <c r="F143" s="11"/>
      <c r="G143" s="15" t="str">
        <f t="shared" si="11"/>
        <v xml:space="preserve"> </v>
      </c>
    </row>
    <row r="144" spans="1:7" ht="30" x14ac:dyDescent="0.35">
      <c r="A144" s="13" t="s">
        <v>246</v>
      </c>
      <c r="B144" s="13" t="s">
        <v>247</v>
      </c>
      <c r="C144" s="15"/>
      <c r="D144" s="15" t="str">
        <f t="shared" si="10"/>
        <v xml:space="preserve"> </v>
      </c>
      <c r="E144" s="38"/>
      <c r="F144" s="11"/>
      <c r="G144" s="15" t="str">
        <f t="shared" si="11"/>
        <v xml:space="preserve"> </v>
      </c>
    </row>
    <row r="145" spans="1:7" ht="30" x14ac:dyDescent="0.35">
      <c r="A145" s="13" t="s">
        <v>248</v>
      </c>
      <c r="B145" s="13" t="s">
        <v>249</v>
      </c>
      <c r="C145" s="15"/>
      <c r="D145" s="15" t="str">
        <f t="shared" si="10"/>
        <v xml:space="preserve"> </v>
      </c>
      <c r="E145" s="38"/>
      <c r="F145" s="11"/>
      <c r="G145" s="15" t="str">
        <f t="shared" si="11"/>
        <v xml:space="preserve"> </v>
      </c>
    </row>
    <row r="146" spans="1:7" ht="20" x14ac:dyDescent="0.35">
      <c r="A146" s="13" t="s">
        <v>250</v>
      </c>
      <c r="B146" s="13" t="s">
        <v>251</v>
      </c>
      <c r="C146" s="15"/>
      <c r="D146" s="15" t="str">
        <f t="shared" si="10"/>
        <v xml:space="preserve"> </v>
      </c>
      <c r="E146" s="38"/>
      <c r="F146" s="11"/>
      <c r="G146" s="15" t="str">
        <f t="shared" si="11"/>
        <v xml:space="preserve"> </v>
      </c>
    </row>
    <row r="147" spans="1:7" ht="20" x14ac:dyDescent="0.35">
      <c r="A147" s="13" t="s">
        <v>252</v>
      </c>
      <c r="B147" s="13" t="s">
        <v>253</v>
      </c>
      <c r="C147" s="15"/>
      <c r="D147" s="15" t="str">
        <f t="shared" si="10"/>
        <v xml:space="preserve"> </v>
      </c>
      <c r="E147" s="38"/>
      <c r="F147" s="11"/>
      <c r="G147" s="15" t="str">
        <f t="shared" si="11"/>
        <v xml:space="preserve"> </v>
      </c>
    </row>
    <row r="148" spans="1:7" ht="40" x14ac:dyDescent="0.35">
      <c r="A148" s="13" t="s">
        <v>254</v>
      </c>
      <c r="B148" s="13" t="s">
        <v>255</v>
      </c>
      <c r="C148" s="15"/>
      <c r="D148" s="15" t="str">
        <f t="shared" si="10"/>
        <v xml:space="preserve"> </v>
      </c>
      <c r="E148" s="38"/>
      <c r="F148" s="11"/>
      <c r="G148" s="15" t="str">
        <f t="shared" si="11"/>
        <v xml:space="preserve"> </v>
      </c>
    </row>
    <row r="149" spans="1:7" ht="40" x14ac:dyDescent="0.35">
      <c r="A149" s="13" t="s">
        <v>256</v>
      </c>
      <c r="B149" s="13" t="s">
        <v>257</v>
      </c>
      <c r="C149" s="15"/>
      <c r="D149" s="15" t="str">
        <f t="shared" si="10"/>
        <v xml:space="preserve"> </v>
      </c>
      <c r="E149" s="38"/>
      <c r="F149" s="11"/>
      <c r="G149" s="15" t="str">
        <f t="shared" si="11"/>
        <v xml:space="preserve"> </v>
      </c>
    </row>
    <row r="150" spans="1:7" ht="40" x14ac:dyDescent="0.35">
      <c r="A150" s="13" t="s">
        <v>258</v>
      </c>
      <c r="B150" s="13" t="s">
        <v>259</v>
      </c>
      <c r="C150" s="15"/>
      <c r="D150" s="15" t="str">
        <f t="shared" si="10"/>
        <v xml:space="preserve"> </v>
      </c>
      <c r="E150" s="38"/>
      <c r="F150" s="11"/>
      <c r="G150" s="15" t="str">
        <f t="shared" si="11"/>
        <v xml:space="preserve"> </v>
      </c>
    </row>
    <row r="151" spans="1:7" ht="40" x14ac:dyDescent="0.35">
      <c r="A151" s="13" t="s">
        <v>260</v>
      </c>
      <c r="B151" s="13" t="s">
        <v>261</v>
      </c>
      <c r="C151" s="15"/>
      <c r="D151" s="15" t="str">
        <f t="shared" si="10"/>
        <v xml:space="preserve"> </v>
      </c>
      <c r="E151" s="38"/>
      <c r="F151" s="11"/>
      <c r="G151" s="15" t="str">
        <f t="shared" si="11"/>
        <v xml:space="preserve"> </v>
      </c>
    </row>
    <row r="152" spans="1:7" ht="40" x14ac:dyDescent="0.35">
      <c r="A152" s="13" t="s">
        <v>262</v>
      </c>
      <c r="B152" s="13" t="s">
        <v>263</v>
      </c>
      <c r="C152" s="15"/>
      <c r="D152" s="15" t="str">
        <f t="shared" si="10"/>
        <v xml:space="preserve"> </v>
      </c>
      <c r="E152" s="38"/>
      <c r="F152" s="11"/>
      <c r="G152" s="15" t="str">
        <f t="shared" si="11"/>
        <v xml:space="preserve"> </v>
      </c>
    </row>
    <row r="153" spans="1:7" x14ac:dyDescent="0.35">
      <c r="A153" s="13" t="s">
        <v>264</v>
      </c>
      <c r="B153" s="13" t="s">
        <v>265</v>
      </c>
      <c r="C153" s="15"/>
      <c r="D153" s="15" t="str">
        <f t="shared" si="10"/>
        <v xml:space="preserve"> </v>
      </c>
      <c r="E153" s="38"/>
      <c r="F153" s="11"/>
      <c r="G153" s="15" t="str">
        <f t="shared" si="11"/>
        <v xml:space="preserve"> </v>
      </c>
    </row>
    <row r="154" spans="1:7" x14ac:dyDescent="0.35">
      <c r="A154" s="13" t="s">
        <v>266</v>
      </c>
      <c r="B154" s="13" t="s">
        <v>267</v>
      </c>
      <c r="C154" s="15"/>
      <c r="D154" s="15" t="str">
        <f t="shared" si="10"/>
        <v xml:space="preserve"> </v>
      </c>
      <c r="E154" s="38"/>
      <c r="F154" s="11"/>
      <c r="G154" s="15" t="str">
        <f t="shared" si="11"/>
        <v xml:space="preserve"> </v>
      </c>
    </row>
    <row r="155" spans="1:7" x14ac:dyDescent="0.35">
      <c r="A155" s="13" t="s">
        <v>268</v>
      </c>
      <c r="B155" s="13" t="s">
        <v>269</v>
      </c>
      <c r="C155" s="15"/>
      <c r="D155" s="15" t="str">
        <f t="shared" si="10"/>
        <v xml:space="preserve"> </v>
      </c>
      <c r="E155" s="38"/>
      <c r="F155" s="11"/>
      <c r="G155" s="15" t="str">
        <f t="shared" si="11"/>
        <v xml:space="preserve"> </v>
      </c>
    </row>
    <row r="156" spans="1:7" x14ac:dyDescent="0.35">
      <c r="A156" s="13" t="s">
        <v>270</v>
      </c>
      <c r="B156" s="13" t="s">
        <v>271</v>
      </c>
      <c r="C156" s="15"/>
      <c r="D156" s="15" t="str">
        <f t="shared" si="10"/>
        <v xml:space="preserve"> </v>
      </c>
      <c r="E156" s="38"/>
      <c r="F156" s="11"/>
      <c r="G156" s="15" t="str">
        <f t="shared" si="11"/>
        <v xml:space="preserve"> </v>
      </c>
    </row>
    <row r="157" spans="1:7" x14ac:dyDescent="0.35">
      <c r="A157" s="13" t="s">
        <v>272</v>
      </c>
      <c r="B157" s="13" t="s">
        <v>273</v>
      </c>
      <c r="C157" s="15"/>
      <c r="D157" s="15" t="str">
        <f t="shared" si="10"/>
        <v xml:space="preserve"> </v>
      </c>
      <c r="E157" s="38"/>
      <c r="F157" s="11"/>
      <c r="G157" s="15" t="str">
        <f t="shared" si="11"/>
        <v xml:space="preserve"> </v>
      </c>
    </row>
    <row r="158" spans="1:7" x14ac:dyDescent="0.35">
      <c r="A158" s="13" t="s">
        <v>274</v>
      </c>
      <c r="B158" s="13" t="s">
        <v>275</v>
      </c>
      <c r="C158" s="15"/>
      <c r="D158" s="15" t="str">
        <f t="shared" si="10"/>
        <v xml:space="preserve"> </v>
      </c>
      <c r="E158" s="38"/>
      <c r="F158" s="11"/>
      <c r="G158" s="15" t="str">
        <f t="shared" si="11"/>
        <v xml:space="preserve"> </v>
      </c>
    </row>
    <row r="159" spans="1:7" x14ac:dyDescent="0.35">
      <c r="A159" s="13" t="s">
        <v>276</v>
      </c>
      <c r="B159" s="13" t="s">
        <v>277</v>
      </c>
      <c r="C159" s="15"/>
      <c r="D159" s="15" t="str">
        <f t="shared" si="10"/>
        <v xml:space="preserve"> </v>
      </c>
      <c r="E159" s="38"/>
      <c r="F159" s="11"/>
      <c r="G159" s="15" t="str">
        <f t="shared" si="11"/>
        <v xml:space="preserve"> </v>
      </c>
    </row>
    <row r="160" spans="1:7" x14ac:dyDescent="0.35">
      <c r="A160" s="13" t="s">
        <v>278</v>
      </c>
      <c r="B160" s="13" t="s">
        <v>279</v>
      </c>
      <c r="C160" s="15"/>
      <c r="D160" s="15" t="str">
        <f t="shared" si="10"/>
        <v xml:space="preserve"> </v>
      </c>
      <c r="E160" s="38"/>
      <c r="F160" s="11"/>
      <c r="G160" s="15" t="str">
        <f t="shared" si="11"/>
        <v xml:space="preserve"> </v>
      </c>
    </row>
    <row r="161" spans="1:7" x14ac:dyDescent="0.35">
      <c r="A161" s="13" t="s">
        <v>280</v>
      </c>
      <c r="B161" s="13" t="s">
        <v>281</v>
      </c>
      <c r="C161" s="15"/>
      <c r="D161" s="15" t="str">
        <f t="shared" si="10"/>
        <v>yes</v>
      </c>
      <c r="E161" s="38" t="s">
        <v>11</v>
      </c>
      <c r="F161" s="11"/>
      <c r="G161" s="15" t="str">
        <f t="shared" si="11"/>
        <v>yes</v>
      </c>
    </row>
    <row r="162" spans="1:7" x14ac:dyDescent="0.35">
      <c r="A162" s="13" t="s">
        <v>282</v>
      </c>
      <c r="B162" s="13" t="s">
        <v>283</v>
      </c>
      <c r="C162" s="15"/>
      <c r="D162" s="15" t="str">
        <f t="shared" si="10"/>
        <v xml:space="preserve"> </v>
      </c>
      <c r="E162" s="38"/>
      <c r="F162" s="11"/>
      <c r="G162" s="15" t="str">
        <f t="shared" si="11"/>
        <v xml:space="preserve"> </v>
      </c>
    </row>
    <row r="163" spans="1:7" x14ac:dyDescent="0.35">
      <c r="A163" s="13" t="s">
        <v>284</v>
      </c>
      <c r="B163" s="13" t="s">
        <v>285</v>
      </c>
      <c r="C163" s="15"/>
      <c r="D163" s="15" t="str">
        <f t="shared" si="10"/>
        <v>yes</v>
      </c>
      <c r="E163" s="38" t="s">
        <v>11</v>
      </c>
      <c r="F163" s="11"/>
      <c r="G163" s="15" t="str">
        <f t="shared" si="11"/>
        <v>yes</v>
      </c>
    </row>
    <row r="164" spans="1:7" x14ac:dyDescent="0.35">
      <c r="A164" s="13" t="s">
        <v>286</v>
      </c>
      <c r="B164" s="13" t="s">
        <v>287</v>
      </c>
      <c r="C164" s="15"/>
      <c r="D164" s="15" t="str">
        <f t="shared" si="10"/>
        <v xml:space="preserve"> </v>
      </c>
      <c r="E164" s="38"/>
      <c r="F164" s="11"/>
      <c r="G164" s="15" t="str">
        <f t="shared" si="11"/>
        <v xml:space="preserve"> </v>
      </c>
    </row>
    <row r="165" spans="1:7" x14ac:dyDescent="0.35">
      <c r="A165" s="13" t="s">
        <v>288</v>
      </c>
      <c r="B165" s="13" t="s">
        <v>289</v>
      </c>
      <c r="C165" s="15"/>
      <c r="D165" s="15" t="str">
        <f t="shared" si="10"/>
        <v xml:space="preserve"> </v>
      </c>
      <c r="E165" s="38"/>
      <c r="F165" s="11"/>
      <c r="G165" s="15" t="str">
        <f t="shared" si="11"/>
        <v xml:space="preserve"> </v>
      </c>
    </row>
    <row r="166" spans="1:7" x14ac:dyDescent="0.35">
      <c r="A166" s="13" t="s">
        <v>290</v>
      </c>
      <c r="B166" s="13" t="s">
        <v>291</v>
      </c>
      <c r="C166" s="15"/>
      <c r="D166" s="15" t="str">
        <f t="shared" si="10"/>
        <v xml:space="preserve"> </v>
      </c>
      <c r="E166" s="38"/>
      <c r="F166" s="11"/>
      <c r="G166" s="15" t="str">
        <f t="shared" si="11"/>
        <v xml:space="preserve"> </v>
      </c>
    </row>
    <row r="167" spans="1:7" x14ac:dyDescent="0.35">
      <c r="A167" s="13"/>
      <c r="B167" s="13" t="s">
        <v>292</v>
      </c>
      <c r="C167" s="15"/>
      <c r="D167" s="15" t="str">
        <f t="shared" ref="D167:D193" si="12">IF(OR(C167="yes",E167="yes"),"yes"," ")</f>
        <v xml:space="preserve"> </v>
      </c>
      <c r="E167" s="38"/>
      <c r="F167" s="11"/>
      <c r="G167" s="15" t="str">
        <f t="shared" ref="G167:G193" si="13">IF(OR(C167="yes",E167="yes",F167="yes"),"yes"," ")</f>
        <v xml:space="preserve"> </v>
      </c>
    </row>
    <row r="168" spans="1:7" x14ac:dyDescent="0.35">
      <c r="A168" s="13"/>
      <c r="B168" s="13" t="s">
        <v>293</v>
      </c>
      <c r="C168" s="15"/>
      <c r="D168" s="15" t="str">
        <f t="shared" si="12"/>
        <v xml:space="preserve"> </v>
      </c>
      <c r="E168" s="38"/>
      <c r="F168" s="11"/>
      <c r="G168" s="15" t="str">
        <f t="shared" si="13"/>
        <v xml:space="preserve"> </v>
      </c>
    </row>
    <row r="169" spans="1:7" x14ac:dyDescent="0.35">
      <c r="A169" s="13"/>
      <c r="B169" s="13" t="s">
        <v>294</v>
      </c>
      <c r="C169" s="15"/>
      <c r="D169" s="15" t="str">
        <f t="shared" si="12"/>
        <v xml:space="preserve"> </v>
      </c>
      <c r="E169" s="38"/>
      <c r="F169" s="11"/>
      <c r="G169" s="15" t="str">
        <f t="shared" si="13"/>
        <v xml:space="preserve"> </v>
      </c>
    </row>
    <row r="170" spans="1:7" x14ac:dyDescent="0.35">
      <c r="A170" s="13"/>
      <c r="B170" s="13" t="s">
        <v>295</v>
      </c>
      <c r="C170" s="15"/>
      <c r="D170" s="15" t="str">
        <f t="shared" si="12"/>
        <v xml:space="preserve"> </v>
      </c>
      <c r="E170" s="38"/>
      <c r="F170" s="11"/>
      <c r="G170" s="15" t="str">
        <f t="shared" si="13"/>
        <v xml:space="preserve"> </v>
      </c>
    </row>
    <row r="171" spans="1:7" x14ac:dyDescent="0.35">
      <c r="A171" s="13"/>
      <c r="B171" s="13" t="s">
        <v>296</v>
      </c>
      <c r="C171" s="15"/>
      <c r="D171" s="15" t="str">
        <f t="shared" si="12"/>
        <v xml:space="preserve"> </v>
      </c>
      <c r="E171" s="38"/>
      <c r="F171" s="11"/>
      <c r="G171" s="15" t="str">
        <f t="shared" si="13"/>
        <v xml:space="preserve"> </v>
      </c>
    </row>
    <row r="172" spans="1:7" x14ac:dyDescent="0.35">
      <c r="A172" s="13"/>
      <c r="B172" s="13" t="s">
        <v>297</v>
      </c>
      <c r="C172" s="15"/>
      <c r="D172" s="15" t="str">
        <f t="shared" si="12"/>
        <v xml:space="preserve"> </v>
      </c>
      <c r="E172" s="38"/>
      <c r="F172" s="11"/>
      <c r="G172" s="15" t="str">
        <f t="shared" si="13"/>
        <v xml:space="preserve"> </v>
      </c>
    </row>
    <row r="173" spans="1:7" x14ac:dyDescent="0.35">
      <c r="A173" s="13"/>
      <c r="B173" s="13" t="s">
        <v>298</v>
      </c>
      <c r="C173" s="15"/>
      <c r="D173" s="15" t="str">
        <f t="shared" si="12"/>
        <v xml:space="preserve"> </v>
      </c>
      <c r="E173" s="38"/>
      <c r="F173" s="11"/>
      <c r="G173" s="15" t="str">
        <f t="shared" si="13"/>
        <v xml:space="preserve"> </v>
      </c>
    </row>
    <row r="174" spans="1:7" x14ac:dyDescent="0.35">
      <c r="A174" s="13"/>
      <c r="B174" s="13" t="s">
        <v>299</v>
      </c>
      <c r="C174" s="15"/>
      <c r="D174" s="15" t="str">
        <f t="shared" si="12"/>
        <v xml:space="preserve"> </v>
      </c>
      <c r="E174" s="38"/>
      <c r="F174" s="11"/>
      <c r="G174" s="15" t="str">
        <f t="shared" si="13"/>
        <v xml:space="preserve"> </v>
      </c>
    </row>
    <row r="175" spans="1:7" x14ac:dyDescent="0.35">
      <c r="A175" s="13"/>
      <c r="B175" s="13" t="s">
        <v>300</v>
      </c>
      <c r="C175" s="15"/>
      <c r="D175" s="15" t="str">
        <f t="shared" si="12"/>
        <v xml:space="preserve"> </v>
      </c>
      <c r="E175" s="38"/>
      <c r="F175" s="11"/>
      <c r="G175" s="15" t="str">
        <f t="shared" si="13"/>
        <v xml:space="preserve"> </v>
      </c>
    </row>
    <row r="176" spans="1:7" x14ac:dyDescent="0.35">
      <c r="A176" s="13"/>
      <c r="B176" s="13" t="s">
        <v>301</v>
      </c>
      <c r="C176" s="15"/>
      <c r="D176" s="15" t="str">
        <f t="shared" si="12"/>
        <v xml:space="preserve"> </v>
      </c>
      <c r="E176" s="38"/>
      <c r="F176" s="11"/>
      <c r="G176" s="15" t="str">
        <f t="shared" si="13"/>
        <v xml:space="preserve"> </v>
      </c>
    </row>
    <row r="177" spans="1:7" x14ac:dyDescent="0.35">
      <c r="A177" s="13"/>
      <c r="B177" s="13" t="s">
        <v>302</v>
      </c>
      <c r="C177" s="15"/>
      <c r="D177" s="15" t="str">
        <f t="shared" si="12"/>
        <v xml:space="preserve"> </v>
      </c>
      <c r="E177" s="38"/>
      <c r="F177" s="11"/>
      <c r="G177" s="15" t="str">
        <f t="shared" si="13"/>
        <v xml:space="preserve"> </v>
      </c>
    </row>
    <row r="178" spans="1:7" x14ac:dyDescent="0.35">
      <c r="A178" s="13"/>
      <c r="B178" s="13" t="s">
        <v>303</v>
      </c>
      <c r="C178" s="15"/>
      <c r="D178" s="15" t="str">
        <f t="shared" si="12"/>
        <v xml:space="preserve"> </v>
      </c>
      <c r="E178" s="38"/>
      <c r="F178" s="11"/>
      <c r="G178" s="15" t="str">
        <f t="shared" si="13"/>
        <v xml:space="preserve"> </v>
      </c>
    </row>
    <row r="179" spans="1:7" x14ac:dyDescent="0.35">
      <c r="A179" s="13"/>
      <c r="B179" s="13" t="s">
        <v>304</v>
      </c>
      <c r="C179" s="15"/>
      <c r="D179" s="15" t="str">
        <f t="shared" si="12"/>
        <v xml:space="preserve"> </v>
      </c>
      <c r="E179" s="38"/>
      <c r="F179" s="11"/>
      <c r="G179" s="15" t="str">
        <f t="shared" si="13"/>
        <v xml:space="preserve"> </v>
      </c>
    </row>
    <row r="180" spans="1:7" x14ac:dyDescent="0.35">
      <c r="A180" s="13"/>
      <c r="B180" s="13" t="s">
        <v>305</v>
      </c>
      <c r="C180" s="15"/>
      <c r="D180" s="15" t="str">
        <f t="shared" si="12"/>
        <v xml:space="preserve"> </v>
      </c>
      <c r="E180" s="38"/>
      <c r="F180" s="11"/>
      <c r="G180" s="15" t="str">
        <f t="shared" si="13"/>
        <v xml:space="preserve"> </v>
      </c>
    </row>
    <row r="181" spans="1:7" x14ac:dyDescent="0.35">
      <c r="A181" s="13"/>
      <c r="B181" s="13" t="s">
        <v>306</v>
      </c>
      <c r="C181" s="15"/>
      <c r="D181" s="15" t="str">
        <f t="shared" si="12"/>
        <v xml:space="preserve"> </v>
      </c>
      <c r="E181" s="38"/>
      <c r="F181" s="11"/>
      <c r="G181" s="15" t="str">
        <f t="shared" si="13"/>
        <v xml:space="preserve"> </v>
      </c>
    </row>
    <row r="182" spans="1:7" x14ac:dyDescent="0.35">
      <c r="A182" s="13"/>
      <c r="B182" s="13" t="s">
        <v>307</v>
      </c>
      <c r="C182" s="15"/>
      <c r="D182" s="15" t="str">
        <f t="shared" si="12"/>
        <v xml:space="preserve"> </v>
      </c>
      <c r="E182" s="38"/>
      <c r="F182" s="11"/>
      <c r="G182" s="15" t="str">
        <f t="shared" si="13"/>
        <v xml:space="preserve"> </v>
      </c>
    </row>
    <row r="183" spans="1:7" ht="20" x14ac:dyDescent="0.35">
      <c r="A183" s="13" t="s">
        <v>308</v>
      </c>
      <c r="B183" s="13" t="s">
        <v>309</v>
      </c>
      <c r="C183" s="15"/>
      <c r="D183" s="15" t="str">
        <f t="shared" si="12"/>
        <v xml:space="preserve"> </v>
      </c>
      <c r="E183" s="38"/>
      <c r="F183" s="11"/>
      <c r="G183" s="15" t="str">
        <f t="shared" si="13"/>
        <v xml:space="preserve"> </v>
      </c>
    </row>
    <row r="184" spans="1:7" x14ac:dyDescent="0.35">
      <c r="A184" s="13" t="s">
        <v>310</v>
      </c>
      <c r="B184" s="13" t="s">
        <v>311</v>
      </c>
      <c r="C184" s="15"/>
      <c r="D184" s="15" t="str">
        <f t="shared" si="12"/>
        <v xml:space="preserve"> </v>
      </c>
      <c r="E184" s="38"/>
      <c r="F184" s="11"/>
      <c r="G184" s="15" t="str">
        <f t="shared" si="13"/>
        <v xml:space="preserve"> </v>
      </c>
    </row>
    <row r="185" spans="1:7" x14ac:dyDescent="0.35">
      <c r="A185" s="13" t="s">
        <v>312</v>
      </c>
      <c r="B185" s="13" t="s">
        <v>313</v>
      </c>
      <c r="C185" s="15"/>
      <c r="D185" s="15" t="str">
        <f t="shared" si="12"/>
        <v>yes</v>
      </c>
      <c r="E185" s="38" t="s">
        <v>11</v>
      </c>
      <c r="F185" s="11"/>
      <c r="G185" s="15" t="str">
        <f t="shared" si="13"/>
        <v>yes</v>
      </c>
    </row>
    <row r="186" spans="1:7" ht="20" x14ac:dyDescent="0.35">
      <c r="A186" s="13" t="s">
        <v>314</v>
      </c>
      <c r="B186" s="13" t="s">
        <v>315</v>
      </c>
      <c r="C186" s="15"/>
      <c r="D186" s="15" t="str">
        <f t="shared" si="12"/>
        <v xml:space="preserve"> </v>
      </c>
      <c r="E186" s="38"/>
      <c r="F186" s="11"/>
      <c r="G186" s="15" t="str">
        <f t="shared" si="13"/>
        <v xml:space="preserve"> </v>
      </c>
    </row>
    <row r="187" spans="1:7" ht="20" x14ac:dyDescent="0.35">
      <c r="A187" s="13" t="s">
        <v>316</v>
      </c>
      <c r="B187" s="13" t="s">
        <v>317</v>
      </c>
      <c r="C187" s="15"/>
      <c r="D187" s="15" t="str">
        <f t="shared" si="12"/>
        <v xml:space="preserve"> </v>
      </c>
      <c r="E187" s="38"/>
      <c r="F187" s="11"/>
      <c r="G187" s="15" t="str">
        <f t="shared" si="13"/>
        <v xml:space="preserve"> </v>
      </c>
    </row>
    <row r="188" spans="1:7" x14ac:dyDescent="0.35">
      <c r="A188" s="13" t="s">
        <v>318</v>
      </c>
      <c r="B188" s="13" t="s">
        <v>319</v>
      </c>
      <c r="C188" s="15"/>
      <c r="D188" s="15" t="str">
        <f t="shared" si="12"/>
        <v xml:space="preserve"> </v>
      </c>
      <c r="E188" s="38"/>
      <c r="F188" s="11"/>
      <c r="G188" s="15" t="str">
        <f t="shared" si="13"/>
        <v xml:space="preserve"> </v>
      </c>
    </row>
    <row r="189" spans="1:7" x14ac:dyDescent="0.35">
      <c r="A189" s="13" t="s">
        <v>320</v>
      </c>
      <c r="B189" s="13" t="s">
        <v>321</v>
      </c>
      <c r="C189" s="15"/>
      <c r="D189" s="15" t="str">
        <f t="shared" si="12"/>
        <v xml:space="preserve"> </v>
      </c>
      <c r="E189" s="38"/>
      <c r="F189" s="11"/>
      <c r="G189" s="15" t="str">
        <f t="shared" si="13"/>
        <v xml:space="preserve"> </v>
      </c>
    </row>
    <row r="190" spans="1:7" x14ac:dyDescent="0.35">
      <c r="A190" s="13" t="s">
        <v>322</v>
      </c>
      <c r="B190" s="13" t="s">
        <v>323</v>
      </c>
      <c r="C190" s="15"/>
      <c r="D190" s="15" t="str">
        <f t="shared" si="12"/>
        <v>yes</v>
      </c>
      <c r="E190" s="38" t="s">
        <v>11</v>
      </c>
      <c r="F190" s="11"/>
      <c r="G190" s="15" t="str">
        <f t="shared" si="13"/>
        <v>yes</v>
      </c>
    </row>
    <row r="191" spans="1:7" x14ac:dyDescent="0.35">
      <c r="A191" s="13" t="s">
        <v>324</v>
      </c>
      <c r="B191" s="13" t="s">
        <v>325</v>
      </c>
      <c r="C191" s="15"/>
      <c r="D191" s="15" t="str">
        <f t="shared" si="12"/>
        <v xml:space="preserve"> </v>
      </c>
      <c r="E191" s="38"/>
      <c r="F191" s="11"/>
      <c r="G191" s="15" t="str">
        <f t="shared" si="13"/>
        <v xml:space="preserve"> </v>
      </c>
    </row>
    <row r="192" spans="1:7" x14ac:dyDescent="0.35">
      <c r="A192" s="13" t="s">
        <v>326</v>
      </c>
      <c r="B192" s="13" t="s">
        <v>327</v>
      </c>
      <c r="C192" s="15"/>
      <c r="D192" s="15" t="str">
        <f t="shared" si="12"/>
        <v xml:space="preserve"> </v>
      </c>
      <c r="E192" s="38"/>
      <c r="F192" s="11"/>
      <c r="G192" s="15" t="str">
        <f t="shared" si="13"/>
        <v xml:space="preserve"> </v>
      </c>
    </row>
    <row r="193" spans="1:7" x14ac:dyDescent="0.35">
      <c r="A193" s="13" t="s">
        <v>328</v>
      </c>
      <c r="B193" s="13" t="s">
        <v>329</v>
      </c>
      <c r="C193" s="15"/>
      <c r="D193" s="15" t="str">
        <f t="shared" si="12"/>
        <v xml:space="preserve"> </v>
      </c>
      <c r="E193" s="38"/>
      <c r="F193" s="11"/>
      <c r="G193" s="15" t="str">
        <f t="shared" si="13"/>
        <v xml:space="preserve"> </v>
      </c>
    </row>
  </sheetData>
  <mergeCells count="2">
    <mergeCell ref="A6:B6"/>
    <mergeCell ref="A38:B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tabSelected="1" zoomScaleNormal="100" workbookViewId="0">
      <pane ySplit="1" topLeftCell="A2" activePane="bottomLeft" state="frozen"/>
      <selection pane="bottomLeft"/>
    </sheetView>
  </sheetViews>
  <sheetFormatPr defaultColWidth="9.1796875" defaultRowHeight="14.5" x14ac:dyDescent="0.35"/>
  <cols>
    <col min="1" max="1" width="18.7265625" style="2" customWidth="1"/>
    <col min="2" max="2" width="21.7265625" style="2" bestFit="1" customWidth="1"/>
    <col min="3" max="3" width="44.81640625" style="6" customWidth="1"/>
    <col min="4" max="4" width="18.7265625" style="2" customWidth="1"/>
    <col min="5" max="5" width="42.54296875" style="2" customWidth="1"/>
    <col min="6" max="6" width="23.81640625" style="2" customWidth="1"/>
    <col min="7" max="7" width="27.26953125" style="46" customWidth="1"/>
    <col min="8" max="8" width="44.54296875" style="46" customWidth="1"/>
    <col min="9" max="9" width="25.54296875" style="25" customWidth="1"/>
    <col min="10" max="16384" width="9.1796875" style="2"/>
  </cols>
  <sheetData>
    <row r="1" spans="1:12" s="24" customFormat="1" ht="31" customHeight="1" x14ac:dyDescent="0.35">
      <c r="A1" s="28" t="s">
        <v>330</v>
      </c>
      <c r="B1" s="28" t="s">
        <v>331</v>
      </c>
      <c r="C1" s="29" t="s">
        <v>348</v>
      </c>
      <c r="D1" s="28" t="s">
        <v>332</v>
      </c>
      <c r="E1" s="28" t="s">
        <v>349</v>
      </c>
      <c r="F1" s="28" t="s">
        <v>529</v>
      </c>
      <c r="G1" s="42" t="s">
        <v>350</v>
      </c>
      <c r="H1" s="47" t="s">
        <v>351</v>
      </c>
      <c r="I1" s="28" t="s">
        <v>530</v>
      </c>
    </row>
    <row r="2" spans="1:12" s="37" customFormat="1" ht="31" customHeight="1" x14ac:dyDescent="0.35">
      <c r="A2" s="26" t="s">
        <v>333</v>
      </c>
      <c r="B2" s="26" t="s">
        <v>335</v>
      </c>
      <c r="C2" s="27" t="s">
        <v>352</v>
      </c>
      <c r="D2" s="30" t="s">
        <v>649</v>
      </c>
      <c r="E2" s="27" t="s">
        <v>629</v>
      </c>
      <c r="F2" s="26" t="s">
        <v>355</v>
      </c>
      <c r="G2" s="43" t="s">
        <v>547</v>
      </c>
      <c r="H2" s="44" t="s">
        <v>631</v>
      </c>
      <c r="I2" s="26" t="s">
        <v>531</v>
      </c>
    </row>
    <row r="3" spans="1:12" ht="43.5" x14ac:dyDescent="0.35">
      <c r="A3" s="26" t="s">
        <v>333</v>
      </c>
      <c r="B3" s="26" t="s">
        <v>335</v>
      </c>
      <c r="C3" s="27" t="s">
        <v>352</v>
      </c>
      <c r="D3" s="26" t="s">
        <v>353</v>
      </c>
      <c r="E3" s="27" t="s">
        <v>354</v>
      </c>
      <c r="F3" s="26" t="s">
        <v>355</v>
      </c>
      <c r="G3" s="43" t="s">
        <v>532</v>
      </c>
      <c r="H3" s="43" t="s">
        <v>356</v>
      </c>
      <c r="I3" s="26" t="s">
        <v>531</v>
      </c>
      <c r="K3" s="1"/>
      <c r="L3" s="1"/>
    </row>
    <row r="4" spans="1:12" ht="29" x14ac:dyDescent="0.35">
      <c r="A4" s="26" t="s">
        <v>333</v>
      </c>
      <c r="B4" s="26" t="s">
        <v>335</v>
      </c>
      <c r="C4" s="27" t="s">
        <v>352</v>
      </c>
      <c r="D4" s="26" t="s">
        <v>357</v>
      </c>
      <c r="E4" s="27" t="s">
        <v>358</v>
      </c>
      <c r="F4" s="26" t="s">
        <v>355</v>
      </c>
      <c r="G4" s="43" t="s">
        <v>810</v>
      </c>
      <c r="H4" s="43" t="s">
        <v>811</v>
      </c>
      <c r="I4" s="26" t="s">
        <v>531</v>
      </c>
      <c r="K4" s="1"/>
      <c r="L4" s="1"/>
    </row>
    <row r="5" spans="1:12" ht="29" x14ac:dyDescent="0.35">
      <c r="A5" s="26" t="s">
        <v>333</v>
      </c>
      <c r="B5" s="26" t="s">
        <v>335</v>
      </c>
      <c r="C5" s="27" t="s">
        <v>352</v>
      </c>
      <c r="D5" s="26" t="s">
        <v>359</v>
      </c>
      <c r="E5" s="27" t="s">
        <v>360</v>
      </c>
      <c r="F5" s="26" t="s">
        <v>355</v>
      </c>
      <c r="G5" s="43" t="s">
        <v>812</v>
      </c>
      <c r="H5" s="43" t="s">
        <v>542</v>
      </c>
      <c r="I5" s="26" t="s">
        <v>531</v>
      </c>
      <c r="K5" s="1"/>
      <c r="L5" s="1"/>
    </row>
    <row r="6" spans="1:12" x14ac:dyDescent="0.35">
      <c r="A6" s="26" t="s">
        <v>333</v>
      </c>
      <c r="B6" s="26" t="s">
        <v>335</v>
      </c>
      <c r="C6" s="27" t="s">
        <v>352</v>
      </c>
      <c r="D6" s="26" t="s">
        <v>361</v>
      </c>
      <c r="E6" s="27" t="s">
        <v>362</v>
      </c>
      <c r="F6" s="26" t="s">
        <v>355</v>
      </c>
      <c r="G6" s="43" t="s">
        <v>534</v>
      </c>
      <c r="H6" s="43" t="s">
        <v>363</v>
      </c>
      <c r="I6" s="26" t="s">
        <v>531</v>
      </c>
      <c r="K6" s="1"/>
      <c r="L6" s="1"/>
    </row>
    <row r="7" spans="1:12" ht="58" x14ac:dyDescent="0.35">
      <c r="A7" s="26" t="s">
        <v>333</v>
      </c>
      <c r="B7" s="26" t="s">
        <v>335</v>
      </c>
      <c r="C7" s="27" t="s">
        <v>352</v>
      </c>
      <c r="D7" s="26" t="s">
        <v>650</v>
      </c>
      <c r="E7" s="27" t="s">
        <v>651</v>
      </c>
      <c r="F7" s="26" t="s">
        <v>355</v>
      </c>
      <c r="G7" s="43" t="s">
        <v>547</v>
      </c>
      <c r="H7" s="43" t="s">
        <v>652</v>
      </c>
      <c r="I7" s="26" t="s">
        <v>552</v>
      </c>
      <c r="K7" s="1"/>
      <c r="L7" s="1"/>
    </row>
    <row r="8" spans="1:12" ht="43.5" x14ac:dyDescent="0.35">
      <c r="A8" s="26" t="s">
        <v>333</v>
      </c>
      <c r="B8" s="26" t="s">
        <v>335</v>
      </c>
      <c r="C8" s="27" t="s">
        <v>352</v>
      </c>
      <c r="D8" s="26" t="s">
        <v>364</v>
      </c>
      <c r="E8" s="27" t="s">
        <v>365</v>
      </c>
      <c r="F8" s="26" t="s">
        <v>355</v>
      </c>
      <c r="G8" s="43" t="s">
        <v>797</v>
      </c>
      <c r="H8" s="43" t="s">
        <v>562</v>
      </c>
      <c r="I8" s="26" t="s">
        <v>552</v>
      </c>
      <c r="K8" s="1"/>
      <c r="L8" s="1"/>
    </row>
    <row r="9" spans="1:12" ht="29" x14ac:dyDescent="0.35">
      <c r="A9" s="26" t="s">
        <v>333</v>
      </c>
      <c r="B9" s="26" t="s">
        <v>335</v>
      </c>
      <c r="C9" s="27" t="s">
        <v>352</v>
      </c>
      <c r="D9" s="26" t="s">
        <v>366</v>
      </c>
      <c r="E9" s="27" t="s">
        <v>367</v>
      </c>
      <c r="F9" s="26" t="s">
        <v>563</v>
      </c>
      <c r="G9" s="44" t="s">
        <v>796</v>
      </c>
      <c r="H9" s="43" t="s">
        <v>564</v>
      </c>
      <c r="I9" s="26" t="s">
        <v>531</v>
      </c>
      <c r="K9" s="1"/>
      <c r="L9" s="1"/>
    </row>
    <row r="10" spans="1:12" ht="43.5" x14ac:dyDescent="0.35">
      <c r="A10" s="26" t="s">
        <v>333</v>
      </c>
      <c r="B10" s="26" t="s">
        <v>335</v>
      </c>
      <c r="C10" s="27" t="s">
        <v>352</v>
      </c>
      <c r="D10" s="26" t="s">
        <v>368</v>
      </c>
      <c r="E10" s="27" t="s">
        <v>369</v>
      </c>
      <c r="F10" s="3" t="s">
        <v>355</v>
      </c>
      <c r="G10" s="43" t="s">
        <v>533</v>
      </c>
      <c r="H10" s="43" t="s">
        <v>829</v>
      </c>
      <c r="I10" s="26" t="s">
        <v>531</v>
      </c>
      <c r="K10" s="1"/>
      <c r="L10" s="1"/>
    </row>
    <row r="11" spans="1:12" ht="29" x14ac:dyDescent="0.35">
      <c r="A11" s="26" t="s">
        <v>333</v>
      </c>
      <c r="B11" s="26" t="s">
        <v>335</v>
      </c>
      <c r="C11" s="27" t="s">
        <v>352</v>
      </c>
      <c r="D11" s="26" t="s">
        <v>642</v>
      </c>
      <c r="E11" s="27" t="s">
        <v>639</v>
      </c>
      <c r="F11" s="3" t="s">
        <v>545</v>
      </c>
      <c r="G11" s="44" t="s">
        <v>547</v>
      </c>
      <c r="H11" s="43" t="s">
        <v>803</v>
      </c>
      <c r="I11" s="26" t="s">
        <v>539</v>
      </c>
      <c r="K11" s="1"/>
      <c r="L11" s="1"/>
    </row>
    <row r="12" spans="1:12" ht="72.5" x14ac:dyDescent="0.35">
      <c r="A12" s="26" t="s">
        <v>333</v>
      </c>
      <c r="B12" s="26" t="s">
        <v>335</v>
      </c>
      <c r="C12" s="27" t="s">
        <v>352</v>
      </c>
      <c r="D12" s="26" t="s">
        <v>340</v>
      </c>
      <c r="E12" s="27" t="s">
        <v>643</v>
      </c>
      <c r="F12" s="3" t="s">
        <v>355</v>
      </c>
      <c r="G12" s="43" t="s">
        <v>798</v>
      </c>
      <c r="H12" s="43" t="s">
        <v>644</v>
      </c>
      <c r="I12" s="26" t="s">
        <v>552</v>
      </c>
      <c r="K12" s="1"/>
      <c r="L12" s="1"/>
    </row>
    <row r="13" spans="1:12" ht="58" x14ac:dyDescent="0.35">
      <c r="A13" s="26" t="s">
        <v>333</v>
      </c>
      <c r="B13" s="26" t="s">
        <v>335</v>
      </c>
      <c r="C13" s="27" t="s">
        <v>352</v>
      </c>
      <c r="D13" s="26" t="s">
        <v>655</v>
      </c>
      <c r="E13" s="27" t="s">
        <v>654</v>
      </c>
      <c r="F13" s="3" t="s">
        <v>355</v>
      </c>
      <c r="G13" s="43" t="s">
        <v>547</v>
      </c>
      <c r="H13" s="43" t="s">
        <v>653</v>
      </c>
      <c r="I13" s="26" t="s">
        <v>552</v>
      </c>
      <c r="K13" s="1"/>
      <c r="L13" s="1"/>
    </row>
    <row r="14" spans="1:12" ht="87" x14ac:dyDescent="0.35">
      <c r="A14" s="26" t="s">
        <v>333</v>
      </c>
      <c r="B14" s="26" t="s">
        <v>335</v>
      </c>
      <c r="C14" s="27" t="s">
        <v>352</v>
      </c>
      <c r="D14" s="26">
        <v>7</v>
      </c>
      <c r="E14" s="27" t="s">
        <v>656</v>
      </c>
      <c r="F14" s="3" t="s">
        <v>355</v>
      </c>
      <c r="G14" s="43" t="s">
        <v>547</v>
      </c>
      <c r="H14" s="43" t="s">
        <v>828</v>
      </c>
      <c r="I14" s="26" t="s">
        <v>552</v>
      </c>
      <c r="K14" s="1"/>
      <c r="L14" s="1"/>
    </row>
    <row r="15" spans="1:12" ht="29" x14ac:dyDescent="0.35">
      <c r="A15" s="3" t="s">
        <v>333</v>
      </c>
      <c r="B15" s="3" t="s">
        <v>336</v>
      </c>
      <c r="C15" s="4" t="s">
        <v>29</v>
      </c>
      <c r="D15" s="3" t="s">
        <v>565</v>
      </c>
      <c r="E15" s="4" t="s">
        <v>566</v>
      </c>
      <c r="F15" s="30" t="s">
        <v>355</v>
      </c>
      <c r="G15" s="44" t="s">
        <v>547</v>
      </c>
      <c r="H15" s="44" t="s">
        <v>567</v>
      </c>
      <c r="I15" s="30" t="s">
        <v>552</v>
      </c>
      <c r="K15" s="1"/>
      <c r="L15" s="1"/>
    </row>
    <row r="16" spans="1:12" ht="29" x14ac:dyDescent="0.35">
      <c r="A16" s="3" t="s">
        <v>333</v>
      </c>
      <c r="B16" s="3" t="s">
        <v>336</v>
      </c>
      <c r="C16" s="4" t="s">
        <v>29</v>
      </c>
      <c r="D16" s="3" t="s">
        <v>645</v>
      </c>
      <c r="E16" s="4" t="s">
        <v>646</v>
      </c>
      <c r="F16" s="3" t="s">
        <v>545</v>
      </c>
      <c r="G16" s="44" t="s">
        <v>547</v>
      </c>
      <c r="H16" s="44" t="s">
        <v>799</v>
      </c>
      <c r="I16" s="3" t="s">
        <v>539</v>
      </c>
      <c r="K16" s="1"/>
      <c r="L16" s="1"/>
    </row>
    <row r="17" spans="1:12" ht="43.5" x14ac:dyDescent="0.35">
      <c r="A17" s="3" t="s">
        <v>333</v>
      </c>
      <c r="B17" s="3" t="s">
        <v>338</v>
      </c>
      <c r="C17" s="4" t="s">
        <v>31</v>
      </c>
      <c r="D17" s="3" t="s">
        <v>568</v>
      </c>
      <c r="E17" s="4" t="s">
        <v>569</v>
      </c>
      <c r="F17" s="30" t="s">
        <v>355</v>
      </c>
      <c r="G17" s="44" t="s">
        <v>547</v>
      </c>
      <c r="H17" s="44" t="s">
        <v>570</v>
      </c>
      <c r="I17" s="30" t="s">
        <v>552</v>
      </c>
      <c r="K17" s="1"/>
      <c r="L17" s="1"/>
    </row>
    <row r="18" spans="1:12" ht="43.5" x14ac:dyDescent="0.35">
      <c r="A18" s="3" t="s">
        <v>333</v>
      </c>
      <c r="B18" s="3" t="s">
        <v>338</v>
      </c>
      <c r="C18" s="4" t="s">
        <v>31</v>
      </c>
      <c r="D18" s="3" t="s">
        <v>571</v>
      </c>
      <c r="E18" s="4" t="s">
        <v>572</v>
      </c>
      <c r="F18" s="30" t="s">
        <v>355</v>
      </c>
      <c r="G18" s="44" t="s">
        <v>532</v>
      </c>
      <c r="H18" s="44" t="s">
        <v>573</v>
      </c>
      <c r="I18" s="30" t="s">
        <v>552</v>
      </c>
      <c r="K18" s="1"/>
      <c r="L18" s="1"/>
    </row>
    <row r="19" spans="1:12" ht="29" x14ac:dyDescent="0.35">
      <c r="A19" s="3" t="s">
        <v>333</v>
      </c>
      <c r="B19" s="3" t="s">
        <v>338</v>
      </c>
      <c r="C19" s="4" t="s">
        <v>31</v>
      </c>
      <c r="D19" s="3" t="s">
        <v>574</v>
      </c>
      <c r="E19" s="3" t="s">
        <v>575</v>
      </c>
      <c r="F19" s="30" t="s">
        <v>355</v>
      </c>
      <c r="G19" s="44" t="s">
        <v>547</v>
      </c>
      <c r="H19" s="44" t="s">
        <v>570</v>
      </c>
      <c r="I19" s="30" t="s">
        <v>552</v>
      </c>
      <c r="K19" s="1"/>
      <c r="L19" s="1"/>
    </row>
    <row r="20" spans="1:12" ht="43.5" x14ac:dyDescent="0.35">
      <c r="A20" s="3" t="s">
        <v>333</v>
      </c>
      <c r="B20" s="3" t="s">
        <v>338</v>
      </c>
      <c r="C20" s="4" t="s">
        <v>576</v>
      </c>
      <c r="D20" s="3" t="s">
        <v>359</v>
      </c>
      <c r="E20" s="4" t="s">
        <v>577</v>
      </c>
      <c r="F20" s="30" t="s">
        <v>355</v>
      </c>
      <c r="G20" s="44" t="s">
        <v>800</v>
      </c>
      <c r="H20" s="44" t="s">
        <v>813</v>
      </c>
      <c r="I20" s="30" t="s">
        <v>552</v>
      </c>
      <c r="K20" s="1"/>
      <c r="L20" s="1"/>
    </row>
    <row r="21" spans="1:12" ht="43.5" x14ac:dyDescent="0.35">
      <c r="A21" s="3" t="s">
        <v>333</v>
      </c>
      <c r="B21" s="3" t="s">
        <v>338</v>
      </c>
      <c r="C21" s="4" t="s">
        <v>576</v>
      </c>
      <c r="D21" s="3" t="s">
        <v>578</v>
      </c>
      <c r="E21" s="4" t="s">
        <v>579</v>
      </c>
      <c r="F21" s="30" t="s">
        <v>355</v>
      </c>
      <c r="G21" s="44" t="s">
        <v>814</v>
      </c>
      <c r="H21" s="44" t="s">
        <v>815</v>
      </c>
      <c r="I21" s="30" t="s">
        <v>552</v>
      </c>
      <c r="K21" s="1"/>
      <c r="L21" s="1"/>
    </row>
    <row r="22" spans="1:12" ht="29" x14ac:dyDescent="0.35">
      <c r="A22" s="3" t="s">
        <v>333</v>
      </c>
      <c r="B22" s="3" t="s">
        <v>338</v>
      </c>
      <c r="C22" s="4" t="s">
        <v>31</v>
      </c>
      <c r="D22" s="3" t="s">
        <v>580</v>
      </c>
      <c r="E22" s="4" t="s">
        <v>581</v>
      </c>
      <c r="F22" s="30" t="s">
        <v>355</v>
      </c>
      <c r="G22" s="44" t="s">
        <v>547</v>
      </c>
      <c r="H22" s="44" t="s">
        <v>582</v>
      </c>
      <c r="I22" s="30" t="s">
        <v>552</v>
      </c>
      <c r="K22" s="1"/>
      <c r="L22" s="1"/>
    </row>
    <row r="23" spans="1:12" ht="29" x14ac:dyDescent="0.35">
      <c r="A23" s="3" t="s">
        <v>333</v>
      </c>
      <c r="B23" s="3" t="s">
        <v>338</v>
      </c>
      <c r="C23" s="4" t="s">
        <v>31</v>
      </c>
      <c r="D23" s="3" t="s">
        <v>583</v>
      </c>
      <c r="E23" s="3" t="s">
        <v>584</v>
      </c>
      <c r="F23" s="30" t="s">
        <v>355</v>
      </c>
      <c r="G23" s="44" t="s">
        <v>547</v>
      </c>
      <c r="H23" s="44" t="s">
        <v>588</v>
      </c>
      <c r="I23" s="30" t="s">
        <v>552</v>
      </c>
      <c r="K23" s="1"/>
      <c r="L23" s="1"/>
    </row>
    <row r="24" spans="1:12" x14ac:dyDescent="0.35">
      <c r="A24" s="3" t="s">
        <v>333</v>
      </c>
      <c r="B24" s="3" t="s">
        <v>338</v>
      </c>
      <c r="C24" s="4" t="s">
        <v>31</v>
      </c>
      <c r="D24" s="3" t="s">
        <v>585</v>
      </c>
      <c r="E24" s="4" t="s">
        <v>586</v>
      </c>
      <c r="F24" s="30" t="s">
        <v>355</v>
      </c>
      <c r="G24" s="44" t="s">
        <v>547</v>
      </c>
      <c r="H24" s="44" t="s">
        <v>587</v>
      </c>
      <c r="I24" s="30" t="s">
        <v>552</v>
      </c>
      <c r="K24" s="1"/>
      <c r="L24" s="1"/>
    </row>
    <row r="25" spans="1:12" ht="101.5" x14ac:dyDescent="0.35">
      <c r="A25" s="3" t="s">
        <v>333</v>
      </c>
      <c r="B25" s="3" t="s">
        <v>338</v>
      </c>
      <c r="C25" s="3" t="s">
        <v>31</v>
      </c>
      <c r="D25" s="3">
        <v>7</v>
      </c>
      <c r="E25" s="3" t="s">
        <v>589</v>
      </c>
      <c r="F25" s="3" t="s">
        <v>355</v>
      </c>
      <c r="G25" s="44" t="s">
        <v>547</v>
      </c>
      <c r="H25" s="44" t="s">
        <v>807</v>
      </c>
      <c r="I25" s="30" t="s">
        <v>552</v>
      </c>
      <c r="K25" s="1"/>
      <c r="L25" s="1"/>
    </row>
    <row r="26" spans="1:12" ht="58" x14ac:dyDescent="0.35">
      <c r="A26" s="3" t="s">
        <v>333</v>
      </c>
      <c r="B26" s="3" t="s">
        <v>370</v>
      </c>
      <c r="C26" s="4" t="s">
        <v>37</v>
      </c>
      <c r="D26" s="3" t="s">
        <v>657</v>
      </c>
      <c r="E26" s="4" t="s">
        <v>647</v>
      </c>
      <c r="F26" s="3" t="s">
        <v>355</v>
      </c>
      <c r="G26" s="43" t="s">
        <v>547</v>
      </c>
      <c r="H26" s="43" t="s">
        <v>826</v>
      </c>
      <c r="I26" s="26" t="s">
        <v>552</v>
      </c>
      <c r="K26" s="1"/>
      <c r="L26" s="1"/>
    </row>
    <row r="27" spans="1:12" ht="43.5" x14ac:dyDescent="0.35">
      <c r="A27" s="3" t="s">
        <v>333</v>
      </c>
      <c r="B27" s="3" t="s">
        <v>339</v>
      </c>
      <c r="C27" s="3" t="s">
        <v>45</v>
      </c>
      <c r="D27" s="3" t="s">
        <v>346</v>
      </c>
      <c r="E27" s="4" t="s">
        <v>591</v>
      </c>
      <c r="F27" s="3" t="s">
        <v>355</v>
      </c>
      <c r="G27" s="43" t="s">
        <v>801</v>
      </c>
      <c r="H27" s="43" t="s">
        <v>592</v>
      </c>
      <c r="I27" s="30" t="s">
        <v>552</v>
      </c>
      <c r="K27" s="1"/>
      <c r="L27" s="1"/>
    </row>
    <row r="28" spans="1:12" ht="43.5" x14ac:dyDescent="0.35">
      <c r="A28" s="3" t="s">
        <v>333</v>
      </c>
      <c r="B28" s="3" t="s">
        <v>339</v>
      </c>
      <c r="C28" s="3" t="s">
        <v>45</v>
      </c>
      <c r="D28" s="3" t="s">
        <v>389</v>
      </c>
      <c r="E28" s="4" t="s">
        <v>593</v>
      </c>
      <c r="F28" s="3" t="s">
        <v>355</v>
      </c>
      <c r="G28" s="44" t="s">
        <v>547</v>
      </c>
      <c r="H28" s="43" t="s">
        <v>594</v>
      </c>
      <c r="I28" s="30" t="s">
        <v>552</v>
      </c>
      <c r="K28" s="1"/>
      <c r="L28" s="1"/>
    </row>
    <row r="29" spans="1:12" ht="43.5" x14ac:dyDescent="0.35">
      <c r="A29" s="3" t="s">
        <v>333</v>
      </c>
      <c r="B29" s="3" t="s">
        <v>339</v>
      </c>
      <c r="C29" s="3" t="s">
        <v>45</v>
      </c>
      <c r="D29" s="3" t="s">
        <v>597</v>
      </c>
      <c r="E29" s="4" t="s">
        <v>595</v>
      </c>
      <c r="F29" s="3" t="s">
        <v>355</v>
      </c>
      <c r="G29" s="44" t="s">
        <v>547</v>
      </c>
      <c r="H29" s="43" t="s">
        <v>596</v>
      </c>
      <c r="I29" s="30" t="s">
        <v>552</v>
      </c>
      <c r="K29" s="1"/>
      <c r="L29" s="1"/>
    </row>
    <row r="30" spans="1:12" ht="29" x14ac:dyDescent="0.35">
      <c r="A30" s="3" t="s">
        <v>333</v>
      </c>
      <c r="B30" s="3" t="s">
        <v>339</v>
      </c>
      <c r="C30" s="3" t="s">
        <v>45</v>
      </c>
      <c r="D30" s="3">
        <v>2.2000000000000002</v>
      </c>
      <c r="E30" s="4" t="s">
        <v>598</v>
      </c>
      <c r="F30" s="3" t="s">
        <v>563</v>
      </c>
      <c r="G30" s="44" t="s">
        <v>547</v>
      </c>
      <c r="H30" s="43" t="s">
        <v>599</v>
      </c>
      <c r="I30" s="30" t="s">
        <v>552</v>
      </c>
      <c r="K30" s="1"/>
      <c r="L30" s="1"/>
    </row>
    <row r="31" spans="1:12" ht="29" x14ac:dyDescent="0.35">
      <c r="A31" s="3" t="s">
        <v>333</v>
      </c>
      <c r="B31" s="3" t="s">
        <v>339</v>
      </c>
      <c r="C31" s="3" t="s">
        <v>45</v>
      </c>
      <c r="D31" s="3" t="s">
        <v>601</v>
      </c>
      <c r="E31" s="4" t="s">
        <v>602</v>
      </c>
      <c r="F31" s="3" t="s">
        <v>545</v>
      </c>
      <c r="G31" s="44" t="s">
        <v>547</v>
      </c>
      <c r="H31" s="43" t="s">
        <v>819</v>
      </c>
      <c r="I31" s="30" t="s">
        <v>539</v>
      </c>
      <c r="K31" s="1"/>
      <c r="L31" s="1"/>
    </row>
    <row r="32" spans="1:12" ht="29" x14ac:dyDescent="0.35">
      <c r="A32" s="3" t="s">
        <v>333</v>
      </c>
      <c r="B32" s="3" t="s">
        <v>339</v>
      </c>
      <c r="C32" s="3" t="s">
        <v>45</v>
      </c>
      <c r="D32" s="3" t="s">
        <v>600</v>
      </c>
      <c r="E32" s="4" t="s">
        <v>603</v>
      </c>
      <c r="F32" s="3" t="s">
        <v>563</v>
      </c>
      <c r="G32" s="44" t="s">
        <v>547</v>
      </c>
      <c r="H32" s="43" t="s">
        <v>605</v>
      </c>
      <c r="I32" s="30" t="s">
        <v>552</v>
      </c>
      <c r="K32" s="1"/>
      <c r="L32" s="1"/>
    </row>
    <row r="33" spans="1:12" ht="43.5" x14ac:dyDescent="0.35">
      <c r="A33" s="3" t="s">
        <v>333</v>
      </c>
      <c r="B33" s="3" t="s">
        <v>339</v>
      </c>
      <c r="C33" s="3" t="s">
        <v>45</v>
      </c>
      <c r="D33" s="3">
        <v>3.1</v>
      </c>
      <c r="E33" s="4" t="s">
        <v>648</v>
      </c>
      <c r="F33" s="3" t="s">
        <v>590</v>
      </c>
      <c r="G33" s="44" t="s">
        <v>547</v>
      </c>
      <c r="H33" s="43" t="s">
        <v>824</v>
      </c>
      <c r="I33" s="30" t="s">
        <v>552</v>
      </c>
      <c r="K33" s="1"/>
      <c r="L33" s="1"/>
    </row>
    <row r="34" spans="1:12" ht="29" x14ac:dyDescent="0.35">
      <c r="A34" s="3" t="s">
        <v>333</v>
      </c>
      <c r="B34" s="3" t="s">
        <v>339</v>
      </c>
      <c r="C34" s="3" t="s">
        <v>45</v>
      </c>
      <c r="D34" s="3" t="s">
        <v>607</v>
      </c>
      <c r="E34" s="4" t="s">
        <v>604</v>
      </c>
      <c r="F34" s="3" t="s">
        <v>355</v>
      </c>
      <c r="G34" s="44" t="s">
        <v>547</v>
      </c>
      <c r="H34" s="43" t="s">
        <v>606</v>
      </c>
      <c r="I34" s="30" t="s">
        <v>552</v>
      </c>
      <c r="K34" s="1"/>
      <c r="L34" s="1"/>
    </row>
    <row r="35" spans="1:12" ht="43.5" x14ac:dyDescent="0.35">
      <c r="A35" s="3" t="s">
        <v>333</v>
      </c>
      <c r="B35" s="3" t="s">
        <v>341</v>
      </c>
      <c r="C35" s="4" t="s">
        <v>53</v>
      </c>
      <c r="D35" s="3">
        <v>1.6</v>
      </c>
      <c r="E35" s="3" t="s">
        <v>658</v>
      </c>
      <c r="F35" s="30" t="s">
        <v>355</v>
      </c>
      <c r="G35" s="44" t="s">
        <v>547</v>
      </c>
      <c r="H35" s="44" t="s">
        <v>659</v>
      </c>
      <c r="I35" s="30" t="s">
        <v>531</v>
      </c>
    </row>
    <row r="36" spans="1:12" ht="58" x14ac:dyDescent="0.35">
      <c r="A36" s="3" t="s">
        <v>333</v>
      </c>
      <c r="B36" s="3" t="s">
        <v>371</v>
      </c>
      <c r="C36" s="4" t="s">
        <v>57</v>
      </c>
      <c r="D36" s="3" t="s">
        <v>632</v>
      </c>
      <c r="E36" s="4" t="s">
        <v>633</v>
      </c>
      <c r="F36" s="30" t="s">
        <v>590</v>
      </c>
      <c r="G36" s="44" t="s">
        <v>547</v>
      </c>
      <c r="H36" s="44" t="s">
        <v>816</v>
      </c>
      <c r="I36" s="30" t="s">
        <v>531</v>
      </c>
    </row>
    <row r="37" spans="1:12" ht="29" x14ac:dyDescent="0.35">
      <c r="A37" s="3" t="s">
        <v>333</v>
      </c>
      <c r="B37" s="3" t="s">
        <v>372</v>
      </c>
      <c r="C37" s="4" t="s">
        <v>61</v>
      </c>
      <c r="D37" s="4" t="s">
        <v>634</v>
      </c>
      <c r="E37" s="4" t="s">
        <v>635</v>
      </c>
      <c r="F37" s="30" t="s">
        <v>355</v>
      </c>
      <c r="G37" s="44" t="s">
        <v>547</v>
      </c>
      <c r="H37" s="44" t="s">
        <v>636</v>
      </c>
      <c r="I37" s="30" t="s">
        <v>552</v>
      </c>
    </row>
    <row r="38" spans="1:12" ht="58" x14ac:dyDescent="0.35">
      <c r="A38" s="3" t="s">
        <v>333</v>
      </c>
      <c r="B38" s="3" t="s">
        <v>372</v>
      </c>
      <c r="C38" s="4" t="s">
        <v>61</v>
      </c>
      <c r="D38" s="4" t="s">
        <v>637</v>
      </c>
      <c r="E38" s="4" t="s">
        <v>635</v>
      </c>
      <c r="F38" s="30" t="s">
        <v>590</v>
      </c>
      <c r="G38" s="44" t="s">
        <v>547</v>
      </c>
      <c r="H38" s="44" t="s">
        <v>825</v>
      </c>
      <c r="I38" s="30" t="s">
        <v>552</v>
      </c>
    </row>
    <row r="39" spans="1:12" ht="43.5" x14ac:dyDescent="0.35">
      <c r="A39" s="3" t="s">
        <v>333</v>
      </c>
      <c r="B39" s="3" t="s">
        <v>372</v>
      </c>
      <c r="C39" s="4" t="s">
        <v>61</v>
      </c>
      <c r="D39" s="4" t="s">
        <v>660</v>
      </c>
      <c r="E39" s="4" t="s">
        <v>635</v>
      </c>
      <c r="F39" s="30" t="s">
        <v>355</v>
      </c>
      <c r="G39" s="44" t="s">
        <v>547</v>
      </c>
      <c r="H39" s="44" t="s">
        <v>661</v>
      </c>
      <c r="I39" s="30" t="s">
        <v>552</v>
      </c>
    </row>
    <row r="40" spans="1:12" ht="29" x14ac:dyDescent="0.35">
      <c r="A40" s="3" t="s">
        <v>333</v>
      </c>
      <c r="B40" s="3" t="s">
        <v>372</v>
      </c>
      <c r="C40" s="4" t="s">
        <v>61</v>
      </c>
      <c r="D40" s="3" t="s">
        <v>608</v>
      </c>
      <c r="E40" s="4" t="s">
        <v>635</v>
      </c>
      <c r="F40" s="30" t="s">
        <v>563</v>
      </c>
      <c r="G40" s="44" t="s">
        <v>547</v>
      </c>
      <c r="H40" s="44" t="s">
        <v>638</v>
      </c>
      <c r="I40" s="30" t="s">
        <v>531</v>
      </c>
    </row>
    <row r="41" spans="1:12" ht="58" x14ac:dyDescent="0.35">
      <c r="A41" s="3" t="s">
        <v>333</v>
      </c>
      <c r="B41" s="3" t="s">
        <v>342</v>
      </c>
      <c r="C41" s="4" t="s">
        <v>65</v>
      </c>
      <c r="D41" s="3" t="s">
        <v>340</v>
      </c>
      <c r="E41" s="3" t="s">
        <v>609</v>
      </c>
      <c r="F41" s="30" t="s">
        <v>355</v>
      </c>
      <c r="G41" s="44" t="s">
        <v>547</v>
      </c>
      <c r="H41" s="44" t="s">
        <v>827</v>
      </c>
      <c r="I41" s="30" t="s">
        <v>552</v>
      </c>
    </row>
    <row r="42" spans="1:12" x14ac:dyDescent="0.35">
      <c r="A42" s="3" t="s">
        <v>343</v>
      </c>
      <c r="B42" s="3" t="s">
        <v>66</v>
      </c>
      <c r="C42" s="4" t="s">
        <v>67</v>
      </c>
      <c r="D42" s="3">
        <v>1.5</v>
      </c>
      <c r="E42" s="3" t="s">
        <v>373</v>
      </c>
      <c r="F42" s="30" t="s">
        <v>355</v>
      </c>
      <c r="G42" s="44" t="s">
        <v>547</v>
      </c>
      <c r="H42" s="44" t="s">
        <v>630</v>
      </c>
      <c r="I42" s="30" t="s">
        <v>531</v>
      </c>
    </row>
    <row r="43" spans="1:12" ht="29" x14ac:dyDescent="0.35">
      <c r="A43" s="3" t="s">
        <v>343</v>
      </c>
      <c r="B43" s="3" t="s">
        <v>66</v>
      </c>
      <c r="C43" s="4" t="s">
        <v>67</v>
      </c>
      <c r="D43" s="3">
        <v>1.6</v>
      </c>
      <c r="E43" s="4" t="s">
        <v>374</v>
      </c>
      <c r="F43" s="30" t="s">
        <v>355</v>
      </c>
      <c r="G43" s="44" t="s">
        <v>547</v>
      </c>
      <c r="H43" s="44" t="s">
        <v>631</v>
      </c>
      <c r="I43" s="30" t="s">
        <v>531</v>
      </c>
    </row>
    <row r="44" spans="1:12" ht="58" x14ac:dyDescent="0.35">
      <c r="A44" s="5" t="s">
        <v>343</v>
      </c>
      <c r="B44" s="3" t="s">
        <v>78</v>
      </c>
      <c r="C44" s="4" t="s">
        <v>57</v>
      </c>
      <c r="D44" s="3" t="s">
        <v>655</v>
      </c>
      <c r="E44" s="4" t="s">
        <v>662</v>
      </c>
      <c r="F44" s="30" t="s">
        <v>355</v>
      </c>
      <c r="G44" s="44" t="s">
        <v>547</v>
      </c>
      <c r="H44" s="44" t="s">
        <v>816</v>
      </c>
      <c r="I44" s="30" t="s">
        <v>531</v>
      </c>
    </row>
    <row r="45" spans="1:12" ht="101.5" x14ac:dyDescent="0.35">
      <c r="A45" s="5" t="s">
        <v>343</v>
      </c>
      <c r="B45" s="3" t="s">
        <v>89</v>
      </c>
      <c r="C45" s="4" t="s">
        <v>90</v>
      </c>
      <c r="D45" s="3" t="s">
        <v>25</v>
      </c>
      <c r="E45" s="3" t="s">
        <v>663</v>
      </c>
      <c r="F45" s="30" t="s">
        <v>355</v>
      </c>
      <c r="G45" s="44" t="s">
        <v>547</v>
      </c>
      <c r="H45" s="44" t="s">
        <v>807</v>
      </c>
      <c r="I45" s="30" t="s">
        <v>552</v>
      </c>
    </row>
    <row r="46" spans="1:12" ht="43.5" x14ac:dyDescent="0.35">
      <c r="A46" s="5" t="s">
        <v>343</v>
      </c>
      <c r="B46" s="3" t="s">
        <v>89</v>
      </c>
      <c r="C46" s="4" t="s">
        <v>90</v>
      </c>
      <c r="D46" s="4" t="s">
        <v>665</v>
      </c>
      <c r="E46" s="3" t="s">
        <v>666</v>
      </c>
      <c r="F46" s="30" t="s">
        <v>355</v>
      </c>
      <c r="G46" s="44" t="s">
        <v>547</v>
      </c>
      <c r="H46" s="43" t="s">
        <v>664</v>
      </c>
      <c r="I46" s="30" t="s">
        <v>552</v>
      </c>
    </row>
    <row r="47" spans="1:12" x14ac:dyDescent="0.35">
      <c r="A47" s="5" t="s">
        <v>343</v>
      </c>
      <c r="B47" s="3" t="s">
        <v>93</v>
      </c>
      <c r="C47" s="4" t="s">
        <v>94</v>
      </c>
      <c r="D47" s="3">
        <v>1.4</v>
      </c>
      <c r="E47" s="3" t="s">
        <v>668</v>
      </c>
      <c r="F47" s="30" t="s">
        <v>355</v>
      </c>
      <c r="G47" s="44" t="s">
        <v>547</v>
      </c>
      <c r="H47" s="44" t="s">
        <v>667</v>
      </c>
      <c r="I47" s="30" t="s">
        <v>531</v>
      </c>
    </row>
    <row r="48" spans="1:12" x14ac:dyDescent="0.35">
      <c r="A48" s="5" t="s">
        <v>343</v>
      </c>
      <c r="B48" s="3" t="s">
        <v>97</v>
      </c>
      <c r="C48" s="4" t="s">
        <v>98</v>
      </c>
      <c r="D48" s="3" t="s">
        <v>671</v>
      </c>
      <c r="E48" s="3" t="s">
        <v>672</v>
      </c>
      <c r="F48" s="30" t="s">
        <v>355</v>
      </c>
      <c r="G48" s="44" t="s">
        <v>547</v>
      </c>
      <c r="H48" s="44" t="s">
        <v>673</v>
      </c>
      <c r="I48" s="30" t="s">
        <v>531</v>
      </c>
    </row>
    <row r="49" spans="1:9" ht="43.5" x14ac:dyDescent="0.35">
      <c r="A49" s="5" t="s">
        <v>343</v>
      </c>
      <c r="B49" s="3" t="s">
        <v>103</v>
      </c>
      <c r="C49" s="4" t="s">
        <v>104</v>
      </c>
      <c r="D49" s="3" t="s">
        <v>669</v>
      </c>
      <c r="E49" s="3" t="s">
        <v>670</v>
      </c>
      <c r="F49" s="30" t="s">
        <v>355</v>
      </c>
      <c r="G49" s="44" t="s">
        <v>547</v>
      </c>
      <c r="H49" s="44" t="s">
        <v>693</v>
      </c>
      <c r="I49" s="30" t="s">
        <v>531</v>
      </c>
    </row>
    <row r="50" spans="1:9" ht="29" x14ac:dyDescent="0.35">
      <c r="A50" s="34" t="s">
        <v>343</v>
      </c>
      <c r="B50" s="34" t="s">
        <v>137</v>
      </c>
      <c r="C50" s="35" t="s">
        <v>138</v>
      </c>
      <c r="D50" s="34"/>
      <c r="E50" s="34"/>
      <c r="F50" s="36" t="s">
        <v>355</v>
      </c>
      <c r="G50" s="45"/>
      <c r="H50" s="45" t="s">
        <v>822</v>
      </c>
      <c r="I50" s="36" t="s">
        <v>531</v>
      </c>
    </row>
    <row r="51" spans="1:9" ht="29" x14ac:dyDescent="0.35">
      <c r="A51" s="34" t="s">
        <v>343</v>
      </c>
      <c r="B51" s="34" t="s">
        <v>139</v>
      </c>
      <c r="C51" s="35" t="s">
        <v>140</v>
      </c>
      <c r="D51" s="34"/>
      <c r="E51" s="34"/>
      <c r="F51" s="36" t="s">
        <v>355</v>
      </c>
      <c r="G51" s="45"/>
      <c r="H51" s="45" t="s">
        <v>536</v>
      </c>
      <c r="I51" s="36" t="s">
        <v>531</v>
      </c>
    </row>
    <row r="52" spans="1:9" ht="29" x14ac:dyDescent="0.35">
      <c r="A52" s="34" t="s">
        <v>343</v>
      </c>
      <c r="B52" s="34" t="s">
        <v>143</v>
      </c>
      <c r="C52" s="35" t="s">
        <v>144</v>
      </c>
      <c r="D52" s="34"/>
      <c r="E52" s="34"/>
      <c r="F52" s="36" t="s">
        <v>355</v>
      </c>
      <c r="G52" s="45"/>
      <c r="H52" s="45" t="s">
        <v>536</v>
      </c>
      <c r="I52" s="36" t="s">
        <v>531</v>
      </c>
    </row>
    <row r="53" spans="1:9" ht="29" x14ac:dyDescent="0.35">
      <c r="A53" s="34" t="s">
        <v>343</v>
      </c>
      <c r="B53" s="34" t="s">
        <v>149</v>
      </c>
      <c r="C53" s="35" t="s">
        <v>150</v>
      </c>
      <c r="D53" s="34"/>
      <c r="E53" s="34"/>
      <c r="F53" s="36" t="s">
        <v>355</v>
      </c>
      <c r="G53" s="45"/>
      <c r="H53" s="45" t="s">
        <v>822</v>
      </c>
      <c r="I53" s="36" t="s">
        <v>531</v>
      </c>
    </row>
    <row r="54" spans="1:9" ht="58" x14ac:dyDescent="0.35">
      <c r="A54" s="5" t="s">
        <v>343</v>
      </c>
      <c r="B54" s="5" t="s">
        <v>151</v>
      </c>
      <c r="C54" s="4" t="s">
        <v>152</v>
      </c>
      <c r="D54" s="5">
        <v>4.0999999999999996</v>
      </c>
      <c r="E54" s="5" t="s">
        <v>682</v>
      </c>
      <c r="F54" s="30" t="s">
        <v>355</v>
      </c>
      <c r="G54" s="44"/>
      <c r="H54" s="44" t="s">
        <v>683</v>
      </c>
      <c r="I54" s="30" t="s">
        <v>552</v>
      </c>
    </row>
    <row r="55" spans="1:9" ht="29" x14ac:dyDescent="0.35">
      <c r="A55" s="5" t="s">
        <v>343</v>
      </c>
      <c r="B55" s="3" t="s">
        <v>151</v>
      </c>
      <c r="C55" s="4" t="s">
        <v>152</v>
      </c>
      <c r="D55" s="3" t="s">
        <v>679</v>
      </c>
      <c r="E55" s="4" t="s">
        <v>680</v>
      </c>
      <c r="F55" s="30" t="s">
        <v>355</v>
      </c>
      <c r="G55" s="44"/>
      <c r="H55" s="44" t="s">
        <v>681</v>
      </c>
      <c r="I55" s="30" t="s">
        <v>531</v>
      </c>
    </row>
    <row r="56" spans="1:9" ht="29" x14ac:dyDescent="0.35">
      <c r="A56" s="5" t="s">
        <v>343</v>
      </c>
      <c r="B56" s="3" t="s">
        <v>157</v>
      </c>
      <c r="C56" s="4" t="s">
        <v>158</v>
      </c>
      <c r="D56" s="3" t="s">
        <v>676</v>
      </c>
      <c r="E56" s="3" t="s">
        <v>675</v>
      </c>
      <c r="F56" s="30" t="s">
        <v>355</v>
      </c>
      <c r="G56" s="44"/>
      <c r="H56" s="44" t="s">
        <v>823</v>
      </c>
      <c r="I56" s="30" t="s">
        <v>531</v>
      </c>
    </row>
    <row r="57" spans="1:9" ht="29" x14ac:dyDescent="0.35">
      <c r="A57" s="5" t="s">
        <v>343</v>
      </c>
      <c r="B57" s="3" t="s">
        <v>157</v>
      </c>
      <c r="C57" s="4" t="s">
        <v>158</v>
      </c>
      <c r="D57" s="3" t="s">
        <v>678</v>
      </c>
      <c r="E57" s="4" t="s">
        <v>677</v>
      </c>
      <c r="F57" s="30" t="s">
        <v>355</v>
      </c>
      <c r="G57" s="44"/>
      <c r="H57" s="44" t="s">
        <v>804</v>
      </c>
      <c r="I57" s="30" t="s">
        <v>552</v>
      </c>
    </row>
    <row r="58" spans="1:9" ht="116" x14ac:dyDescent="0.35">
      <c r="A58" s="5" t="s">
        <v>343</v>
      </c>
      <c r="B58" s="3" t="s">
        <v>159</v>
      </c>
      <c r="C58" s="4" t="s">
        <v>160</v>
      </c>
      <c r="D58" s="3" t="s">
        <v>337</v>
      </c>
      <c r="E58" s="4" t="s">
        <v>641</v>
      </c>
      <c r="F58" s="30" t="s">
        <v>690</v>
      </c>
      <c r="G58" s="44" t="s">
        <v>547</v>
      </c>
      <c r="H58" s="43" t="s">
        <v>640</v>
      </c>
      <c r="I58" s="30" t="s">
        <v>539</v>
      </c>
    </row>
    <row r="59" spans="1:9" ht="29" x14ac:dyDescent="0.35">
      <c r="A59" s="34" t="s">
        <v>343</v>
      </c>
      <c r="B59" s="34" t="s">
        <v>161</v>
      </c>
      <c r="C59" s="35" t="s">
        <v>162</v>
      </c>
      <c r="D59" s="34" t="s">
        <v>337</v>
      </c>
      <c r="E59" s="34" t="s">
        <v>337</v>
      </c>
      <c r="F59" s="36" t="s">
        <v>355</v>
      </c>
      <c r="G59" s="45" t="s">
        <v>548</v>
      </c>
      <c r="H59" s="45" t="s">
        <v>538</v>
      </c>
      <c r="I59" s="36" t="s">
        <v>531</v>
      </c>
    </row>
    <row r="60" spans="1:9" x14ac:dyDescent="0.35">
      <c r="A60" s="34" t="s">
        <v>343</v>
      </c>
      <c r="B60" s="34" t="s">
        <v>163</v>
      </c>
      <c r="C60" s="35" t="s">
        <v>164</v>
      </c>
      <c r="D60" s="34"/>
      <c r="E60" s="34"/>
      <c r="F60" s="36" t="s">
        <v>355</v>
      </c>
      <c r="G60" s="45"/>
      <c r="H60" s="45" t="s">
        <v>541</v>
      </c>
      <c r="I60" s="36" t="s">
        <v>531</v>
      </c>
    </row>
    <row r="61" spans="1:9" ht="72.5" x14ac:dyDescent="0.35">
      <c r="A61" s="5" t="s">
        <v>343</v>
      </c>
      <c r="B61" s="3" t="s">
        <v>171</v>
      </c>
      <c r="C61" s="4" t="s">
        <v>172</v>
      </c>
      <c r="D61" s="3" t="s">
        <v>669</v>
      </c>
      <c r="E61" s="3" t="s">
        <v>684</v>
      </c>
      <c r="F61" s="30" t="s">
        <v>355</v>
      </c>
      <c r="G61" s="44"/>
      <c r="H61" s="44" t="s">
        <v>805</v>
      </c>
      <c r="I61" s="30" t="s">
        <v>552</v>
      </c>
    </row>
    <row r="62" spans="1:9" ht="72.5" x14ac:dyDescent="0.35">
      <c r="A62" s="5" t="s">
        <v>343</v>
      </c>
      <c r="B62" s="3" t="s">
        <v>173</v>
      </c>
      <c r="C62" s="4" t="s">
        <v>174</v>
      </c>
      <c r="D62" s="3" t="s">
        <v>669</v>
      </c>
      <c r="E62" s="3" t="s">
        <v>684</v>
      </c>
      <c r="F62" s="30" t="s">
        <v>355</v>
      </c>
      <c r="G62" s="44"/>
      <c r="H62" s="44" t="s">
        <v>805</v>
      </c>
      <c r="I62" s="30" t="s">
        <v>552</v>
      </c>
    </row>
    <row r="63" spans="1:9" ht="72.5" x14ac:dyDescent="0.35">
      <c r="A63" s="5" t="s">
        <v>343</v>
      </c>
      <c r="B63" s="3" t="s">
        <v>175</v>
      </c>
      <c r="C63" s="4" t="s">
        <v>176</v>
      </c>
      <c r="D63" s="3" t="s">
        <v>669</v>
      </c>
      <c r="E63" s="3" t="s">
        <v>684</v>
      </c>
      <c r="F63" s="30" t="s">
        <v>355</v>
      </c>
      <c r="G63" s="44"/>
      <c r="H63" s="44" t="s">
        <v>805</v>
      </c>
      <c r="I63" s="30" t="s">
        <v>552</v>
      </c>
    </row>
    <row r="64" spans="1:9" x14ac:dyDescent="0.35">
      <c r="A64" s="5" t="s">
        <v>343</v>
      </c>
      <c r="B64" s="3" t="s">
        <v>177</v>
      </c>
      <c r="C64" s="4" t="s">
        <v>178</v>
      </c>
      <c r="D64" s="3">
        <v>1.7</v>
      </c>
      <c r="E64" s="3" t="s">
        <v>674</v>
      </c>
      <c r="F64" s="30" t="s">
        <v>355</v>
      </c>
      <c r="G64" s="44"/>
      <c r="H64" s="44" t="s">
        <v>630</v>
      </c>
      <c r="I64" s="30" t="s">
        <v>552</v>
      </c>
    </row>
    <row r="65" spans="1:9" ht="72.5" x14ac:dyDescent="0.35">
      <c r="A65" s="5" t="s">
        <v>343</v>
      </c>
      <c r="B65" s="3" t="s">
        <v>177</v>
      </c>
      <c r="C65" s="4" t="s">
        <v>178</v>
      </c>
      <c r="D65" s="3">
        <v>1.9</v>
      </c>
      <c r="E65" s="3" t="s">
        <v>685</v>
      </c>
      <c r="F65" s="30" t="s">
        <v>355</v>
      </c>
      <c r="G65" s="44"/>
      <c r="H65" s="44" t="s">
        <v>686</v>
      </c>
      <c r="I65" s="30" t="s">
        <v>552</v>
      </c>
    </row>
    <row r="66" spans="1:9" ht="29" x14ac:dyDescent="0.35">
      <c r="A66" s="5" t="s">
        <v>343</v>
      </c>
      <c r="B66" s="3" t="s">
        <v>181</v>
      </c>
      <c r="C66" s="4" t="s">
        <v>182</v>
      </c>
      <c r="D66" s="3" t="s">
        <v>687</v>
      </c>
      <c r="E66" s="3" t="s">
        <v>688</v>
      </c>
      <c r="F66" s="30" t="s">
        <v>355</v>
      </c>
      <c r="G66" s="44"/>
      <c r="H66" s="44" t="s">
        <v>537</v>
      </c>
      <c r="I66" s="30" t="s">
        <v>531</v>
      </c>
    </row>
    <row r="67" spans="1:9" ht="72.5" x14ac:dyDescent="0.35">
      <c r="A67" s="5" t="s">
        <v>343</v>
      </c>
      <c r="B67" s="3" t="s">
        <v>183</v>
      </c>
      <c r="C67" s="4" t="s">
        <v>184</v>
      </c>
      <c r="D67" s="3" t="s">
        <v>547</v>
      </c>
      <c r="E67" s="4" t="s">
        <v>691</v>
      </c>
      <c r="F67" s="30" t="s">
        <v>690</v>
      </c>
      <c r="G67" s="44" t="s">
        <v>547</v>
      </c>
      <c r="H67" s="44" t="s">
        <v>692</v>
      </c>
      <c r="I67" s="30" t="s">
        <v>539</v>
      </c>
    </row>
    <row r="68" spans="1:9" ht="43.5" x14ac:dyDescent="0.35">
      <c r="A68" s="5" t="s">
        <v>343</v>
      </c>
      <c r="B68" s="3" t="s">
        <v>185</v>
      </c>
      <c r="C68" s="4" t="s">
        <v>186</v>
      </c>
      <c r="D68" s="3" t="s">
        <v>687</v>
      </c>
      <c r="E68" s="4" t="s">
        <v>695</v>
      </c>
      <c r="F68" s="30" t="s">
        <v>540</v>
      </c>
      <c r="G68" s="44"/>
      <c r="H68" s="44" t="s">
        <v>694</v>
      </c>
      <c r="I68" s="30" t="s">
        <v>552</v>
      </c>
    </row>
    <row r="69" spans="1:9" ht="29" x14ac:dyDescent="0.35">
      <c r="A69" s="5" t="s">
        <v>343</v>
      </c>
      <c r="B69" s="3" t="s">
        <v>187</v>
      </c>
      <c r="C69" s="4" t="s">
        <v>188</v>
      </c>
      <c r="D69" s="3" t="s">
        <v>699</v>
      </c>
      <c r="E69" s="3" t="s">
        <v>544</v>
      </c>
      <c r="F69" s="30" t="s">
        <v>355</v>
      </c>
      <c r="G69" s="44" t="s">
        <v>547</v>
      </c>
      <c r="H69" s="44" t="s">
        <v>802</v>
      </c>
      <c r="I69" s="30" t="s">
        <v>531</v>
      </c>
    </row>
    <row r="70" spans="1:9" ht="29" x14ac:dyDescent="0.35">
      <c r="A70" s="5" t="s">
        <v>343</v>
      </c>
      <c r="B70" s="3" t="s">
        <v>187</v>
      </c>
      <c r="C70" s="4" t="s">
        <v>188</v>
      </c>
      <c r="D70" s="4" t="s">
        <v>698</v>
      </c>
      <c r="E70" s="4" t="s">
        <v>696</v>
      </c>
      <c r="F70" s="30" t="s">
        <v>590</v>
      </c>
      <c r="G70" s="44" t="s">
        <v>547</v>
      </c>
      <c r="H70" s="44" t="s">
        <v>697</v>
      </c>
      <c r="I70" s="30" t="s">
        <v>590</v>
      </c>
    </row>
    <row r="71" spans="1:9" ht="43.5" x14ac:dyDescent="0.35">
      <c r="A71" s="5" t="s">
        <v>343</v>
      </c>
      <c r="B71" s="3" t="s">
        <v>192</v>
      </c>
      <c r="C71" s="4" t="s">
        <v>193</v>
      </c>
      <c r="D71" s="3" t="s">
        <v>337</v>
      </c>
      <c r="E71" s="3" t="s">
        <v>817</v>
      </c>
      <c r="F71" s="30" t="s">
        <v>355</v>
      </c>
      <c r="G71" s="44"/>
      <c r="H71" s="44" t="s">
        <v>818</v>
      </c>
      <c r="I71" s="30" t="s">
        <v>531</v>
      </c>
    </row>
    <row r="72" spans="1:9" ht="29" x14ac:dyDescent="0.35">
      <c r="A72" s="5" t="s">
        <v>343</v>
      </c>
      <c r="B72" s="3" t="s">
        <v>194</v>
      </c>
      <c r="C72" s="4" t="s">
        <v>182</v>
      </c>
      <c r="D72" s="3" t="s">
        <v>687</v>
      </c>
      <c r="E72" s="3" t="s">
        <v>688</v>
      </c>
      <c r="F72" s="30" t="s">
        <v>355</v>
      </c>
      <c r="G72" s="44"/>
      <c r="H72" s="44" t="s">
        <v>700</v>
      </c>
      <c r="I72" s="30" t="s">
        <v>531</v>
      </c>
    </row>
    <row r="73" spans="1:9" ht="58" x14ac:dyDescent="0.35">
      <c r="A73" s="5" t="s">
        <v>343</v>
      </c>
      <c r="B73" s="3"/>
      <c r="C73" s="4" t="s">
        <v>203</v>
      </c>
      <c r="D73" s="3" t="s">
        <v>669</v>
      </c>
      <c r="E73" s="4" t="s">
        <v>689</v>
      </c>
      <c r="F73" s="30" t="s">
        <v>355</v>
      </c>
      <c r="G73" s="44"/>
      <c r="H73" s="44" t="s">
        <v>702</v>
      </c>
      <c r="I73" s="30" t="s">
        <v>552</v>
      </c>
    </row>
    <row r="74" spans="1:9" ht="43.5" x14ac:dyDescent="0.35">
      <c r="A74" s="5" t="s">
        <v>343</v>
      </c>
      <c r="B74" s="3"/>
      <c r="C74" s="4" t="s">
        <v>204</v>
      </c>
      <c r="D74" s="3" t="s">
        <v>687</v>
      </c>
      <c r="E74" s="4" t="s">
        <v>830</v>
      </c>
      <c r="F74" s="30" t="s">
        <v>355</v>
      </c>
      <c r="G74" s="44"/>
      <c r="H74" s="44" t="s">
        <v>701</v>
      </c>
      <c r="I74" s="30" t="s">
        <v>531</v>
      </c>
    </row>
    <row r="75" spans="1:9" ht="29" x14ac:dyDescent="0.35">
      <c r="A75" s="5" t="s">
        <v>343</v>
      </c>
      <c r="B75" s="3" t="s">
        <v>221</v>
      </c>
      <c r="C75" s="4" t="s">
        <v>222</v>
      </c>
      <c r="D75" s="3" t="s">
        <v>547</v>
      </c>
      <c r="E75" s="3" t="s">
        <v>547</v>
      </c>
      <c r="F75" s="30" t="s">
        <v>545</v>
      </c>
      <c r="G75" s="44" t="s">
        <v>547</v>
      </c>
      <c r="H75" s="44" t="s">
        <v>550</v>
      </c>
      <c r="I75" s="30" t="s">
        <v>539</v>
      </c>
    </row>
    <row r="76" spans="1:9" ht="43.5" x14ac:dyDescent="0.35">
      <c r="A76" s="5" t="s">
        <v>343</v>
      </c>
      <c r="B76" s="3" t="s">
        <v>223</v>
      </c>
      <c r="C76" s="4" t="s">
        <v>224</v>
      </c>
      <c r="D76" s="3">
        <v>5.7</v>
      </c>
      <c r="E76" s="3" t="s">
        <v>549</v>
      </c>
      <c r="F76" s="20" t="s">
        <v>546</v>
      </c>
      <c r="G76" s="44" t="s">
        <v>547</v>
      </c>
      <c r="H76" s="44" t="s">
        <v>550</v>
      </c>
      <c r="I76" s="20" t="s">
        <v>590</v>
      </c>
    </row>
    <row r="77" spans="1:9" ht="43.5" x14ac:dyDescent="0.35">
      <c r="A77" s="5" t="s">
        <v>343</v>
      </c>
      <c r="B77" s="3" t="s">
        <v>225</v>
      </c>
      <c r="C77" s="4" t="s">
        <v>226</v>
      </c>
      <c r="D77" s="3" t="s">
        <v>543</v>
      </c>
      <c r="E77" s="3" t="s">
        <v>544</v>
      </c>
      <c r="F77" s="20" t="s">
        <v>546</v>
      </c>
      <c r="G77" s="44" t="s">
        <v>547</v>
      </c>
      <c r="H77" s="44" t="s">
        <v>550</v>
      </c>
      <c r="I77" s="20" t="s">
        <v>590</v>
      </c>
    </row>
    <row r="78" spans="1:9" ht="43.5" x14ac:dyDescent="0.35">
      <c r="A78" s="34" t="s">
        <v>343</v>
      </c>
      <c r="B78" s="34" t="s">
        <v>227</v>
      </c>
      <c r="C78" s="35" t="s">
        <v>228</v>
      </c>
      <c r="D78" s="34" t="s">
        <v>820</v>
      </c>
      <c r="E78" s="34" t="s">
        <v>806</v>
      </c>
      <c r="F78" s="36" t="s">
        <v>540</v>
      </c>
      <c r="G78" s="45" t="s">
        <v>547</v>
      </c>
      <c r="H78" s="45" t="s">
        <v>535</v>
      </c>
      <c r="I78" s="36" t="s">
        <v>590</v>
      </c>
    </row>
    <row r="79" spans="1:9" ht="43.5" x14ac:dyDescent="0.35">
      <c r="A79" s="5" t="s">
        <v>343</v>
      </c>
      <c r="B79" s="3" t="s">
        <v>229</v>
      </c>
      <c r="C79" s="4" t="s">
        <v>230</v>
      </c>
      <c r="D79" s="3" t="s">
        <v>543</v>
      </c>
      <c r="E79" s="3" t="s">
        <v>544</v>
      </c>
      <c r="F79" s="20" t="s">
        <v>546</v>
      </c>
      <c r="G79" s="44" t="s">
        <v>547</v>
      </c>
      <c r="H79" s="44" t="s">
        <v>550</v>
      </c>
      <c r="I79" s="20" t="s">
        <v>590</v>
      </c>
    </row>
    <row r="80" spans="1:9" ht="43.5" x14ac:dyDescent="0.35">
      <c r="A80" s="5" t="s">
        <v>343</v>
      </c>
      <c r="B80" s="3" t="s">
        <v>231</v>
      </c>
      <c r="C80" s="4" t="s">
        <v>232</v>
      </c>
      <c r="D80" s="3">
        <v>6.6</v>
      </c>
      <c r="E80" s="3" t="s">
        <v>549</v>
      </c>
      <c r="F80" s="20" t="s">
        <v>546</v>
      </c>
      <c r="G80" s="44" t="s">
        <v>547</v>
      </c>
      <c r="H80" s="44" t="s">
        <v>550</v>
      </c>
      <c r="I80" s="20" t="s">
        <v>590</v>
      </c>
    </row>
    <row r="81" spans="1:9" ht="43.5" x14ac:dyDescent="0.35">
      <c r="A81" s="5" t="s">
        <v>343</v>
      </c>
      <c r="B81" s="3" t="s">
        <v>233</v>
      </c>
      <c r="C81" s="4" t="s">
        <v>232</v>
      </c>
      <c r="D81" s="3" t="s">
        <v>551</v>
      </c>
      <c r="E81" s="3" t="s">
        <v>549</v>
      </c>
      <c r="F81" s="20" t="s">
        <v>546</v>
      </c>
      <c r="G81" s="44" t="s">
        <v>547</v>
      </c>
      <c r="H81" s="44" t="s">
        <v>535</v>
      </c>
      <c r="I81" s="20" t="s">
        <v>590</v>
      </c>
    </row>
    <row r="82" spans="1:9" ht="43.5" x14ac:dyDescent="0.35">
      <c r="A82" s="5" t="s">
        <v>343</v>
      </c>
      <c r="B82" s="3" t="s">
        <v>234</v>
      </c>
      <c r="C82" s="4" t="s">
        <v>235</v>
      </c>
      <c r="D82" s="3">
        <v>1</v>
      </c>
      <c r="E82" s="4" t="s">
        <v>629</v>
      </c>
      <c r="F82" s="30" t="s">
        <v>355</v>
      </c>
      <c r="G82" s="44" t="s">
        <v>547</v>
      </c>
      <c r="H82" s="44" t="s">
        <v>627</v>
      </c>
      <c r="I82" s="30" t="s">
        <v>531</v>
      </c>
    </row>
    <row r="83" spans="1:9" ht="43.5" x14ac:dyDescent="0.35">
      <c r="A83" s="5" t="s">
        <v>343</v>
      </c>
      <c r="B83" s="3" t="s">
        <v>234</v>
      </c>
      <c r="C83" s="4" t="s">
        <v>235</v>
      </c>
      <c r="D83" s="3" t="s">
        <v>626</v>
      </c>
      <c r="E83" s="3" t="s">
        <v>544</v>
      </c>
      <c r="F83" s="30" t="s">
        <v>355</v>
      </c>
      <c r="G83" s="44" t="s">
        <v>547</v>
      </c>
      <c r="H83" s="44" t="s">
        <v>802</v>
      </c>
      <c r="I83" s="30" t="s">
        <v>531</v>
      </c>
    </row>
    <row r="84" spans="1:9" ht="43.5" x14ac:dyDescent="0.35">
      <c r="A84" s="5" t="s">
        <v>343</v>
      </c>
      <c r="B84" s="3" t="s">
        <v>234</v>
      </c>
      <c r="C84" s="4" t="s">
        <v>235</v>
      </c>
      <c r="D84" s="3">
        <v>7.1</v>
      </c>
      <c r="E84" s="3" t="s">
        <v>553</v>
      </c>
      <c r="F84" s="30" t="s">
        <v>355</v>
      </c>
      <c r="G84" s="44" t="s">
        <v>547</v>
      </c>
      <c r="H84" s="44" t="s">
        <v>554</v>
      </c>
      <c r="I84" s="20" t="s">
        <v>552</v>
      </c>
    </row>
    <row r="85" spans="1:9" ht="43.5" x14ac:dyDescent="0.35">
      <c r="A85" s="5" t="s">
        <v>343</v>
      </c>
      <c r="B85" s="3" t="s">
        <v>234</v>
      </c>
      <c r="C85" s="4" t="s">
        <v>235</v>
      </c>
      <c r="D85" s="3">
        <v>8.1</v>
      </c>
      <c r="E85" s="3" t="s">
        <v>555</v>
      </c>
      <c r="F85" s="3" t="s">
        <v>355</v>
      </c>
      <c r="G85" s="44" t="s">
        <v>547</v>
      </c>
      <c r="H85" s="44" t="s">
        <v>627</v>
      </c>
      <c r="I85" s="20" t="s">
        <v>552</v>
      </c>
    </row>
    <row r="86" spans="1:9" ht="43.5" x14ac:dyDescent="0.35">
      <c r="A86" s="5" t="s">
        <v>343</v>
      </c>
      <c r="B86" s="3" t="s">
        <v>234</v>
      </c>
      <c r="C86" s="4" t="s">
        <v>235</v>
      </c>
      <c r="D86" s="3">
        <v>8.1999999999999993</v>
      </c>
      <c r="E86" s="3" t="s">
        <v>556</v>
      </c>
      <c r="F86" s="3" t="s">
        <v>355</v>
      </c>
      <c r="G86" s="44" t="s">
        <v>547</v>
      </c>
      <c r="H86" s="44" t="s">
        <v>627</v>
      </c>
      <c r="I86" s="20" t="s">
        <v>552</v>
      </c>
    </row>
    <row r="87" spans="1:9" ht="43.5" x14ac:dyDescent="0.35">
      <c r="A87" s="5" t="s">
        <v>343</v>
      </c>
      <c r="B87" s="3" t="s">
        <v>234</v>
      </c>
      <c r="C87" s="4" t="s">
        <v>235</v>
      </c>
      <c r="D87" s="3">
        <v>8.3000000000000007</v>
      </c>
      <c r="E87" s="3" t="s">
        <v>557</v>
      </c>
      <c r="F87" s="3" t="s">
        <v>355</v>
      </c>
      <c r="G87" s="44" t="s">
        <v>547</v>
      </c>
      <c r="H87" s="44" t="s">
        <v>627</v>
      </c>
      <c r="I87" s="20" t="s">
        <v>552</v>
      </c>
    </row>
    <row r="88" spans="1:9" ht="43.5" x14ac:dyDescent="0.35">
      <c r="A88" s="5" t="s">
        <v>343</v>
      </c>
      <c r="B88" s="3" t="s">
        <v>234</v>
      </c>
      <c r="C88" s="4" t="s">
        <v>235</v>
      </c>
      <c r="D88" s="3">
        <v>8.4</v>
      </c>
      <c r="E88" s="4" t="s">
        <v>558</v>
      </c>
      <c r="F88" s="3" t="s">
        <v>355</v>
      </c>
      <c r="G88" s="44" t="s">
        <v>547</v>
      </c>
      <c r="H88" s="44" t="s">
        <v>627</v>
      </c>
      <c r="I88" s="20" t="s">
        <v>552</v>
      </c>
    </row>
    <row r="89" spans="1:9" ht="43.5" x14ac:dyDescent="0.35">
      <c r="A89" s="5" t="s">
        <v>343</v>
      </c>
      <c r="B89" s="3" t="s">
        <v>234</v>
      </c>
      <c r="C89" s="4" t="s">
        <v>235</v>
      </c>
      <c r="D89" s="3">
        <v>9</v>
      </c>
      <c r="E89" s="4" t="s">
        <v>625</v>
      </c>
      <c r="F89" s="3" t="s">
        <v>355</v>
      </c>
      <c r="G89" s="44" t="s">
        <v>547</v>
      </c>
      <c r="H89" s="44" t="s">
        <v>627</v>
      </c>
      <c r="I89" s="20" t="s">
        <v>552</v>
      </c>
    </row>
    <row r="90" spans="1:9" ht="43.5" x14ac:dyDescent="0.35">
      <c r="A90" s="5" t="s">
        <v>343</v>
      </c>
      <c r="B90" s="3" t="s">
        <v>236</v>
      </c>
      <c r="C90" s="4" t="s">
        <v>237</v>
      </c>
      <c r="D90" s="3">
        <v>1</v>
      </c>
      <c r="E90" s="4" t="s">
        <v>629</v>
      </c>
      <c r="F90" s="30" t="s">
        <v>355</v>
      </c>
      <c r="G90" s="44" t="s">
        <v>547</v>
      </c>
      <c r="H90" s="44" t="s">
        <v>627</v>
      </c>
      <c r="I90" s="30" t="s">
        <v>531</v>
      </c>
    </row>
    <row r="91" spans="1:9" ht="43.5" x14ac:dyDescent="0.35">
      <c r="A91" s="5" t="s">
        <v>343</v>
      </c>
      <c r="B91" s="3" t="s">
        <v>236</v>
      </c>
      <c r="C91" s="4" t="s">
        <v>237</v>
      </c>
      <c r="D91" s="3" t="s">
        <v>626</v>
      </c>
      <c r="E91" s="3" t="s">
        <v>544</v>
      </c>
      <c r="F91" s="3" t="s">
        <v>355</v>
      </c>
      <c r="G91" s="44" t="s">
        <v>547</v>
      </c>
      <c r="H91" s="44" t="s">
        <v>802</v>
      </c>
      <c r="I91" s="30" t="s">
        <v>531</v>
      </c>
    </row>
    <row r="92" spans="1:9" ht="43.5" x14ac:dyDescent="0.35">
      <c r="A92" s="5" t="s">
        <v>343</v>
      </c>
      <c r="B92" s="3" t="s">
        <v>236</v>
      </c>
      <c r="C92" s="4" t="s">
        <v>237</v>
      </c>
      <c r="D92" s="3">
        <v>7.1</v>
      </c>
      <c r="E92" s="3" t="s">
        <v>553</v>
      </c>
      <c r="F92" s="3" t="s">
        <v>355</v>
      </c>
      <c r="G92" s="44" t="s">
        <v>547</v>
      </c>
      <c r="H92" s="44" t="s">
        <v>554</v>
      </c>
      <c r="I92" s="20" t="s">
        <v>552</v>
      </c>
    </row>
    <row r="93" spans="1:9" ht="43.5" x14ac:dyDescent="0.35">
      <c r="A93" s="5" t="s">
        <v>343</v>
      </c>
      <c r="B93" s="3" t="s">
        <v>236</v>
      </c>
      <c r="C93" s="4" t="s">
        <v>237</v>
      </c>
      <c r="D93" s="3">
        <v>8.1</v>
      </c>
      <c r="E93" s="3" t="s">
        <v>555</v>
      </c>
      <c r="F93" s="3" t="s">
        <v>355</v>
      </c>
      <c r="G93" s="44" t="s">
        <v>547</v>
      </c>
      <c r="H93" s="44" t="s">
        <v>627</v>
      </c>
      <c r="I93" s="20" t="s">
        <v>552</v>
      </c>
    </row>
    <row r="94" spans="1:9" ht="43.5" x14ac:dyDescent="0.35">
      <c r="A94" s="5" t="s">
        <v>343</v>
      </c>
      <c r="B94" s="3" t="s">
        <v>236</v>
      </c>
      <c r="C94" s="4" t="s">
        <v>237</v>
      </c>
      <c r="D94" s="3">
        <v>8.1999999999999993</v>
      </c>
      <c r="E94" s="3" t="s">
        <v>556</v>
      </c>
      <c r="F94" s="3" t="s">
        <v>355</v>
      </c>
      <c r="G94" s="44" t="s">
        <v>547</v>
      </c>
      <c r="H94" s="44" t="s">
        <v>627</v>
      </c>
      <c r="I94" s="20" t="s">
        <v>552</v>
      </c>
    </row>
    <row r="95" spans="1:9" ht="43.5" x14ac:dyDescent="0.35">
      <c r="A95" s="5" t="s">
        <v>343</v>
      </c>
      <c r="B95" s="3" t="s">
        <v>236</v>
      </c>
      <c r="C95" s="4" t="s">
        <v>237</v>
      </c>
      <c r="D95" s="3">
        <v>8.3000000000000007</v>
      </c>
      <c r="E95" s="3" t="s">
        <v>557</v>
      </c>
      <c r="F95" s="3" t="s">
        <v>355</v>
      </c>
      <c r="G95" s="44" t="s">
        <v>547</v>
      </c>
      <c r="H95" s="44" t="s">
        <v>627</v>
      </c>
      <c r="I95" s="20" t="s">
        <v>552</v>
      </c>
    </row>
    <row r="96" spans="1:9" ht="43.5" x14ac:dyDescent="0.35">
      <c r="A96" s="5" t="s">
        <v>343</v>
      </c>
      <c r="B96" s="3" t="s">
        <v>236</v>
      </c>
      <c r="C96" s="4" t="s">
        <v>237</v>
      </c>
      <c r="D96" s="3">
        <v>8.4</v>
      </c>
      <c r="E96" s="4" t="s">
        <v>558</v>
      </c>
      <c r="F96" s="3" t="s">
        <v>355</v>
      </c>
      <c r="G96" s="44" t="s">
        <v>547</v>
      </c>
      <c r="H96" s="44" t="s">
        <v>627</v>
      </c>
      <c r="I96" s="20" t="s">
        <v>552</v>
      </c>
    </row>
    <row r="97" spans="1:9" ht="43.5" x14ac:dyDescent="0.35">
      <c r="A97" s="5" t="s">
        <v>343</v>
      </c>
      <c r="B97" s="3" t="s">
        <v>236</v>
      </c>
      <c r="C97" s="4" t="s">
        <v>237</v>
      </c>
      <c r="D97" s="3">
        <v>9</v>
      </c>
      <c r="E97" s="4" t="s">
        <v>625</v>
      </c>
      <c r="F97" s="3" t="s">
        <v>355</v>
      </c>
      <c r="G97" s="44" t="s">
        <v>547</v>
      </c>
      <c r="H97" s="44" t="s">
        <v>627</v>
      </c>
      <c r="I97" s="20" t="s">
        <v>552</v>
      </c>
    </row>
    <row r="98" spans="1:9" ht="43.5" x14ac:dyDescent="0.35">
      <c r="A98" s="5" t="s">
        <v>343</v>
      </c>
      <c r="B98" s="3" t="s">
        <v>238</v>
      </c>
      <c r="C98" s="4" t="s">
        <v>239</v>
      </c>
      <c r="D98" s="3" t="s">
        <v>628</v>
      </c>
      <c r="E98" s="3" t="s">
        <v>544</v>
      </c>
      <c r="F98" s="3" t="s">
        <v>355</v>
      </c>
      <c r="G98" s="44" t="s">
        <v>547</v>
      </c>
      <c r="H98" s="44" t="s">
        <v>802</v>
      </c>
      <c r="I98" s="30" t="s">
        <v>531</v>
      </c>
    </row>
    <row r="99" spans="1:9" ht="29" x14ac:dyDescent="0.35">
      <c r="A99" s="5" t="s">
        <v>343</v>
      </c>
      <c r="B99" s="4" t="s">
        <v>610</v>
      </c>
      <c r="C99" s="4" t="s">
        <v>281</v>
      </c>
      <c r="D99" s="3" t="s">
        <v>618</v>
      </c>
      <c r="E99" s="3" t="s">
        <v>375</v>
      </c>
      <c r="F99" s="30" t="s">
        <v>355</v>
      </c>
      <c r="G99" s="44" t="s">
        <v>547</v>
      </c>
      <c r="H99" s="44" t="s">
        <v>809</v>
      </c>
      <c r="I99" s="30" t="s">
        <v>531</v>
      </c>
    </row>
    <row r="100" spans="1:9" ht="29" x14ac:dyDescent="0.35">
      <c r="A100" s="5" t="s">
        <v>343</v>
      </c>
      <c r="B100" s="4" t="s">
        <v>610</v>
      </c>
      <c r="C100" s="4" t="s">
        <v>281</v>
      </c>
      <c r="D100" s="3" t="s">
        <v>616</v>
      </c>
      <c r="E100" s="4" t="s">
        <v>617</v>
      </c>
      <c r="F100" s="30" t="s">
        <v>355</v>
      </c>
      <c r="G100" s="44" t="s">
        <v>547</v>
      </c>
      <c r="H100" s="44" t="s">
        <v>590</v>
      </c>
      <c r="I100" s="30" t="s">
        <v>552</v>
      </c>
    </row>
    <row r="101" spans="1:9" ht="29" x14ac:dyDescent="0.35">
      <c r="A101" s="5" t="s">
        <v>343</v>
      </c>
      <c r="B101" s="4" t="s">
        <v>610</v>
      </c>
      <c r="C101" s="4" t="s">
        <v>281</v>
      </c>
      <c r="D101" s="3" t="s">
        <v>619</v>
      </c>
      <c r="E101" s="4" t="s">
        <v>620</v>
      </c>
      <c r="F101" s="30" t="s">
        <v>355</v>
      </c>
      <c r="G101" s="44" t="s">
        <v>547</v>
      </c>
      <c r="H101" s="44" t="s">
        <v>621</v>
      </c>
      <c r="I101" s="30" t="s">
        <v>552</v>
      </c>
    </row>
    <row r="102" spans="1:9" ht="29" x14ac:dyDescent="0.35">
      <c r="A102" s="5" t="s">
        <v>343</v>
      </c>
      <c r="B102" s="4" t="s">
        <v>610</v>
      </c>
      <c r="C102" s="4" t="s">
        <v>281</v>
      </c>
      <c r="D102" s="3" t="s">
        <v>347</v>
      </c>
      <c r="E102" s="4" t="s">
        <v>622</v>
      </c>
      <c r="F102" s="30" t="s">
        <v>590</v>
      </c>
      <c r="G102" s="44" t="s">
        <v>547</v>
      </c>
      <c r="H102" s="44" t="s">
        <v>808</v>
      </c>
      <c r="I102" s="30" t="s">
        <v>590</v>
      </c>
    </row>
    <row r="103" spans="1:9" ht="101.5" x14ac:dyDescent="0.35">
      <c r="A103" s="5" t="s">
        <v>343</v>
      </c>
      <c r="B103" s="4" t="s">
        <v>559</v>
      </c>
      <c r="C103" s="4" t="s">
        <v>285</v>
      </c>
      <c r="D103" s="3" t="s">
        <v>337</v>
      </c>
      <c r="E103" s="4" t="s">
        <v>624</v>
      </c>
      <c r="F103" s="20" t="s">
        <v>623</v>
      </c>
      <c r="G103" s="44" t="s">
        <v>547</v>
      </c>
      <c r="H103" s="44" t="s">
        <v>821</v>
      </c>
      <c r="I103" s="30" t="s">
        <v>552</v>
      </c>
    </row>
    <row r="104" spans="1:9" ht="29" x14ac:dyDescent="0.35">
      <c r="A104" s="5" t="s">
        <v>343</v>
      </c>
      <c r="B104" s="4" t="s">
        <v>560</v>
      </c>
      <c r="C104" s="4" t="s">
        <v>313</v>
      </c>
      <c r="D104" s="3" t="s">
        <v>613</v>
      </c>
      <c r="E104" s="4" t="s">
        <v>614</v>
      </c>
      <c r="F104" s="30" t="s">
        <v>355</v>
      </c>
      <c r="G104" s="44" t="s">
        <v>547</v>
      </c>
      <c r="H104" s="44" t="s">
        <v>615</v>
      </c>
      <c r="I104" s="30" t="s">
        <v>531</v>
      </c>
    </row>
    <row r="105" spans="1:9" ht="43.5" x14ac:dyDescent="0.35">
      <c r="A105" s="5" t="s">
        <v>343</v>
      </c>
      <c r="B105" s="4" t="s">
        <v>561</v>
      </c>
      <c r="C105" s="4" t="s">
        <v>323</v>
      </c>
      <c r="D105" s="3" t="s">
        <v>25</v>
      </c>
      <c r="E105" s="4" t="s">
        <v>611</v>
      </c>
      <c r="F105" s="30" t="s">
        <v>355</v>
      </c>
      <c r="G105" s="44" t="s">
        <v>547</v>
      </c>
      <c r="H105" s="44" t="s">
        <v>612</v>
      </c>
      <c r="I105" s="30" t="s">
        <v>552</v>
      </c>
    </row>
  </sheetData>
  <autoFilter ref="A1:I10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workbookViewId="0">
      <pane ySplit="1" topLeftCell="A2" activePane="bottomLeft" state="frozen"/>
      <selection pane="bottomLeft"/>
    </sheetView>
  </sheetViews>
  <sheetFormatPr defaultRowHeight="14.5" x14ac:dyDescent="0.35"/>
  <cols>
    <col min="1" max="1" width="9.453125" customWidth="1"/>
    <col min="2" max="2" width="55.26953125" style="8" customWidth="1"/>
    <col min="3" max="3" width="60.81640625" style="8" customWidth="1"/>
  </cols>
  <sheetData>
    <row r="1" spans="1:3" x14ac:dyDescent="0.35">
      <c r="A1" s="32" t="s">
        <v>376</v>
      </c>
      <c r="B1" s="31" t="s">
        <v>348</v>
      </c>
      <c r="C1" s="31" t="s">
        <v>350</v>
      </c>
    </row>
    <row r="2" spans="1:3" x14ac:dyDescent="0.35">
      <c r="A2" s="3">
        <v>1</v>
      </c>
      <c r="B2" s="19" t="s">
        <v>377</v>
      </c>
      <c r="C2" s="40"/>
    </row>
    <row r="3" spans="1:3" x14ac:dyDescent="0.35">
      <c r="A3" s="3">
        <v>1.1000000000000001</v>
      </c>
      <c r="B3" s="19" t="s">
        <v>378</v>
      </c>
      <c r="C3" s="21" t="s">
        <v>758</v>
      </c>
    </row>
    <row r="4" spans="1:3" x14ac:dyDescent="0.35">
      <c r="A4" s="3">
        <v>1.2</v>
      </c>
      <c r="B4" s="19" t="s">
        <v>379</v>
      </c>
      <c r="C4" s="21" t="s">
        <v>759</v>
      </c>
    </row>
    <row r="5" spans="1:3" x14ac:dyDescent="0.35">
      <c r="A5" s="3">
        <v>1.3</v>
      </c>
      <c r="B5" s="19" t="s">
        <v>380</v>
      </c>
      <c r="C5" s="21" t="s">
        <v>760</v>
      </c>
    </row>
    <row r="6" spans="1:3" ht="29" x14ac:dyDescent="0.35">
      <c r="A6" s="3">
        <v>1.4</v>
      </c>
      <c r="B6" s="19" t="s">
        <v>381</v>
      </c>
      <c r="C6" s="21" t="s">
        <v>761</v>
      </c>
    </row>
    <row r="7" spans="1:3" x14ac:dyDescent="0.35">
      <c r="A7" s="3">
        <v>1.5</v>
      </c>
      <c r="B7" s="19" t="s">
        <v>382</v>
      </c>
      <c r="C7" s="21" t="s">
        <v>760</v>
      </c>
    </row>
    <row r="8" spans="1:3" x14ac:dyDescent="0.35">
      <c r="A8" s="3">
        <v>1.6</v>
      </c>
      <c r="B8" s="19" t="s">
        <v>383</v>
      </c>
      <c r="C8" s="40"/>
    </row>
    <row r="9" spans="1:3" x14ac:dyDescent="0.35">
      <c r="A9" s="3" t="s">
        <v>334</v>
      </c>
      <c r="B9" s="19" t="s">
        <v>384</v>
      </c>
      <c r="C9" s="21" t="s">
        <v>762</v>
      </c>
    </row>
    <row r="10" spans="1:3" x14ac:dyDescent="0.35">
      <c r="A10" s="3" t="s">
        <v>344</v>
      </c>
      <c r="B10" s="19" t="s">
        <v>385</v>
      </c>
      <c r="C10" s="21" t="s">
        <v>762</v>
      </c>
    </row>
    <row r="11" spans="1:3" x14ac:dyDescent="0.35">
      <c r="A11" s="3">
        <v>2</v>
      </c>
      <c r="B11" s="19" t="s">
        <v>386</v>
      </c>
      <c r="C11" s="40"/>
    </row>
    <row r="12" spans="1:3" x14ac:dyDescent="0.35">
      <c r="A12" s="3">
        <v>2.1</v>
      </c>
      <c r="B12" s="19" t="s">
        <v>387</v>
      </c>
    </row>
    <row r="13" spans="1:3" x14ac:dyDescent="0.35">
      <c r="A13" s="3" t="s">
        <v>346</v>
      </c>
      <c r="B13" s="19" t="s">
        <v>388</v>
      </c>
      <c r="C13" s="21" t="s">
        <v>763</v>
      </c>
    </row>
    <row r="14" spans="1:3" x14ac:dyDescent="0.35">
      <c r="A14" s="3" t="s">
        <v>389</v>
      </c>
      <c r="B14" s="19" t="s">
        <v>390</v>
      </c>
      <c r="C14" s="21" t="s">
        <v>764</v>
      </c>
    </row>
    <row r="15" spans="1:3" x14ac:dyDescent="0.35">
      <c r="A15" s="3" t="s">
        <v>765</v>
      </c>
      <c r="B15" s="19" t="s">
        <v>766</v>
      </c>
      <c r="C15" s="21" t="s">
        <v>764</v>
      </c>
    </row>
    <row r="16" spans="1:3" ht="29" x14ac:dyDescent="0.35">
      <c r="A16" s="3" t="s">
        <v>597</v>
      </c>
      <c r="B16" s="19" t="s">
        <v>767</v>
      </c>
      <c r="C16" s="21" t="s">
        <v>768</v>
      </c>
    </row>
    <row r="17" spans="1:3" x14ac:dyDescent="0.35">
      <c r="A17" s="3">
        <v>2.2000000000000002</v>
      </c>
      <c r="B17" s="19" t="s">
        <v>391</v>
      </c>
      <c r="C17" s="40"/>
    </row>
    <row r="18" spans="1:3" x14ac:dyDescent="0.35">
      <c r="A18" s="3" t="s">
        <v>392</v>
      </c>
      <c r="B18" s="19" t="s">
        <v>393</v>
      </c>
      <c r="C18" s="21" t="s">
        <v>769</v>
      </c>
    </row>
    <row r="19" spans="1:3" x14ac:dyDescent="0.35">
      <c r="A19" s="3" t="s">
        <v>394</v>
      </c>
      <c r="B19" s="19" t="s">
        <v>395</v>
      </c>
      <c r="C19" s="21" t="s">
        <v>770</v>
      </c>
    </row>
    <row r="20" spans="1:3" x14ac:dyDescent="0.35">
      <c r="A20" s="3" t="s">
        <v>396</v>
      </c>
      <c r="B20" s="19" t="s">
        <v>397</v>
      </c>
      <c r="C20" s="21" t="s">
        <v>771</v>
      </c>
    </row>
    <row r="21" spans="1:3" x14ac:dyDescent="0.35">
      <c r="A21" s="3">
        <v>2.2999999999999998</v>
      </c>
      <c r="B21" s="19" t="s">
        <v>398</v>
      </c>
      <c r="C21" s="40"/>
    </row>
    <row r="22" spans="1:3" x14ac:dyDescent="0.35">
      <c r="A22" s="3" t="s">
        <v>399</v>
      </c>
      <c r="B22" s="19" t="s">
        <v>400</v>
      </c>
      <c r="C22" s="21" t="s">
        <v>772</v>
      </c>
    </row>
    <row r="23" spans="1:3" x14ac:dyDescent="0.35">
      <c r="A23" s="3" t="s">
        <v>401</v>
      </c>
      <c r="B23" s="19" t="s">
        <v>402</v>
      </c>
      <c r="C23" s="21" t="s">
        <v>773</v>
      </c>
    </row>
    <row r="24" spans="1:3" x14ac:dyDescent="0.35">
      <c r="A24" s="3">
        <v>2.4</v>
      </c>
      <c r="B24" s="19" t="s">
        <v>403</v>
      </c>
      <c r="C24" s="40"/>
    </row>
    <row r="25" spans="1:3" x14ac:dyDescent="0.35">
      <c r="A25" s="3" t="s">
        <v>404</v>
      </c>
      <c r="B25" s="19" t="s">
        <v>405</v>
      </c>
      <c r="C25" s="21" t="s">
        <v>764</v>
      </c>
    </row>
    <row r="26" spans="1:3" x14ac:dyDescent="0.35">
      <c r="A26" s="3" t="s">
        <v>406</v>
      </c>
      <c r="B26" s="19" t="s">
        <v>407</v>
      </c>
      <c r="C26" s="21" t="s">
        <v>774</v>
      </c>
    </row>
    <row r="27" spans="1:3" x14ac:dyDescent="0.35">
      <c r="A27" s="3">
        <v>2.5</v>
      </c>
      <c r="B27" s="19" t="s">
        <v>408</v>
      </c>
      <c r="C27" s="21" t="s">
        <v>775</v>
      </c>
    </row>
    <row r="28" spans="1:3" x14ac:dyDescent="0.35">
      <c r="A28" s="3">
        <v>3</v>
      </c>
      <c r="B28" s="19" t="s">
        <v>409</v>
      </c>
      <c r="C28" s="40"/>
    </row>
    <row r="29" spans="1:3" x14ac:dyDescent="0.35">
      <c r="A29" s="3">
        <v>4</v>
      </c>
      <c r="B29" s="19" t="s">
        <v>409</v>
      </c>
      <c r="C29" s="40"/>
    </row>
    <row r="30" spans="1:3" x14ac:dyDescent="0.35">
      <c r="A30" s="3">
        <v>5</v>
      </c>
      <c r="B30" s="19" t="s">
        <v>410</v>
      </c>
      <c r="C30" s="40"/>
    </row>
    <row r="31" spans="1:3" x14ac:dyDescent="0.35">
      <c r="A31" s="3">
        <v>5.0999999999999996</v>
      </c>
      <c r="B31" s="19" t="s">
        <v>411</v>
      </c>
      <c r="C31" s="40"/>
    </row>
    <row r="32" spans="1:3" ht="29" x14ac:dyDescent="0.35">
      <c r="A32" s="3" t="s">
        <v>340</v>
      </c>
      <c r="B32" s="19" t="s">
        <v>412</v>
      </c>
      <c r="C32" s="21" t="s">
        <v>776</v>
      </c>
    </row>
    <row r="33" spans="1:3" x14ac:dyDescent="0.35">
      <c r="A33" s="3">
        <v>5.2</v>
      </c>
      <c r="B33" s="19" t="s">
        <v>413</v>
      </c>
      <c r="C33" s="40"/>
    </row>
    <row r="34" spans="1:3" ht="29" x14ac:dyDescent="0.35">
      <c r="A34" s="3" t="s">
        <v>414</v>
      </c>
      <c r="B34" s="19" t="s">
        <v>415</v>
      </c>
      <c r="C34" s="21" t="s">
        <v>777</v>
      </c>
    </row>
    <row r="35" spans="1:3" x14ac:dyDescent="0.35">
      <c r="A35" s="3" t="s">
        <v>416</v>
      </c>
      <c r="B35" s="19" t="s">
        <v>417</v>
      </c>
      <c r="C35" s="41" t="s">
        <v>778</v>
      </c>
    </row>
    <row r="36" spans="1:3" ht="29" x14ac:dyDescent="0.35">
      <c r="A36" s="3" t="s">
        <v>418</v>
      </c>
      <c r="B36" s="19" t="s">
        <v>419</v>
      </c>
      <c r="C36" s="41" t="s">
        <v>778</v>
      </c>
    </row>
    <row r="37" spans="1:3" ht="29" x14ac:dyDescent="0.35">
      <c r="A37" s="3" t="s">
        <v>420</v>
      </c>
      <c r="B37" s="19" t="s">
        <v>421</v>
      </c>
      <c r="C37" s="41" t="s">
        <v>778</v>
      </c>
    </row>
    <row r="38" spans="1:3" ht="29" x14ac:dyDescent="0.35">
      <c r="A38" s="3" t="s">
        <v>422</v>
      </c>
      <c r="B38" s="19" t="s">
        <v>423</v>
      </c>
      <c r="C38" s="21" t="s">
        <v>779</v>
      </c>
    </row>
    <row r="39" spans="1:3" ht="29" x14ac:dyDescent="0.35">
      <c r="A39" s="3" t="s">
        <v>424</v>
      </c>
      <c r="B39" s="19" t="s">
        <v>425</v>
      </c>
      <c r="C39" s="21" t="s">
        <v>780</v>
      </c>
    </row>
    <row r="40" spans="1:3" x14ac:dyDescent="0.35">
      <c r="A40" s="3" t="s">
        <v>426</v>
      </c>
      <c r="B40" s="19" t="s">
        <v>427</v>
      </c>
      <c r="C40" s="21" t="s">
        <v>547</v>
      </c>
    </row>
    <row r="41" spans="1:3" x14ac:dyDescent="0.35">
      <c r="A41" s="3" t="s">
        <v>428</v>
      </c>
      <c r="B41" s="19" t="s">
        <v>429</v>
      </c>
      <c r="C41" s="21" t="s">
        <v>547</v>
      </c>
    </row>
    <row r="42" spans="1:3" ht="29" x14ac:dyDescent="0.35">
      <c r="A42" s="3" t="s">
        <v>430</v>
      </c>
      <c r="B42" s="19" t="s">
        <v>431</v>
      </c>
      <c r="C42" s="21" t="s">
        <v>781</v>
      </c>
    </row>
    <row r="43" spans="1:3" x14ac:dyDescent="0.35">
      <c r="A43" s="3" t="s">
        <v>432</v>
      </c>
      <c r="B43" s="19" t="s">
        <v>433</v>
      </c>
      <c r="C43" s="21" t="s">
        <v>782</v>
      </c>
    </row>
    <row r="44" spans="1:3" x14ac:dyDescent="0.35">
      <c r="A44" s="3">
        <v>5.3</v>
      </c>
      <c r="B44" s="19" t="s">
        <v>434</v>
      </c>
      <c r="C44" s="40"/>
    </row>
    <row r="45" spans="1:3" x14ac:dyDescent="0.35">
      <c r="A45" s="3" t="s">
        <v>435</v>
      </c>
      <c r="B45" s="19" t="s">
        <v>436</v>
      </c>
      <c r="C45" s="21" t="s">
        <v>772</v>
      </c>
    </row>
    <row r="46" spans="1:3" x14ac:dyDescent="0.35">
      <c r="A46" s="3" t="s">
        <v>437</v>
      </c>
      <c r="B46" s="19" t="s">
        <v>438</v>
      </c>
      <c r="C46" s="21" t="s">
        <v>772</v>
      </c>
    </row>
    <row r="47" spans="1:3" x14ac:dyDescent="0.35">
      <c r="A47" s="3" t="s">
        <v>439</v>
      </c>
      <c r="B47" s="19" t="s">
        <v>440</v>
      </c>
      <c r="C47" s="21" t="s">
        <v>783</v>
      </c>
    </row>
    <row r="48" spans="1:3" ht="29" x14ac:dyDescent="0.35">
      <c r="A48" s="3" t="s">
        <v>441</v>
      </c>
      <c r="B48" s="19" t="s">
        <v>442</v>
      </c>
      <c r="C48" s="21" t="s">
        <v>784</v>
      </c>
    </row>
    <row r="49" spans="1:3" ht="29" x14ac:dyDescent="0.35">
      <c r="A49" s="3" t="s">
        <v>443</v>
      </c>
      <c r="B49" s="19" t="s">
        <v>444</v>
      </c>
      <c r="C49" s="21" t="s">
        <v>784</v>
      </c>
    </row>
    <row r="50" spans="1:3" x14ac:dyDescent="0.35">
      <c r="A50" s="3" t="s">
        <v>445</v>
      </c>
      <c r="B50" s="19" t="s">
        <v>446</v>
      </c>
      <c r="C50" s="21" t="s">
        <v>785</v>
      </c>
    </row>
    <row r="51" spans="1:3" x14ac:dyDescent="0.35">
      <c r="A51" s="3" t="s">
        <v>447</v>
      </c>
      <c r="B51" s="19" t="s">
        <v>448</v>
      </c>
      <c r="C51" s="21" t="s">
        <v>785</v>
      </c>
    </row>
    <row r="52" spans="1:3" x14ac:dyDescent="0.35">
      <c r="A52" s="3">
        <v>5.4</v>
      </c>
      <c r="B52" s="19" t="s">
        <v>449</v>
      </c>
      <c r="C52" s="40"/>
    </row>
    <row r="53" spans="1:3" x14ac:dyDescent="0.35">
      <c r="A53" s="3" t="s">
        <v>450</v>
      </c>
      <c r="B53" s="19" t="s">
        <v>451</v>
      </c>
      <c r="C53" s="21" t="s">
        <v>786</v>
      </c>
    </row>
    <row r="54" spans="1:3" x14ac:dyDescent="0.35">
      <c r="A54" s="3">
        <v>5.5</v>
      </c>
      <c r="B54" s="19" t="s">
        <v>452</v>
      </c>
      <c r="C54" s="40"/>
    </row>
    <row r="55" spans="1:3" x14ac:dyDescent="0.35">
      <c r="A55" s="3" t="s">
        <v>453</v>
      </c>
      <c r="B55" s="19" t="s">
        <v>454</v>
      </c>
      <c r="C55" s="21" t="s">
        <v>787</v>
      </c>
    </row>
    <row r="56" spans="1:3" x14ac:dyDescent="0.35">
      <c r="A56" s="3" t="s">
        <v>455</v>
      </c>
      <c r="B56" s="19" t="s">
        <v>456</v>
      </c>
      <c r="C56" s="21" t="s">
        <v>787</v>
      </c>
    </row>
    <row r="57" spans="1:3" x14ac:dyDescent="0.35">
      <c r="A57" s="3" t="s">
        <v>457</v>
      </c>
      <c r="B57" s="19" t="s">
        <v>458</v>
      </c>
      <c r="C57" s="21" t="s">
        <v>787</v>
      </c>
    </row>
    <row r="58" spans="1:3" x14ac:dyDescent="0.35">
      <c r="A58" s="3" t="s">
        <v>459</v>
      </c>
      <c r="B58" s="19" t="s">
        <v>460</v>
      </c>
      <c r="C58" s="21" t="s">
        <v>787</v>
      </c>
    </row>
    <row r="59" spans="1:3" x14ac:dyDescent="0.35">
      <c r="A59" s="3" t="s">
        <v>461</v>
      </c>
      <c r="B59" s="19" t="s">
        <v>462</v>
      </c>
      <c r="C59" s="21" t="s">
        <v>787</v>
      </c>
    </row>
    <row r="60" spans="1:3" x14ac:dyDescent="0.35">
      <c r="A60" s="3">
        <v>6</v>
      </c>
      <c r="B60" s="19" t="s">
        <v>463</v>
      </c>
      <c r="C60" s="40"/>
    </row>
    <row r="61" spans="1:3" x14ac:dyDescent="0.35">
      <c r="A61" s="3">
        <v>6.1</v>
      </c>
      <c r="B61" s="19" t="s">
        <v>411</v>
      </c>
      <c r="C61" s="40"/>
    </row>
    <row r="62" spans="1:3" ht="29" x14ac:dyDescent="0.35">
      <c r="A62" s="3" t="s">
        <v>464</v>
      </c>
      <c r="B62" s="19" t="s">
        <v>465</v>
      </c>
      <c r="C62" s="21" t="s">
        <v>776</v>
      </c>
    </row>
    <row r="63" spans="1:3" x14ac:dyDescent="0.35">
      <c r="A63" s="3">
        <v>6.2</v>
      </c>
      <c r="B63" s="19" t="s">
        <v>413</v>
      </c>
      <c r="C63" s="40"/>
    </row>
    <row r="64" spans="1:3" ht="29" x14ac:dyDescent="0.35">
      <c r="A64" s="3" t="s">
        <v>466</v>
      </c>
      <c r="B64" s="19" t="s">
        <v>467</v>
      </c>
      <c r="C64" s="21" t="s">
        <v>777</v>
      </c>
    </row>
    <row r="65" spans="1:3" x14ac:dyDescent="0.35">
      <c r="A65" s="3" t="s">
        <v>468</v>
      </c>
      <c r="B65" s="19" t="s">
        <v>469</v>
      </c>
      <c r="C65" s="41" t="s">
        <v>778</v>
      </c>
    </row>
    <row r="66" spans="1:3" ht="29" x14ac:dyDescent="0.35">
      <c r="A66" s="3" t="s">
        <v>470</v>
      </c>
      <c r="B66" s="19" t="s">
        <v>471</v>
      </c>
      <c r="C66" s="21" t="s">
        <v>779</v>
      </c>
    </row>
    <row r="67" spans="1:3" x14ac:dyDescent="0.35">
      <c r="A67" s="3" t="s">
        <v>472</v>
      </c>
      <c r="B67" s="19" t="s">
        <v>473</v>
      </c>
      <c r="C67" s="21" t="s">
        <v>780</v>
      </c>
    </row>
    <row r="68" spans="1:3" ht="29" x14ac:dyDescent="0.35">
      <c r="A68" s="3" t="s">
        <v>474</v>
      </c>
      <c r="B68" s="19" t="s">
        <v>475</v>
      </c>
      <c r="C68" s="21" t="s">
        <v>781</v>
      </c>
    </row>
    <row r="69" spans="1:3" x14ac:dyDescent="0.35">
      <c r="A69" s="3">
        <v>6.3</v>
      </c>
      <c r="B69" s="19" t="s">
        <v>434</v>
      </c>
      <c r="C69" s="40"/>
    </row>
    <row r="70" spans="1:3" x14ac:dyDescent="0.35">
      <c r="A70" s="3" t="s">
        <v>476</v>
      </c>
      <c r="B70" s="19" t="s">
        <v>436</v>
      </c>
      <c r="C70" s="21" t="s">
        <v>772</v>
      </c>
    </row>
    <row r="71" spans="1:3" x14ac:dyDescent="0.35">
      <c r="A71" s="3" t="s">
        <v>477</v>
      </c>
      <c r="B71" s="19" t="s">
        <v>438</v>
      </c>
      <c r="C71" s="21" t="s">
        <v>772</v>
      </c>
    </row>
    <row r="72" spans="1:3" x14ac:dyDescent="0.35">
      <c r="A72" s="3" t="s">
        <v>478</v>
      </c>
      <c r="B72" s="19" t="s">
        <v>479</v>
      </c>
      <c r="C72" s="21" t="s">
        <v>783</v>
      </c>
    </row>
    <row r="73" spans="1:3" ht="29" x14ac:dyDescent="0.35">
      <c r="A73" s="3" t="s">
        <v>480</v>
      </c>
      <c r="B73" s="19" t="s">
        <v>442</v>
      </c>
      <c r="C73" s="21" t="s">
        <v>784</v>
      </c>
    </row>
    <row r="74" spans="1:3" ht="29" x14ac:dyDescent="0.35">
      <c r="A74" s="3" t="s">
        <v>481</v>
      </c>
      <c r="B74" s="19" t="s">
        <v>444</v>
      </c>
      <c r="C74" s="21" t="s">
        <v>784</v>
      </c>
    </row>
    <row r="75" spans="1:3" x14ac:dyDescent="0.35">
      <c r="A75" s="3">
        <v>6.4</v>
      </c>
      <c r="B75" s="19" t="s">
        <v>449</v>
      </c>
      <c r="C75" s="40"/>
    </row>
    <row r="76" spans="1:3" x14ac:dyDescent="0.35">
      <c r="A76" s="3" t="s">
        <v>482</v>
      </c>
      <c r="B76" s="19" t="s">
        <v>483</v>
      </c>
      <c r="C76" s="21" t="s">
        <v>786</v>
      </c>
    </row>
    <row r="77" spans="1:3" ht="29" x14ac:dyDescent="0.35">
      <c r="A77" s="3">
        <v>7</v>
      </c>
      <c r="B77" s="19" t="s">
        <v>484</v>
      </c>
      <c r="C77" s="40"/>
    </row>
    <row r="78" spans="1:3" ht="29" x14ac:dyDescent="0.35">
      <c r="A78" s="3">
        <v>7.1</v>
      </c>
      <c r="B78" s="19" t="s">
        <v>485</v>
      </c>
      <c r="C78" s="21" t="s">
        <v>788</v>
      </c>
    </row>
    <row r="79" spans="1:3" ht="29" x14ac:dyDescent="0.35">
      <c r="A79" s="3">
        <v>7.2</v>
      </c>
      <c r="B79" s="19" t="s">
        <v>486</v>
      </c>
      <c r="C79" s="21" t="s">
        <v>788</v>
      </c>
    </row>
    <row r="80" spans="1:3" ht="29" x14ac:dyDescent="0.35">
      <c r="A80" s="3">
        <v>7.3</v>
      </c>
      <c r="B80" s="19" t="s">
        <v>487</v>
      </c>
      <c r="C80" s="21" t="s">
        <v>788</v>
      </c>
    </row>
    <row r="81" spans="1:3" ht="29" x14ac:dyDescent="0.35">
      <c r="A81" s="3">
        <v>7.4</v>
      </c>
      <c r="B81" s="19" t="s">
        <v>488</v>
      </c>
      <c r="C81" s="21" t="s">
        <v>788</v>
      </c>
    </row>
    <row r="82" spans="1:3" ht="29" x14ac:dyDescent="0.35">
      <c r="A82" s="3">
        <v>7.5</v>
      </c>
      <c r="B82" s="19" t="s">
        <v>489</v>
      </c>
      <c r="C82" s="21" t="s">
        <v>788</v>
      </c>
    </row>
    <row r="83" spans="1:3" ht="29" x14ac:dyDescent="0.35">
      <c r="A83" s="3">
        <v>7.6</v>
      </c>
      <c r="B83" s="19" t="s">
        <v>490</v>
      </c>
      <c r="C83" s="21" t="s">
        <v>788</v>
      </c>
    </row>
    <row r="84" spans="1:3" ht="29" x14ac:dyDescent="0.35">
      <c r="A84" s="3">
        <v>7.7</v>
      </c>
      <c r="B84" s="19" t="s">
        <v>491</v>
      </c>
      <c r="C84" s="21" t="s">
        <v>788</v>
      </c>
    </row>
    <row r="85" spans="1:3" ht="29" x14ac:dyDescent="0.35">
      <c r="A85" s="3">
        <v>7.8</v>
      </c>
      <c r="B85" s="19" t="s">
        <v>492</v>
      </c>
      <c r="C85" s="21" t="s">
        <v>788</v>
      </c>
    </row>
    <row r="86" spans="1:3" x14ac:dyDescent="0.35">
      <c r="A86" s="3">
        <v>8</v>
      </c>
      <c r="B86" s="19" t="s">
        <v>493</v>
      </c>
      <c r="C86" s="40"/>
    </row>
    <row r="87" spans="1:3" x14ac:dyDescent="0.35">
      <c r="A87" s="3">
        <v>8.1</v>
      </c>
      <c r="B87" s="19" t="s">
        <v>494</v>
      </c>
      <c r="C87" s="21" t="s">
        <v>789</v>
      </c>
    </row>
    <row r="88" spans="1:3" x14ac:dyDescent="0.35">
      <c r="A88" s="3">
        <v>8.1999999999999993</v>
      </c>
      <c r="B88" s="19" t="s">
        <v>495</v>
      </c>
      <c r="C88" s="21" t="s">
        <v>787</v>
      </c>
    </row>
    <row r="89" spans="1:3" x14ac:dyDescent="0.35">
      <c r="A89" s="3">
        <v>8.3000000000000007</v>
      </c>
      <c r="B89" s="19" t="s">
        <v>496</v>
      </c>
      <c r="C89" s="21" t="s">
        <v>787</v>
      </c>
    </row>
    <row r="90" spans="1:3" x14ac:dyDescent="0.35">
      <c r="A90" s="3" t="s">
        <v>497</v>
      </c>
      <c r="B90" s="19" t="s">
        <v>498</v>
      </c>
      <c r="C90" s="21" t="s">
        <v>787</v>
      </c>
    </row>
    <row r="91" spans="1:3" x14ac:dyDescent="0.35">
      <c r="A91" s="3" t="s">
        <v>499</v>
      </c>
      <c r="B91" s="19" t="s">
        <v>500</v>
      </c>
      <c r="C91" s="21" t="s">
        <v>787</v>
      </c>
    </row>
    <row r="92" spans="1:3" x14ac:dyDescent="0.35">
      <c r="A92" s="3" t="s">
        <v>501</v>
      </c>
      <c r="B92" s="19" t="s">
        <v>502</v>
      </c>
      <c r="C92" s="21" t="s">
        <v>787</v>
      </c>
    </row>
    <row r="93" spans="1:3" x14ac:dyDescent="0.35">
      <c r="A93" s="3" t="s">
        <v>503</v>
      </c>
      <c r="B93" s="19" t="s">
        <v>55</v>
      </c>
      <c r="C93" s="21" t="s">
        <v>787</v>
      </c>
    </row>
    <row r="94" spans="1:3" x14ac:dyDescent="0.35">
      <c r="A94" s="3" t="s">
        <v>504</v>
      </c>
      <c r="B94" s="19" t="s">
        <v>505</v>
      </c>
      <c r="C94" s="21" t="s">
        <v>787</v>
      </c>
    </row>
    <row r="95" spans="1:3" x14ac:dyDescent="0.35">
      <c r="A95" s="3">
        <v>8.4</v>
      </c>
      <c r="B95" s="19" t="s">
        <v>506</v>
      </c>
      <c r="C95" s="21" t="s">
        <v>790</v>
      </c>
    </row>
    <row r="96" spans="1:3" x14ac:dyDescent="0.35">
      <c r="A96" s="3" t="s">
        <v>507</v>
      </c>
      <c r="B96" s="19" t="s">
        <v>508</v>
      </c>
      <c r="C96" s="21" t="s">
        <v>790</v>
      </c>
    </row>
    <row r="97" spans="1:3" x14ac:dyDescent="0.35">
      <c r="A97" s="3" t="s">
        <v>509</v>
      </c>
      <c r="B97" s="19" t="s">
        <v>510</v>
      </c>
      <c r="C97" s="21" t="s">
        <v>790</v>
      </c>
    </row>
    <row r="98" spans="1:3" ht="29" x14ac:dyDescent="0.35">
      <c r="A98" s="3" t="s">
        <v>511</v>
      </c>
      <c r="B98" s="19" t="s">
        <v>512</v>
      </c>
      <c r="C98" s="21" t="s">
        <v>790</v>
      </c>
    </row>
    <row r="99" spans="1:3" ht="29" x14ac:dyDescent="0.35">
      <c r="A99" s="3" t="s">
        <v>513</v>
      </c>
      <c r="B99" s="19" t="s">
        <v>514</v>
      </c>
      <c r="C99" s="21" t="s">
        <v>790</v>
      </c>
    </row>
    <row r="100" spans="1:3" x14ac:dyDescent="0.35">
      <c r="A100" s="3" t="s">
        <v>515</v>
      </c>
      <c r="B100" s="19" t="s">
        <v>516</v>
      </c>
      <c r="C100" s="21" t="s">
        <v>790</v>
      </c>
    </row>
    <row r="101" spans="1:3" x14ac:dyDescent="0.35">
      <c r="A101" s="3" t="s">
        <v>517</v>
      </c>
      <c r="B101" s="19" t="s">
        <v>518</v>
      </c>
      <c r="C101" s="21" t="s">
        <v>790</v>
      </c>
    </row>
    <row r="102" spans="1:3" x14ac:dyDescent="0.35">
      <c r="A102" s="3" t="s">
        <v>519</v>
      </c>
      <c r="B102" s="19" t="s">
        <v>520</v>
      </c>
      <c r="C102" s="21" t="s">
        <v>790</v>
      </c>
    </row>
    <row r="103" spans="1:3" x14ac:dyDescent="0.35">
      <c r="A103" s="3" t="s">
        <v>521</v>
      </c>
      <c r="B103" s="19" t="s">
        <v>522</v>
      </c>
      <c r="C103" s="21" t="s">
        <v>790</v>
      </c>
    </row>
    <row r="104" spans="1:3" x14ac:dyDescent="0.35">
      <c r="A104" s="3">
        <v>9</v>
      </c>
      <c r="B104" s="19" t="s">
        <v>523</v>
      </c>
      <c r="C104" s="40"/>
    </row>
    <row r="105" spans="1:3" x14ac:dyDescent="0.35">
      <c r="A105" s="3">
        <v>9.1</v>
      </c>
      <c r="B105" s="19" t="s">
        <v>494</v>
      </c>
      <c r="C105" s="21" t="s">
        <v>791</v>
      </c>
    </row>
    <row r="106" spans="1:3" x14ac:dyDescent="0.35">
      <c r="A106" s="3">
        <v>9.1999999999999993</v>
      </c>
      <c r="B106" s="19" t="s">
        <v>524</v>
      </c>
      <c r="C106" s="21" t="s">
        <v>792</v>
      </c>
    </row>
    <row r="107" spans="1:3" x14ac:dyDescent="0.35">
      <c r="A107" s="3">
        <v>9.3000000000000007</v>
      </c>
      <c r="B107" s="19" t="s">
        <v>525</v>
      </c>
      <c r="C107" s="21" t="s">
        <v>793</v>
      </c>
    </row>
    <row r="108" spans="1:3" x14ac:dyDescent="0.35">
      <c r="A108" s="3">
        <v>10</v>
      </c>
      <c r="B108" s="19" t="s">
        <v>526</v>
      </c>
      <c r="C108" s="40"/>
    </row>
    <row r="109" spans="1:3" x14ac:dyDescent="0.35">
      <c r="A109" s="3">
        <v>10.1</v>
      </c>
      <c r="B109" s="19" t="s">
        <v>527</v>
      </c>
      <c r="C109" s="21" t="s">
        <v>794</v>
      </c>
    </row>
    <row r="110" spans="1:3" x14ac:dyDescent="0.35">
      <c r="A110" s="3">
        <v>10.199999999999999</v>
      </c>
      <c r="B110" s="19" t="s">
        <v>528</v>
      </c>
      <c r="C110" s="21" t="s">
        <v>794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RowHeight="14.5" x14ac:dyDescent="0.35"/>
  <cols>
    <col min="1" max="1" width="14.36328125" style="24" bestFit="1" customWidth="1"/>
    <col min="2" max="2" width="55.1796875" customWidth="1"/>
    <col min="3" max="3" width="42.08984375" customWidth="1"/>
    <col min="4" max="4" width="22.54296875" bestFit="1" customWidth="1"/>
  </cols>
  <sheetData>
    <row r="1" spans="1:4" ht="22.5" customHeight="1" x14ac:dyDescent="0.35">
      <c r="A1" s="32" t="s">
        <v>831</v>
      </c>
      <c r="B1" s="31" t="s">
        <v>757</v>
      </c>
      <c r="C1" s="31" t="s">
        <v>756</v>
      </c>
      <c r="D1" s="31" t="s">
        <v>755</v>
      </c>
    </row>
    <row r="2" spans="1:4" ht="101.5" x14ac:dyDescent="0.35">
      <c r="A2" s="33" t="s">
        <v>629</v>
      </c>
      <c r="B2" s="21" t="s">
        <v>754</v>
      </c>
      <c r="C2" s="21" t="s">
        <v>753</v>
      </c>
      <c r="D2" s="18" t="s">
        <v>552</v>
      </c>
    </row>
    <row r="3" spans="1:4" ht="58" x14ac:dyDescent="0.35">
      <c r="A3" s="33" t="s">
        <v>629</v>
      </c>
      <c r="B3" s="21" t="s">
        <v>752</v>
      </c>
      <c r="C3" s="18" t="s">
        <v>748</v>
      </c>
      <c r="D3" s="18" t="s">
        <v>539</v>
      </c>
    </row>
    <row r="4" spans="1:4" ht="87" x14ac:dyDescent="0.35">
      <c r="A4" s="33" t="s">
        <v>629</v>
      </c>
      <c r="B4" s="21" t="s">
        <v>751</v>
      </c>
      <c r="C4" s="18" t="s">
        <v>750</v>
      </c>
      <c r="D4" s="18" t="s">
        <v>539</v>
      </c>
    </row>
    <row r="5" spans="1:4" ht="72.5" x14ac:dyDescent="0.35">
      <c r="A5" s="33" t="s">
        <v>629</v>
      </c>
      <c r="B5" s="21" t="s">
        <v>749</v>
      </c>
      <c r="C5" s="18" t="s">
        <v>748</v>
      </c>
      <c r="D5" s="18" t="s">
        <v>539</v>
      </c>
    </row>
    <row r="6" spans="1:4" ht="232" x14ac:dyDescent="0.35">
      <c r="A6" s="33" t="s">
        <v>629</v>
      </c>
      <c r="B6" s="21" t="s">
        <v>747</v>
      </c>
      <c r="C6" s="18" t="s">
        <v>746</v>
      </c>
      <c r="D6" s="18" t="s">
        <v>539</v>
      </c>
    </row>
    <row r="7" spans="1:4" ht="43.5" x14ac:dyDescent="0.35">
      <c r="A7" s="33" t="s">
        <v>340</v>
      </c>
      <c r="B7" s="21" t="s">
        <v>745</v>
      </c>
      <c r="C7" s="18" t="s">
        <v>345</v>
      </c>
      <c r="D7" s="18" t="s">
        <v>552</v>
      </c>
    </row>
    <row r="8" spans="1:4" ht="58" x14ac:dyDescent="0.35">
      <c r="A8" s="33" t="s">
        <v>340</v>
      </c>
      <c r="B8" s="21" t="s">
        <v>744</v>
      </c>
      <c r="C8" s="18" t="s">
        <v>345</v>
      </c>
      <c r="D8" s="18" t="s">
        <v>552</v>
      </c>
    </row>
    <row r="9" spans="1:4" ht="43.5" x14ac:dyDescent="0.35">
      <c r="A9" s="33" t="s">
        <v>340</v>
      </c>
      <c r="B9" s="21" t="s">
        <v>743</v>
      </c>
      <c r="C9" s="18" t="s">
        <v>345</v>
      </c>
      <c r="D9" s="18" t="s">
        <v>552</v>
      </c>
    </row>
    <row r="10" spans="1:4" ht="43.5" x14ac:dyDescent="0.35">
      <c r="A10" s="33" t="s">
        <v>742</v>
      </c>
      <c r="B10" s="21" t="s">
        <v>741</v>
      </c>
      <c r="C10" s="18" t="s">
        <v>740</v>
      </c>
      <c r="D10" s="18" t="s">
        <v>552</v>
      </c>
    </row>
    <row r="11" spans="1:4" ht="72.5" x14ac:dyDescent="0.35">
      <c r="A11" s="33" t="s">
        <v>739</v>
      </c>
      <c r="B11" s="21" t="s">
        <v>738</v>
      </c>
      <c r="C11" s="18" t="s">
        <v>345</v>
      </c>
      <c r="D11" s="18" t="s">
        <v>552</v>
      </c>
    </row>
    <row r="12" spans="1:4" ht="130.5" x14ac:dyDescent="0.35">
      <c r="A12" s="33" t="s">
        <v>737</v>
      </c>
      <c r="B12" s="21" t="s">
        <v>736</v>
      </c>
      <c r="C12" s="18" t="s">
        <v>345</v>
      </c>
      <c r="D12" s="18" t="s">
        <v>552</v>
      </c>
    </row>
    <row r="13" spans="1:4" ht="101.5" x14ac:dyDescent="0.35">
      <c r="A13" s="33" t="s">
        <v>735</v>
      </c>
      <c r="B13" s="21" t="s">
        <v>734</v>
      </c>
      <c r="C13" s="21" t="s">
        <v>705</v>
      </c>
      <c r="D13" s="18" t="s">
        <v>539</v>
      </c>
    </row>
    <row r="14" spans="1:4" ht="29" x14ac:dyDescent="0.35">
      <c r="A14" s="33" t="s">
        <v>733</v>
      </c>
      <c r="B14" s="21" t="s">
        <v>732</v>
      </c>
      <c r="C14" s="18" t="s">
        <v>345</v>
      </c>
      <c r="D14" s="18" t="s">
        <v>552</v>
      </c>
    </row>
    <row r="15" spans="1:4" ht="188.5" x14ac:dyDescent="0.35">
      <c r="A15" s="33" t="s">
        <v>731</v>
      </c>
      <c r="B15" s="21" t="s">
        <v>730</v>
      </c>
      <c r="C15" s="18" t="s">
        <v>345</v>
      </c>
      <c r="D15" s="18" t="s">
        <v>552</v>
      </c>
    </row>
    <row r="16" spans="1:4" ht="43.5" x14ac:dyDescent="0.35">
      <c r="A16" s="33" t="s">
        <v>729</v>
      </c>
      <c r="B16" s="21" t="s">
        <v>728</v>
      </c>
      <c r="C16" s="18" t="s">
        <v>345</v>
      </c>
      <c r="D16" s="18" t="s">
        <v>552</v>
      </c>
    </row>
    <row r="17" spans="1:4" ht="72.5" x14ac:dyDescent="0.35">
      <c r="A17" s="33" t="s">
        <v>727</v>
      </c>
      <c r="B17" s="21" t="s">
        <v>726</v>
      </c>
      <c r="C17" s="18" t="s">
        <v>345</v>
      </c>
      <c r="D17" s="18" t="s">
        <v>552</v>
      </c>
    </row>
    <row r="18" spans="1:4" ht="58" x14ac:dyDescent="0.35">
      <c r="A18" s="33">
        <v>5.2</v>
      </c>
      <c r="B18" s="21" t="s">
        <v>725</v>
      </c>
      <c r="C18" s="21" t="s">
        <v>724</v>
      </c>
      <c r="D18" s="18" t="s">
        <v>552</v>
      </c>
    </row>
    <row r="19" spans="1:4" ht="87" x14ac:dyDescent="0.35">
      <c r="A19" s="33" t="s">
        <v>435</v>
      </c>
      <c r="B19" s="21" t="s">
        <v>723</v>
      </c>
      <c r="C19" s="21" t="s">
        <v>710</v>
      </c>
      <c r="D19" s="18" t="s">
        <v>552</v>
      </c>
    </row>
    <row r="20" spans="1:4" ht="43.5" x14ac:dyDescent="0.35">
      <c r="A20" s="33" t="s">
        <v>435</v>
      </c>
      <c r="B20" s="21" t="s">
        <v>709</v>
      </c>
      <c r="C20" s="18" t="s">
        <v>708</v>
      </c>
      <c r="D20" s="18" t="s">
        <v>552</v>
      </c>
    </row>
    <row r="21" spans="1:4" ht="72.5" x14ac:dyDescent="0.35">
      <c r="A21" s="33" t="s">
        <v>437</v>
      </c>
      <c r="B21" s="21" t="s">
        <v>722</v>
      </c>
      <c r="C21" s="18" t="s">
        <v>721</v>
      </c>
      <c r="D21" s="18" t="s">
        <v>552</v>
      </c>
    </row>
    <row r="22" spans="1:4" ht="58" x14ac:dyDescent="0.35">
      <c r="A22" s="33" t="s">
        <v>441</v>
      </c>
      <c r="B22" s="21" t="s">
        <v>720</v>
      </c>
      <c r="C22" s="18" t="s">
        <v>719</v>
      </c>
      <c r="D22" s="18" t="s">
        <v>552</v>
      </c>
    </row>
    <row r="23" spans="1:4" ht="116" x14ac:dyDescent="0.35">
      <c r="A23" s="33">
        <v>5.4</v>
      </c>
      <c r="B23" s="21" t="s">
        <v>718</v>
      </c>
      <c r="C23" s="18" t="s">
        <v>345</v>
      </c>
      <c r="D23" s="18" t="s">
        <v>552</v>
      </c>
    </row>
    <row r="24" spans="1:4" ht="87" x14ac:dyDescent="0.35">
      <c r="A24" s="33">
        <v>5.5</v>
      </c>
      <c r="B24" s="21" t="s">
        <v>717</v>
      </c>
      <c r="C24" s="18" t="s">
        <v>710</v>
      </c>
      <c r="D24" s="18" t="s">
        <v>552</v>
      </c>
    </row>
    <row r="25" spans="1:4" ht="43.5" x14ac:dyDescent="0.35">
      <c r="A25" s="33">
        <v>5.5</v>
      </c>
      <c r="B25" s="21" t="s">
        <v>716</v>
      </c>
      <c r="C25" s="18" t="s">
        <v>708</v>
      </c>
      <c r="D25" s="18" t="s">
        <v>552</v>
      </c>
    </row>
    <row r="26" spans="1:4" ht="101.5" x14ac:dyDescent="0.35">
      <c r="A26" s="33">
        <v>5.5</v>
      </c>
      <c r="B26" s="21" t="s">
        <v>715</v>
      </c>
      <c r="C26" s="18" t="s">
        <v>345</v>
      </c>
      <c r="D26" s="18" t="s">
        <v>552</v>
      </c>
    </row>
    <row r="27" spans="1:4" ht="87" x14ac:dyDescent="0.35">
      <c r="A27" s="33" t="s">
        <v>453</v>
      </c>
      <c r="B27" s="21" t="s">
        <v>714</v>
      </c>
      <c r="C27" s="18" t="s">
        <v>345</v>
      </c>
      <c r="D27" s="18" t="s">
        <v>552</v>
      </c>
    </row>
    <row r="28" spans="1:4" ht="72.5" x14ac:dyDescent="0.35">
      <c r="A28" s="33" t="s">
        <v>453</v>
      </c>
      <c r="B28" s="21" t="s">
        <v>713</v>
      </c>
      <c r="C28" s="18" t="s">
        <v>345</v>
      </c>
      <c r="D28" s="18" t="s">
        <v>552</v>
      </c>
    </row>
    <row r="29" spans="1:4" ht="43.5" x14ac:dyDescent="0.35">
      <c r="A29" s="33" t="s">
        <v>457</v>
      </c>
      <c r="B29" s="21" t="s">
        <v>712</v>
      </c>
      <c r="C29" s="18" t="s">
        <v>345</v>
      </c>
      <c r="D29" s="18" t="s">
        <v>539</v>
      </c>
    </row>
    <row r="30" spans="1:4" ht="72.5" x14ac:dyDescent="0.35">
      <c r="A30" s="33" t="s">
        <v>459</v>
      </c>
      <c r="B30" s="21" t="s">
        <v>711</v>
      </c>
      <c r="C30" s="18" t="s">
        <v>710</v>
      </c>
      <c r="D30" s="18" t="s">
        <v>539</v>
      </c>
    </row>
    <row r="31" spans="1:4" ht="43.5" x14ac:dyDescent="0.35">
      <c r="A31" s="33" t="s">
        <v>459</v>
      </c>
      <c r="B31" s="21" t="s">
        <v>709</v>
      </c>
      <c r="C31" s="18" t="s">
        <v>708</v>
      </c>
      <c r="D31" s="18" t="s">
        <v>539</v>
      </c>
    </row>
    <row r="32" spans="1:4" ht="58" x14ac:dyDescent="0.35">
      <c r="A32" s="33" t="s">
        <v>459</v>
      </c>
      <c r="B32" s="21" t="s">
        <v>707</v>
      </c>
      <c r="C32" s="18" t="s">
        <v>345</v>
      </c>
      <c r="D32" s="18" t="s">
        <v>539</v>
      </c>
    </row>
    <row r="33" spans="1:4" ht="87" x14ac:dyDescent="0.35">
      <c r="A33" s="33">
        <v>5.6</v>
      </c>
      <c r="B33" s="21" t="s">
        <v>706</v>
      </c>
      <c r="C33" s="21" t="s">
        <v>705</v>
      </c>
      <c r="D33" s="18" t="s">
        <v>539</v>
      </c>
    </row>
  </sheetData>
  <autoFilter ref="A1:D3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MOA MEM impacts</vt:lpstr>
      <vt:lpstr>BSCP514</vt:lpstr>
      <vt:lpstr>CoP4</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Spence</dc:creator>
  <cp:keywords/>
  <dc:description/>
  <cp:lastModifiedBy>Matt McKeon</cp:lastModifiedBy>
  <cp:revision/>
  <dcterms:created xsi:type="dcterms:W3CDTF">2020-09-28T15:23:44Z</dcterms:created>
  <dcterms:modified xsi:type="dcterms:W3CDTF">2020-12-10T12:21:22Z</dcterms:modified>
  <cp:category/>
  <cp:contentStatus/>
</cp:coreProperties>
</file>