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gl\Documents\Leo Kong\Ofgem_WFH\NOMs\kongl\H DRIVE_LK\NOMs\ET\Rebasing\(100)Consultation\SupportingFiles\"/>
    </mc:Choice>
  </mc:AlternateContent>
  <bookViews>
    <workbookView xWindow="20370" yWindow="-120" windowWidth="24240" windowHeight="13740" tabRatio="830"/>
  </bookViews>
  <sheets>
    <sheet name="Cover" sheetId="37" r:id="rId1"/>
    <sheet name="Index" sheetId="30" r:id="rId2"/>
    <sheet name="1.1_OrigTargets_PreDataCleanse" sheetId="33" r:id="rId3"/>
    <sheet name="1.2_OrigTargets_PostDataCleanse" sheetId="35" r:id="rId4"/>
    <sheet name="1.3_OrigTargets_DataCleanse" sheetId="36" r:id="rId5"/>
    <sheet name="2.1_RebasedTargets_Volumes" sheetId="32" r:id="rId6"/>
    <sheet name="2.2_RebasedTargets_Monetised" sheetId="34" r:id="rId7"/>
    <sheet name="5.15.1 Cond &amp; Risk-Entry Points" sheetId="11" state="hidden" r:id="rId8"/>
    <sheet name="5.15.2 Cond &amp; Risk-Exit Points" sheetId="2" state="hidden" r:id="rId9"/>
    <sheet name="5.15.3 Cond &amp; Risk-Comps" sheetId="3" state="hidden" r:id="rId10"/>
    <sheet name="5.15.4 Cond &amp; Risk-Pipelines" sheetId="4" state="hidden" r:id="rId11"/>
    <sheet name="5.15.5 Cond &amp; Risk-Multijunctin" sheetId="5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5" hidden="1">'[1]Model inputs'!#REF!</definedName>
    <definedName name="__123Graph_A" localSheetId="6" hidden="1">'[1]Model inputs'!#REF!</definedName>
    <definedName name="__123Graph_A" hidden="1">'[1]Model inputs'!#REF!</definedName>
    <definedName name="__123Graph_AALLTAX" localSheetId="2" hidden="1">'[2]Forecast data'!#REF!</definedName>
    <definedName name="__123Graph_AALLTAX" localSheetId="3" hidden="1">'[2]Forecast data'!#REF!</definedName>
    <definedName name="__123Graph_AALLTAX" localSheetId="4" hidden="1">'[2]Forecast data'!#REF!</definedName>
    <definedName name="__123Graph_AALLTAX" localSheetId="5" hidden="1">'[2]Forecast data'!#REF!</definedName>
    <definedName name="__123Graph_AALLTAX" localSheetId="6" hidden="1">'[2]Forecast data'!#REF!</definedName>
    <definedName name="__123Graph_AALLTAX" hidden="1">'[2]Forecast data'!#REF!</definedName>
    <definedName name="__123Graph_ACHGSPD1" hidden="1">'[3]CHGSPD19.FIN'!$B$10:$B$20</definedName>
    <definedName name="__123Graph_ACHGSPD2" hidden="1">'[3]CHGSPD19.FIN'!$E$11:$E$20</definedName>
    <definedName name="__123Graph_AEFF" localSheetId="2" hidden="1">'[4]T3 Page 1'!#REF!</definedName>
    <definedName name="__123Graph_AEFF" localSheetId="3" hidden="1">'[4]T3 Page 1'!#REF!</definedName>
    <definedName name="__123Graph_AEFF" localSheetId="4" hidden="1">'[4]T3 Page 1'!#REF!</definedName>
    <definedName name="__123Graph_AEFF" localSheetId="5" hidden="1">'[4]T3 Page 1'!#REF!</definedName>
    <definedName name="__123Graph_AEFF" localSheetId="6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2" hidden="1">'[2]Forecast data'!#REF!</definedName>
    <definedName name="__123Graph_AHOMEVAT" localSheetId="3" hidden="1">'[2]Forecast data'!#REF!</definedName>
    <definedName name="__123Graph_AHOMEVAT" localSheetId="4" hidden="1">'[2]Forecast data'!#REF!</definedName>
    <definedName name="__123Graph_AHOMEVAT" localSheetId="5" hidden="1">'[2]Forecast data'!#REF!</definedName>
    <definedName name="__123Graph_AHOMEVAT" localSheetId="6" hidden="1">'[2]Forecast data'!#REF!</definedName>
    <definedName name="__123Graph_AHOMEVAT" hidden="1">'[2]Forecast data'!#REF!</definedName>
    <definedName name="__123Graph_AIMPORT" localSheetId="2" hidden="1">'[2]Forecast data'!#REF!</definedName>
    <definedName name="__123Graph_AIMPORT" localSheetId="3" hidden="1">'[2]Forecast data'!#REF!</definedName>
    <definedName name="__123Graph_AIMPORT" localSheetId="4" hidden="1">'[2]Forecast data'!#REF!</definedName>
    <definedName name="__123Graph_AIMPORT" localSheetId="5" hidden="1">'[2]Forecast data'!#REF!</definedName>
    <definedName name="__123Graph_AIMPORT" localSheetId="6" hidden="1">'[2]Forecast data'!#REF!</definedName>
    <definedName name="__123Graph_AIMPORT" hidden="1">'[2]Forecast data'!#REF!</definedName>
    <definedName name="__123Graph_ALBFFIN" localSheetId="2" hidden="1">'[4]FC Page 1'!#REF!</definedName>
    <definedName name="__123Graph_ALBFFIN" localSheetId="3" hidden="1">'[4]FC Page 1'!#REF!</definedName>
    <definedName name="__123Graph_ALBFFIN" localSheetId="4" hidden="1">'[4]FC Page 1'!#REF!</definedName>
    <definedName name="__123Graph_ALBFFIN" localSheetId="5" hidden="1">'[4]FC Page 1'!#REF!</definedName>
    <definedName name="__123Graph_ALBFFIN" localSheetId="6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2" hidden="1">'[4]T3 Page 1'!#REF!</definedName>
    <definedName name="__123Graph_APIC" localSheetId="3" hidden="1">'[4]T3 Page 1'!#REF!</definedName>
    <definedName name="__123Graph_APIC" localSheetId="4" hidden="1">'[4]T3 Page 1'!#REF!</definedName>
    <definedName name="__123Graph_APIC" localSheetId="5" hidden="1">'[4]T3 Page 1'!#REF!</definedName>
    <definedName name="__123Graph_APIC" localSheetId="6" hidden="1">'[4]T3 Page 1'!#REF!</definedName>
    <definedName name="__123Graph_APIC" hidden="1">'[4]T3 Page 1'!#REF!</definedName>
    <definedName name="__123Graph_ATOBREV" localSheetId="2" hidden="1">'[2]Forecast data'!#REF!</definedName>
    <definedName name="__123Graph_ATOBREV" localSheetId="3" hidden="1">'[2]Forecast data'!#REF!</definedName>
    <definedName name="__123Graph_ATOBREV" localSheetId="4" hidden="1">'[2]Forecast data'!#REF!</definedName>
    <definedName name="__123Graph_ATOBREV" localSheetId="5" hidden="1">'[2]Forecast data'!#REF!</definedName>
    <definedName name="__123Graph_ATOBREV" localSheetId="6" hidden="1">'[2]Forecast data'!#REF!</definedName>
    <definedName name="__123Graph_ATOBREV" hidden="1">'[2]Forecast data'!#REF!</definedName>
    <definedName name="__123Graph_ATOTAL" localSheetId="2" hidden="1">'[2]Forecast data'!#REF!</definedName>
    <definedName name="__123Graph_ATOTAL" localSheetId="3" hidden="1">'[2]Forecast data'!#REF!</definedName>
    <definedName name="__123Graph_ATOTAL" localSheetId="4" hidden="1">'[2]Forecast data'!#REF!</definedName>
    <definedName name="__123Graph_ATOTAL" localSheetId="5" hidden="1">'[2]Forecast data'!#REF!</definedName>
    <definedName name="__123Graph_ATOTAL" localSheetId="6" hidden="1">'[2]Forecast data'!#REF!</definedName>
    <definedName name="__123Graph_ATOTAL" hidden="1">'[2]Forecast data'!#REF!</definedName>
    <definedName name="__123Graph_B" localSheetId="2" hidden="1">'[1]Model inputs'!#REF!</definedName>
    <definedName name="__123Graph_B" localSheetId="3" hidden="1">'[1]Model inputs'!#REF!</definedName>
    <definedName name="__123Graph_B" localSheetId="4" hidden="1">'[1]Model inputs'!#REF!</definedName>
    <definedName name="__123Graph_B" localSheetId="5" hidden="1">'[1]Model inputs'!#REF!</definedName>
    <definedName name="__123Graph_B" localSheetId="6" hidden="1">'[1]Model inputs'!#REF!</definedName>
    <definedName name="__123Graph_B" hidden="1">'[1]Model inputs'!#REF!</definedName>
    <definedName name="__123Graph_BCHGSPD1" hidden="1">'[3]CHGSPD19.FIN'!$H$10:$H$25</definedName>
    <definedName name="__123Graph_BCHGSPD2" hidden="1">'[3]CHGSPD19.FIN'!$I$11:$I$25</definedName>
    <definedName name="__123Graph_BEFF" localSheetId="2" hidden="1">'[4]T3 Page 1'!#REF!</definedName>
    <definedName name="__123Graph_BEFF" localSheetId="3" hidden="1">'[4]T3 Page 1'!#REF!</definedName>
    <definedName name="__123Graph_BEFF" localSheetId="4" hidden="1">'[4]T3 Page 1'!#REF!</definedName>
    <definedName name="__123Graph_BEFF" localSheetId="5" hidden="1">'[4]T3 Page 1'!#REF!</definedName>
    <definedName name="__123Graph_BEFF" localSheetId="6" hidden="1">'[4]T3 Page 1'!#REF!</definedName>
    <definedName name="__123Graph_BEFF" hidden="1">'[4]T3 Page 1'!#REF!</definedName>
    <definedName name="__123Graph_BHOMEVAT" localSheetId="2" hidden="1">'[2]Forecast data'!#REF!</definedName>
    <definedName name="__123Graph_BHOMEVAT" localSheetId="3" hidden="1">'[2]Forecast data'!#REF!</definedName>
    <definedName name="__123Graph_BHOMEVAT" localSheetId="4" hidden="1">'[2]Forecast data'!#REF!</definedName>
    <definedName name="__123Graph_BHOMEVAT" localSheetId="5" hidden="1">'[2]Forecast data'!#REF!</definedName>
    <definedName name="__123Graph_BHOMEVAT" localSheetId="6" hidden="1">'[2]Forecast data'!#REF!</definedName>
    <definedName name="__123Graph_BHOMEVAT" hidden="1">'[2]Forecast data'!#REF!</definedName>
    <definedName name="__123Graph_BIMPORT" localSheetId="2" hidden="1">'[2]Forecast data'!#REF!</definedName>
    <definedName name="__123Graph_BIMPORT" localSheetId="3" hidden="1">'[2]Forecast data'!#REF!</definedName>
    <definedName name="__123Graph_BIMPORT" localSheetId="4" hidden="1">'[2]Forecast data'!#REF!</definedName>
    <definedName name="__123Graph_BIMPORT" localSheetId="5" hidden="1">'[2]Forecast data'!#REF!</definedName>
    <definedName name="__123Graph_BIMPORT" localSheetId="6" hidden="1">'[2]Forecast data'!#REF!</definedName>
    <definedName name="__123Graph_BIMPORT" hidden="1">'[2]Forecast data'!#REF!</definedName>
    <definedName name="__123Graph_BLBF" localSheetId="2" hidden="1">'[4]T3 Page 1'!#REF!</definedName>
    <definedName name="__123Graph_BLBF" localSheetId="3" hidden="1">'[4]T3 Page 1'!#REF!</definedName>
    <definedName name="__123Graph_BLBF" localSheetId="4" hidden="1">'[4]T3 Page 1'!#REF!</definedName>
    <definedName name="__123Graph_BLBF" localSheetId="5" hidden="1">'[4]T3 Page 1'!#REF!</definedName>
    <definedName name="__123Graph_BLBF" localSheetId="6" hidden="1">'[4]T3 Page 1'!#REF!</definedName>
    <definedName name="__123Graph_BLBF" hidden="1">'[4]T3 Page 1'!#REF!</definedName>
    <definedName name="__123Graph_BLBFFIN" localSheetId="2" hidden="1">'[4]FC Page 1'!#REF!</definedName>
    <definedName name="__123Graph_BLBFFIN" localSheetId="3" hidden="1">'[4]FC Page 1'!#REF!</definedName>
    <definedName name="__123Graph_BLBFFIN" localSheetId="4" hidden="1">'[4]FC Page 1'!#REF!</definedName>
    <definedName name="__123Graph_BLBFFIN" localSheetId="5" hidden="1">'[4]FC Page 1'!#REF!</definedName>
    <definedName name="__123Graph_BLBFFIN" localSheetId="6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2" hidden="1">'[4]T3 Page 1'!#REF!</definedName>
    <definedName name="__123Graph_BPIC" localSheetId="3" hidden="1">'[4]T3 Page 1'!#REF!</definedName>
    <definedName name="__123Graph_BPIC" localSheetId="4" hidden="1">'[4]T3 Page 1'!#REF!</definedName>
    <definedName name="__123Graph_BPIC" localSheetId="5" hidden="1">'[4]T3 Page 1'!#REF!</definedName>
    <definedName name="__123Graph_BPIC" localSheetId="6" hidden="1">'[4]T3 Page 1'!#REF!</definedName>
    <definedName name="__123Graph_BPIC" hidden="1">'[4]T3 Page 1'!#REF!</definedName>
    <definedName name="__123Graph_BTOTAL" localSheetId="2" hidden="1">'[2]Forecast data'!#REF!</definedName>
    <definedName name="__123Graph_BTOTAL" localSheetId="3" hidden="1">'[2]Forecast data'!#REF!</definedName>
    <definedName name="__123Graph_BTOTAL" localSheetId="4" hidden="1">'[2]Forecast data'!#REF!</definedName>
    <definedName name="__123Graph_BTOTAL" localSheetId="5" hidden="1">'[2]Forecast data'!#REF!</definedName>
    <definedName name="__123Graph_BTOTAL" localSheetId="6" hidden="1">'[2]Forecast data'!#REF!</definedName>
    <definedName name="__123Graph_BTOTAL" hidden="1">'[2]Forecast data'!#REF!</definedName>
    <definedName name="__123Graph_CACT13BUD" localSheetId="2" hidden="1">'[4]FC Page 1'!#REF!</definedName>
    <definedName name="__123Graph_CACT13BUD" localSheetId="3" hidden="1">'[4]FC Page 1'!#REF!</definedName>
    <definedName name="__123Graph_CACT13BUD" localSheetId="4" hidden="1">'[4]FC Page 1'!#REF!</definedName>
    <definedName name="__123Graph_CACT13BUD" localSheetId="5" hidden="1">'[4]FC Page 1'!#REF!</definedName>
    <definedName name="__123Graph_CACT13BUD" localSheetId="6" hidden="1">'[4]FC Page 1'!#REF!</definedName>
    <definedName name="__123Graph_CACT13BUD" hidden="1">'[4]FC Page 1'!#REF!</definedName>
    <definedName name="__123Graph_CEFF" localSheetId="2" hidden="1">'[4]T3 Page 1'!#REF!</definedName>
    <definedName name="__123Graph_CEFF" localSheetId="3" hidden="1">'[4]T3 Page 1'!#REF!</definedName>
    <definedName name="__123Graph_CEFF" localSheetId="4" hidden="1">'[4]T3 Page 1'!#REF!</definedName>
    <definedName name="__123Graph_CEFF" localSheetId="5" hidden="1">'[4]T3 Page 1'!#REF!</definedName>
    <definedName name="__123Graph_CEFF" localSheetId="6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2" hidden="1">'[4]T3 Page 1'!#REF!</definedName>
    <definedName name="__123Graph_CLBF" localSheetId="3" hidden="1">'[4]T3 Page 1'!#REF!</definedName>
    <definedName name="__123Graph_CLBF" localSheetId="4" hidden="1">'[4]T3 Page 1'!#REF!</definedName>
    <definedName name="__123Graph_CLBF" localSheetId="5" hidden="1">'[4]T3 Page 1'!#REF!</definedName>
    <definedName name="__123Graph_CLBF" localSheetId="6" hidden="1">'[4]T3 Page 1'!#REF!</definedName>
    <definedName name="__123Graph_CLBF" hidden="1">'[4]T3 Page 1'!#REF!</definedName>
    <definedName name="__123Graph_CPIC" localSheetId="2" hidden="1">'[4]T3 Page 1'!#REF!</definedName>
    <definedName name="__123Graph_CPIC" localSheetId="3" hidden="1">'[4]T3 Page 1'!#REF!</definedName>
    <definedName name="__123Graph_CPIC" localSheetId="4" hidden="1">'[4]T3 Page 1'!#REF!</definedName>
    <definedName name="__123Graph_CPIC" localSheetId="5" hidden="1">'[4]T3 Page 1'!#REF!</definedName>
    <definedName name="__123Graph_CPIC" localSheetId="6" hidden="1">'[4]T3 Page 1'!#REF!</definedName>
    <definedName name="__123Graph_CPIC" hidden="1">'[4]T3 Page 1'!#REF!</definedName>
    <definedName name="__123Graph_DACT13BUD" localSheetId="2" hidden="1">'[4]FC Page 1'!#REF!</definedName>
    <definedName name="__123Graph_DACT13BUD" localSheetId="3" hidden="1">'[4]FC Page 1'!#REF!</definedName>
    <definedName name="__123Graph_DACT13BUD" localSheetId="4" hidden="1">'[4]FC Page 1'!#REF!</definedName>
    <definedName name="__123Graph_DACT13BUD" localSheetId="5" hidden="1">'[4]FC Page 1'!#REF!</definedName>
    <definedName name="__123Graph_DACT13BUD" localSheetId="6" hidden="1">'[4]FC Page 1'!#REF!</definedName>
    <definedName name="__123Graph_DACT13BUD" hidden="1">'[4]FC Page 1'!#REF!</definedName>
    <definedName name="__123Graph_DEFF" localSheetId="2" hidden="1">'[4]T3 Page 1'!#REF!</definedName>
    <definedName name="__123Graph_DEFF" localSheetId="3" hidden="1">'[4]T3 Page 1'!#REF!</definedName>
    <definedName name="__123Graph_DEFF" localSheetId="4" hidden="1">'[4]T3 Page 1'!#REF!</definedName>
    <definedName name="__123Graph_DEFF" localSheetId="5" hidden="1">'[4]T3 Page 1'!#REF!</definedName>
    <definedName name="__123Graph_DEFF" localSheetId="6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2" hidden="1">'[4]T3 Page 1'!#REF!</definedName>
    <definedName name="__123Graph_DLBF" localSheetId="3" hidden="1">'[4]T3 Page 1'!#REF!</definedName>
    <definedName name="__123Graph_DLBF" localSheetId="4" hidden="1">'[4]T3 Page 1'!#REF!</definedName>
    <definedName name="__123Graph_DLBF" localSheetId="5" hidden="1">'[4]T3 Page 1'!#REF!</definedName>
    <definedName name="__123Graph_DLBF" localSheetId="6" hidden="1">'[4]T3 Page 1'!#REF!</definedName>
    <definedName name="__123Graph_DLBF" hidden="1">'[4]T3 Page 1'!#REF!</definedName>
    <definedName name="__123Graph_DPIC" localSheetId="2" hidden="1">'[4]T3 Page 1'!#REF!</definedName>
    <definedName name="__123Graph_DPIC" localSheetId="3" hidden="1">'[4]T3 Page 1'!#REF!</definedName>
    <definedName name="__123Graph_DPIC" localSheetId="4" hidden="1">'[4]T3 Page 1'!#REF!</definedName>
    <definedName name="__123Graph_DPIC" localSheetId="5" hidden="1">'[4]T3 Page 1'!#REF!</definedName>
    <definedName name="__123Graph_DPIC" localSheetId="6" hidden="1">'[4]T3 Page 1'!#REF!</definedName>
    <definedName name="__123Graph_DPIC" hidden="1">'[4]T3 Page 1'!#REF!</definedName>
    <definedName name="__123Graph_EACT13BUD" localSheetId="2" hidden="1">'[4]FC Page 1'!#REF!</definedName>
    <definedName name="__123Graph_EACT13BUD" localSheetId="3" hidden="1">'[4]FC Page 1'!#REF!</definedName>
    <definedName name="__123Graph_EACT13BUD" localSheetId="4" hidden="1">'[4]FC Page 1'!#REF!</definedName>
    <definedName name="__123Graph_EACT13BUD" localSheetId="5" hidden="1">'[4]FC Page 1'!#REF!</definedName>
    <definedName name="__123Graph_EACT13BUD" localSheetId="6" hidden="1">'[4]FC Page 1'!#REF!</definedName>
    <definedName name="__123Graph_EACT13BUD" hidden="1">'[4]FC Page 1'!#REF!</definedName>
    <definedName name="__123Graph_EEFF" localSheetId="2" hidden="1">'[4]T3 Page 1'!#REF!</definedName>
    <definedName name="__123Graph_EEFF" localSheetId="3" hidden="1">'[4]T3 Page 1'!#REF!</definedName>
    <definedName name="__123Graph_EEFF" localSheetId="4" hidden="1">'[4]T3 Page 1'!#REF!</definedName>
    <definedName name="__123Graph_EEFF" localSheetId="5" hidden="1">'[4]T3 Page 1'!#REF!</definedName>
    <definedName name="__123Graph_EEFF" localSheetId="6" hidden="1">'[4]T3 Page 1'!#REF!</definedName>
    <definedName name="__123Graph_EEFF" hidden="1">'[4]T3 Page 1'!#REF!</definedName>
    <definedName name="__123Graph_EEFFHIC" localSheetId="2" hidden="1">'[4]FC Page 1'!#REF!</definedName>
    <definedName name="__123Graph_EEFFHIC" localSheetId="3" hidden="1">'[4]FC Page 1'!#REF!</definedName>
    <definedName name="__123Graph_EEFFHIC" localSheetId="4" hidden="1">'[4]FC Page 1'!#REF!</definedName>
    <definedName name="__123Graph_EEFFHIC" localSheetId="5" hidden="1">'[4]FC Page 1'!#REF!</definedName>
    <definedName name="__123Graph_EEFFHIC" localSheetId="6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2" hidden="1">'[4]T3 Page 1'!#REF!</definedName>
    <definedName name="__123Graph_ELBF" localSheetId="3" hidden="1">'[4]T3 Page 1'!#REF!</definedName>
    <definedName name="__123Graph_ELBF" localSheetId="4" hidden="1">'[4]T3 Page 1'!#REF!</definedName>
    <definedName name="__123Graph_ELBF" localSheetId="5" hidden="1">'[4]T3 Page 1'!#REF!</definedName>
    <definedName name="__123Graph_ELBF" localSheetId="6" hidden="1">'[4]T3 Page 1'!#REF!</definedName>
    <definedName name="__123Graph_ELBF" hidden="1">'[4]T3 Page 1'!#REF!</definedName>
    <definedName name="__123Graph_EPIC" localSheetId="2" hidden="1">'[4]T3 Page 1'!#REF!</definedName>
    <definedName name="__123Graph_EPIC" localSheetId="3" hidden="1">'[4]T3 Page 1'!#REF!</definedName>
    <definedName name="__123Graph_EPIC" localSheetId="4" hidden="1">'[4]T3 Page 1'!#REF!</definedName>
    <definedName name="__123Graph_EPIC" localSheetId="5" hidden="1">'[4]T3 Page 1'!#REF!</definedName>
    <definedName name="__123Graph_EPIC" localSheetId="6" hidden="1">'[4]T3 Page 1'!#REF!</definedName>
    <definedName name="__123Graph_EPIC" hidden="1">'[4]T3 Page 1'!#REF!</definedName>
    <definedName name="__123Graph_FACT13BUD" localSheetId="2" hidden="1">'[4]FC Page 1'!#REF!</definedName>
    <definedName name="__123Graph_FACT13BUD" localSheetId="3" hidden="1">'[4]FC Page 1'!#REF!</definedName>
    <definedName name="__123Graph_FACT13BUD" localSheetId="4" hidden="1">'[4]FC Page 1'!#REF!</definedName>
    <definedName name="__123Graph_FACT13BUD" localSheetId="5" hidden="1">'[4]FC Page 1'!#REF!</definedName>
    <definedName name="__123Graph_FACT13BUD" localSheetId="6" hidden="1">'[4]FC Page 1'!#REF!</definedName>
    <definedName name="__123Graph_FACT13BUD" hidden="1">'[4]FC Page 1'!#REF!</definedName>
    <definedName name="__123Graph_FEFF" localSheetId="2" hidden="1">'[4]T3 Page 1'!#REF!</definedName>
    <definedName name="__123Graph_FEFF" localSheetId="3" hidden="1">'[4]T3 Page 1'!#REF!</definedName>
    <definedName name="__123Graph_FEFF" localSheetId="4" hidden="1">'[4]T3 Page 1'!#REF!</definedName>
    <definedName name="__123Graph_FEFF" localSheetId="5" hidden="1">'[4]T3 Page 1'!#REF!</definedName>
    <definedName name="__123Graph_FEFF" localSheetId="6" hidden="1">'[4]T3 Page 1'!#REF!</definedName>
    <definedName name="__123Graph_FEFF" hidden="1">'[4]T3 Page 1'!#REF!</definedName>
    <definedName name="__123Graph_FEFFHIC" localSheetId="2" hidden="1">'[4]FC Page 1'!#REF!</definedName>
    <definedName name="__123Graph_FEFFHIC" localSheetId="3" hidden="1">'[4]FC Page 1'!#REF!</definedName>
    <definedName name="__123Graph_FEFFHIC" localSheetId="4" hidden="1">'[4]FC Page 1'!#REF!</definedName>
    <definedName name="__123Graph_FEFFHIC" localSheetId="5" hidden="1">'[4]FC Page 1'!#REF!</definedName>
    <definedName name="__123Graph_FEFFHIC" localSheetId="6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2" hidden="1">'[4]T3 Page 1'!#REF!</definedName>
    <definedName name="__123Graph_FLBF" localSheetId="3" hidden="1">'[4]T3 Page 1'!#REF!</definedName>
    <definedName name="__123Graph_FLBF" localSheetId="4" hidden="1">'[4]T3 Page 1'!#REF!</definedName>
    <definedName name="__123Graph_FLBF" localSheetId="5" hidden="1">'[4]T3 Page 1'!#REF!</definedName>
    <definedName name="__123Graph_FLBF" localSheetId="6" hidden="1">'[4]T3 Page 1'!#REF!</definedName>
    <definedName name="__123Graph_FLBF" hidden="1">'[4]T3 Page 1'!#REF!</definedName>
    <definedName name="__123Graph_FPIC" localSheetId="2" hidden="1">'[4]T3 Page 1'!#REF!</definedName>
    <definedName name="__123Graph_FPIC" localSheetId="3" hidden="1">'[4]T3 Page 1'!#REF!</definedName>
    <definedName name="__123Graph_FPIC" localSheetId="4" hidden="1">'[4]T3 Page 1'!#REF!</definedName>
    <definedName name="__123Graph_FPIC" localSheetId="5" hidden="1">'[4]T3 Page 1'!#REF!</definedName>
    <definedName name="__123Graph_FPIC" localSheetId="6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2" hidden="1">'[2]Forecast data'!#REF!</definedName>
    <definedName name="__123Graph_X" localSheetId="3" hidden="1">'[2]Forecast data'!#REF!</definedName>
    <definedName name="__123Graph_X" localSheetId="4" hidden="1">'[2]Forecast data'!#REF!</definedName>
    <definedName name="__123Graph_X" localSheetId="5" hidden="1">'[2]Forecast data'!#REF!</definedName>
    <definedName name="__123Graph_X" localSheetId="6" hidden="1">'[2]Forecast data'!#REF!</definedName>
    <definedName name="__123Graph_X" hidden="1">'[2]Forecast data'!#REF!</definedName>
    <definedName name="__123Graph_XACTHIC" localSheetId="2" hidden="1">'[4]FC Page 1'!#REF!</definedName>
    <definedName name="__123Graph_XACTHIC" localSheetId="3" hidden="1">'[4]FC Page 1'!#REF!</definedName>
    <definedName name="__123Graph_XACTHIC" localSheetId="4" hidden="1">'[4]FC Page 1'!#REF!</definedName>
    <definedName name="__123Graph_XACTHIC" localSheetId="5" hidden="1">'[4]FC Page 1'!#REF!</definedName>
    <definedName name="__123Graph_XACTHIC" localSheetId="6" hidden="1">'[4]FC Page 1'!#REF!</definedName>
    <definedName name="__123Graph_XACTHIC" hidden="1">'[4]FC Page 1'!#REF!</definedName>
    <definedName name="__123Graph_XALLTAX" localSheetId="2" hidden="1">'[2]Forecast data'!#REF!</definedName>
    <definedName name="__123Graph_XALLTAX" localSheetId="3" hidden="1">'[2]Forecast data'!#REF!</definedName>
    <definedName name="__123Graph_XALLTAX" localSheetId="4" hidden="1">'[2]Forecast data'!#REF!</definedName>
    <definedName name="__123Graph_XALLTAX" localSheetId="5" hidden="1">'[2]Forecast data'!#REF!</definedName>
    <definedName name="__123Graph_XALLTAX" localSheetId="6" hidden="1">'[2]Forecast data'!#REF!</definedName>
    <definedName name="__123Graph_XALLTAX" hidden="1">'[2]Forecast data'!#REF!</definedName>
    <definedName name="__123Graph_XCHGSPD1" hidden="1">'[3]CHGSPD19.FIN'!$A$10:$A$25</definedName>
    <definedName name="__123Graph_XCHGSPD2" hidden="1">'[3]CHGSPD19.FIN'!$A$11:$A$25</definedName>
    <definedName name="__123Graph_XEFF" localSheetId="2" hidden="1">'[4]T3 Page 1'!#REF!</definedName>
    <definedName name="__123Graph_XEFF" localSheetId="3" hidden="1">'[4]T3 Page 1'!#REF!</definedName>
    <definedName name="__123Graph_XEFF" localSheetId="4" hidden="1">'[4]T3 Page 1'!#REF!</definedName>
    <definedName name="__123Graph_XEFF" localSheetId="5" hidden="1">'[4]T3 Page 1'!#REF!</definedName>
    <definedName name="__123Graph_XEFF" localSheetId="6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2" hidden="1">'[2]Forecast data'!#REF!</definedName>
    <definedName name="__123Graph_XHOMEVAT" localSheetId="3" hidden="1">'[2]Forecast data'!#REF!</definedName>
    <definedName name="__123Graph_XHOMEVAT" localSheetId="4" hidden="1">'[2]Forecast data'!#REF!</definedName>
    <definedName name="__123Graph_XHOMEVAT" localSheetId="5" hidden="1">'[2]Forecast data'!#REF!</definedName>
    <definedName name="__123Graph_XHOMEVAT" localSheetId="6" hidden="1">'[2]Forecast data'!#REF!</definedName>
    <definedName name="__123Graph_XHOMEVAT" hidden="1">'[2]Forecast data'!#REF!</definedName>
    <definedName name="__123Graph_XIMPORT" localSheetId="2" hidden="1">'[2]Forecast data'!#REF!</definedName>
    <definedName name="__123Graph_XIMPORT" localSheetId="3" hidden="1">'[2]Forecast data'!#REF!</definedName>
    <definedName name="__123Graph_XIMPORT" localSheetId="4" hidden="1">'[2]Forecast data'!#REF!</definedName>
    <definedName name="__123Graph_XIMPORT" localSheetId="5" hidden="1">'[2]Forecast data'!#REF!</definedName>
    <definedName name="__123Graph_XIMPORT" localSheetId="6" hidden="1">'[2]Forecast data'!#REF!</definedName>
    <definedName name="__123Graph_XIMPORT" hidden="1">'[2]Forecast data'!#REF!</definedName>
    <definedName name="__123Graph_XLBF" localSheetId="2" hidden="1">'[4]T3 Page 1'!#REF!</definedName>
    <definedName name="__123Graph_XLBF" localSheetId="3" hidden="1">'[4]T3 Page 1'!#REF!</definedName>
    <definedName name="__123Graph_XLBF" localSheetId="4" hidden="1">'[4]T3 Page 1'!#REF!</definedName>
    <definedName name="__123Graph_XLBF" localSheetId="5" hidden="1">'[4]T3 Page 1'!#REF!</definedName>
    <definedName name="__123Graph_XLBF" localSheetId="6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2" hidden="1">'[4]T3 Page 1'!#REF!</definedName>
    <definedName name="__123Graph_XPIC" localSheetId="3" hidden="1">'[4]T3 Page 1'!#REF!</definedName>
    <definedName name="__123Graph_XPIC" localSheetId="4" hidden="1">'[4]T3 Page 1'!#REF!</definedName>
    <definedName name="__123Graph_XPIC" localSheetId="5" hidden="1">'[4]T3 Page 1'!#REF!</definedName>
    <definedName name="__123Graph_XPIC" localSheetId="6" hidden="1">'[4]T3 Page 1'!#REF!</definedName>
    <definedName name="__123Graph_XPIC" hidden="1">'[4]T3 Page 1'!#REF!</definedName>
    <definedName name="__123Graph_XSTAG2ALL" localSheetId="2" hidden="1">'[2]Forecast data'!#REF!</definedName>
    <definedName name="__123Graph_XSTAG2ALL" localSheetId="3" hidden="1">'[2]Forecast data'!#REF!</definedName>
    <definedName name="__123Graph_XSTAG2ALL" localSheetId="4" hidden="1">'[2]Forecast data'!#REF!</definedName>
    <definedName name="__123Graph_XSTAG2ALL" localSheetId="5" hidden="1">'[2]Forecast data'!#REF!</definedName>
    <definedName name="__123Graph_XSTAG2ALL" localSheetId="6" hidden="1">'[2]Forecast data'!#REF!</definedName>
    <definedName name="__123Graph_XSTAG2ALL" hidden="1">'[2]Forecast data'!#REF!</definedName>
    <definedName name="__123Graph_XSTAG2EC" localSheetId="2" hidden="1">'[2]Forecast data'!#REF!</definedName>
    <definedName name="__123Graph_XSTAG2EC" localSheetId="3" hidden="1">'[2]Forecast data'!#REF!</definedName>
    <definedName name="__123Graph_XSTAG2EC" localSheetId="4" hidden="1">'[2]Forecast data'!#REF!</definedName>
    <definedName name="__123Graph_XSTAG2EC" localSheetId="5" hidden="1">'[2]Forecast data'!#REF!</definedName>
    <definedName name="__123Graph_XSTAG2EC" localSheetId="6" hidden="1">'[2]Forecast data'!#REF!</definedName>
    <definedName name="__123Graph_XSTAG2EC" hidden="1">'[2]Forecast data'!#REF!</definedName>
    <definedName name="__123Graph_XTOBREV" localSheetId="2" hidden="1">'[2]Forecast data'!#REF!</definedName>
    <definedName name="__123Graph_XTOBREV" localSheetId="3" hidden="1">'[2]Forecast data'!#REF!</definedName>
    <definedName name="__123Graph_XTOBREV" localSheetId="4" hidden="1">'[2]Forecast data'!#REF!</definedName>
    <definedName name="__123Graph_XTOBREV" localSheetId="5" hidden="1">'[2]Forecast data'!#REF!</definedName>
    <definedName name="__123Graph_XTOBREV" localSheetId="6" hidden="1">'[2]Forecast data'!#REF!</definedName>
    <definedName name="__123Graph_XTOBREV" hidden="1">'[2]Forecast data'!#REF!</definedName>
    <definedName name="__123Graph_XTOTAL" localSheetId="2" hidden="1">'[2]Forecast data'!#REF!</definedName>
    <definedName name="__123Graph_XTOTAL" localSheetId="3" hidden="1">'[2]Forecast data'!#REF!</definedName>
    <definedName name="__123Graph_XTOTAL" localSheetId="4" hidden="1">'[2]Forecast data'!#REF!</definedName>
    <definedName name="__123Graph_XTOTAL" localSheetId="5" hidden="1">'[2]Forecast data'!#REF!</definedName>
    <definedName name="__123Graph_XTOTAL" localSheetId="6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2004_05" localSheetId="2">'[7]Universal data'!#REF!</definedName>
    <definedName name="_2004_05" localSheetId="3">'[7]Universal data'!#REF!</definedName>
    <definedName name="_2004_05" localSheetId="4">'[7]Universal data'!#REF!</definedName>
    <definedName name="_2004_05" localSheetId="5">'[7]Universal data'!#REF!</definedName>
    <definedName name="_2004_05" localSheetId="6">'[7]Universal data'!#REF!</definedName>
    <definedName name="_2004_05">'[7]Universal data'!#REF!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localSheetId="2" hidden="1">'[2]Forecast data'!#REF!</definedName>
    <definedName name="_ECOcalculations" localSheetId="3" hidden="1">'[2]Forecast data'!#REF!</definedName>
    <definedName name="_ECOcalculations" localSheetId="4" hidden="1">'[2]Forecast data'!#REF!</definedName>
    <definedName name="_ECOcalculations" localSheetId="5" hidden="1">'[2]Forecast data'!#REF!</definedName>
    <definedName name="_ECOcalculations" localSheetId="6" hidden="1">'[2]Forecast data'!#REF!</definedName>
    <definedName name="_ECOcalculations" hidden="1">'[2]Forecast data'!#REF!</definedName>
    <definedName name="_Fill" localSheetId="2" hidden="1">'[2]Forecast data'!#REF!</definedName>
    <definedName name="_Fill" localSheetId="3" hidden="1">'[2]Forecast data'!#REF!</definedName>
    <definedName name="_Fill" localSheetId="4" hidden="1">'[2]Forecast data'!#REF!</definedName>
    <definedName name="_Fill" localSheetId="5" hidden="1">'[2]Forecast data'!#REF!</definedName>
    <definedName name="_Fill" localSheetId="6" hidden="1">'[2]Forecast data'!#REF!</definedName>
    <definedName name="_Fill" hidden="1">'[2]Forecast data'!#REF!</definedName>
    <definedName name="_xlnm._FilterDatabase" localSheetId="4" hidden="1">'1.3_OrigTargets_DataCleanse'!$A$21:$DH$21</definedName>
    <definedName name="_Order1" hidden="1">255</definedName>
    <definedName name="_Order2" hidden="1">0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hidden="1">#REF!</definedName>
    <definedName name="_SS_AC_1102100054" comment="Advanced Comment Name" localSheetId="2" hidden="1">#REF!</definedName>
    <definedName name="_SS_AC_1102100054" comment="Advanced Comment Name" localSheetId="3" hidden="1">#REF!</definedName>
    <definedName name="_SS_AC_1102100054" comment="Advanced Comment Name" localSheetId="4" hidden="1">#REF!</definedName>
    <definedName name="_SS_AC_1102100054" comment="Advanced Comment Name" localSheetId="5" hidden="1">#REF!</definedName>
    <definedName name="_SS_AC_1102100054" comment="Advanced Comment Name" localSheetId="6" hidden="1">#REF!</definedName>
    <definedName name="_SS_AC_1102100054" comment="Advanced Comment Name" hidden="1">#REF!</definedName>
    <definedName name="AccLife">[8]Input!$E$140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>'[9]Pivot with Mean Values'!$A$26:$J$46</definedName>
    <definedName name="BaseRPI">[8]Input!$E$10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usservdata">[11]Busservdata!$BB$4:$BN$45</definedName>
    <definedName name="Busservrows">[11]Busservdata!$D$4:$D$45</definedName>
    <definedName name="Bussplitdata">[11]Busservdata!$BB$656:$BN$663</definedName>
    <definedName name="Bussplitrows">[11]Busservdata!$BA$656:$BA$663</definedName>
    <definedName name="CapexProfile">[12]Input!$E$344:$H$344</definedName>
    <definedName name="Chart2" localSheetId="2" hidden="1">'[4]T3 Page 1'!#REF!</definedName>
    <definedName name="Chart2" localSheetId="3" hidden="1">'[4]T3 Page 1'!#REF!</definedName>
    <definedName name="Chart2" localSheetId="4" hidden="1">'[4]T3 Page 1'!#REF!</definedName>
    <definedName name="Chart2" localSheetId="5" hidden="1">'[4]T3 Page 1'!#REF!</definedName>
    <definedName name="Chart2" localSheetId="6" hidden="1">'[4]T3 Page 1'!#REF!</definedName>
    <definedName name="Chart2" hidden="1">'[4]T3 Page 1'!#REF!</definedName>
    <definedName name="Compname">[13]Universal_Data!$C$8</definedName>
    <definedName name="compname2">'[14]Universal data'!$C$8</definedName>
    <definedName name="Compound">[12]Input!$E$13:$AP$13</definedName>
    <definedName name="dddd" localSheetId="2" hidden="1">'[1]Model inputs'!#REF!</definedName>
    <definedName name="dddd" localSheetId="3" hidden="1">'[1]Model inputs'!#REF!</definedName>
    <definedName name="dddd" localSheetId="4" hidden="1">'[1]Model inputs'!#REF!</definedName>
    <definedName name="dddd" localSheetId="5" hidden="1">'[1]Model inputs'!#REF!</definedName>
    <definedName name="dddd" localSheetId="6" hidden="1">'[1]Model inputs'!#REF!</definedName>
    <definedName name="dddd" hidden="1">'[1]Model inputs'!#REF!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5" hidden="1">#REF!</definedName>
    <definedName name="Distribution" localSheetId="6" hidden="1">#REF!</definedName>
    <definedName name="Distribution" hidden="1">#REF!</definedName>
    <definedName name="DME_LocalFile" hidden="1">"True"</definedName>
    <definedName name="DNO_Number">'[15]User Interface'!$J$5</definedName>
    <definedName name="DNO_Select">'[15]User Interface'!$B$44:$C$58</definedName>
    <definedName name="ExitCosts">[12]Input!$C$367:$F$376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5" hidden="1">#REF!</definedName>
    <definedName name="ExtraProfiles" localSheetId="6" hidden="1">#REF!</definedName>
    <definedName name="ExtraProfiles" hidden="1">#REF!</definedName>
    <definedName name="FBPQ_Convert">[12]Input!$E$18:$AP$18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irstYearSpend">[12]Input!$E$378</definedName>
    <definedName name="fyu" localSheetId="2" hidden="1">'[2]Forecast data'!#REF!</definedName>
    <definedName name="fyu" localSheetId="3" hidden="1">'[2]Forecast data'!#REF!</definedName>
    <definedName name="fyu" localSheetId="4" hidden="1">'[2]Forecast data'!#REF!</definedName>
    <definedName name="fyu" localSheetId="5" hidden="1">'[2]Forecast data'!#REF!</definedName>
    <definedName name="fyu" localSheetId="6" hidden="1">'[2]Forecast data'!#REF!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2" hidden="1">'[4]T3 Page 1'!#REF!</definedName>
    <definedName name="Grah01" localSheetId="3" hidden="1">'[4]T3 Page 1'!#REF!</definedName>
    <definedName name="Grah01" localSheetId="4" hidden="1">'[4]T3 Page 1'!#REF!</definedName>
    <definedName name="Grah01" localSheetId="5" hidden="1">'[4]T3 Page 1'!#REF!</definedName>
    <definedName name="Grah01" localSheetId="6" hidden="1">'[4]T3 Page 1'!#REF!</definedName>
    <definedName name="Grah01" hidden="1">'[4]T3 Page 1'!#REF!</definedName>
    <definedName name="Graph01" localSheetId="2" hidden="1">'[4]FC Page 1'!#REF!</definedName>
    <definedName name="Graph01" localSheetId="3" hidden="1">'[4]FC Page 1'!#REF!</definedName>
    <definedName name="Graph01" localSheetId="4" hidden="1">'[4]FC Page 1'!#REF!</definedName>
    <definedName name="Graph01" localSheetId="5" hidden="1">'[4]FC Page 1'!#REF!</definedName>
    <definedName name="Graph01" localSheetId="6" hidden="1">'[4]FC Page 1'!#REF!</definedName>
    <definedName name="Graph01" hidden="1">'[4]FC Page 1'!#REF!</definedName>
    <definedName name="Graph12" localSheetId="2" hidden="1">'[1]Model inputs'!#REF!</definedName>
    <definedName name="Graph12" localSheetId="3" hidden="1">'[1]Model inputs'!#REF!</definedName>
    <definedName name="Graph12" localSheetId="4" hidden="1">'[1]Model inputs'!#REF!</definedName>
    <definedName name="Graph12" localSheetId="5" hidden="1">'[1]Model inputs'!#REF!</definedName>
    <definedName name="Graph12" localSheetId="6" hidden="1">'[1]Model inputs'!#REF!</definedName>
    <definedName name="Graph12" hidden="1">'[1]Model inputs'!#REF!</definedName>
    <definedName name="graphc" localSheetId="2" hidden="1">'[2]Forecast data'!#REF!</definedName>
    <definedName name="graphc" localSheetId="3" hidden="1">'[2]Forecast data'!#REF!</definedName>
    <definedName name="graphc" localSheetId="4" hidden="1">'[2]Forecast data'!#REF!</definedName>
    <definedName name="graphc" localSheetId="5" hidden="1">'[2]Forecast data'!#REF!</definedName>
    <definedName name="graphc" localSheetId="6" hidden="1">'[2]Forecast data'!#REF!</definedName>
    <definedName name="graphc" hidden="1">'[2]Forecast data'!#REF!</definedName>
    <definedName name="hhuhdh1">'[16]Universal data'!$C$20</definedName>
    <definedName name="IB_WDA">[12]Input!$E$37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L_WDA">[12]Input!$E$38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minalLabel">[12]Input!$E$19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2" hidden="1">[17]Population!#REF!</definedName>
    <definedName name="Pop" localSheetId="3" hidden="1">[17]Population!#REF!</definedName>
    <definedName name="Pop" localSheetId="4" hidden="1">[17]Population!#REF!</definedName>
    <definedName name="Pop" localSheetId="5" hidden="1">[17]Population!#REF!</definedName>
    <definedName name="Pop" localSheetId="6" hidden="1">[17]Population!#REF!</definedName>
    <definedName name="Pop" hidden="1">[17]Population!#REF!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5" hidden="1">#REF!</definedName>
    <definedName name="Population" localSheetId="6" hidden="1">#REF!</definedName>
    <definedName name="Population" hidden="1">#REF!</definedName>
    <definedName name="PostVestLife">[12]Input!$E$153</definedName>
    <definedName name="PP_WDA">[12]Input!$E$40</definedName>
    <definedName name="_xlnm.Print_Area" localSheetId="1">Index!$A$1:$F$120</definedName>
    <definedName name="_xlnm.Print_Titles" localSheetId="1">Index!$6:$6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5" hidden="1">#REF!</definedName>
    <definedName name="Profiles" localSheetId="6" hidden="1">#REF!</definedName>
    <definedName name="Profiles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5" hidden="1">#REF!</definedName>
    <definedName name="Projections" localSheetId="6" hidden="1">#REF!</definedName>
    <definedName name="Projections" hidden="1">#REF!</definedName>
    <definedName name="RAVOptions">[8]UserInterface!$B$48</definedName>
    <definedName name="RDScenario">[12]Input!$G$289:$L$313</definedName>
    <definedName name="RealLabel">[8]Input!$E$21</definedName>
    <definedName name="REF_WDA">[12]Input!$E$41</definedName>
    <definedName name="Repyear" localSheetId="2">'[7]Universal data'!#REF!</definedName>
    <definedName name="Repyear" localSheetId="3">'[7]Universal data'!#REF!</definedName>
    <definedName name="Repyear" localSheetId="4">'[7]Universal data'!#REF!</definedName>
    <definedName name="Repyear" localSheetId="5">'[7]Universal data'!#REF!</definedName>
    <definedName name="Repyear" localSheetId="6">'[7]Universal data'!#REF!</definedName>
    <definedName name="Repyear">'[7]Universal data'!#REF!</definedName>
    <definedName name="Repyear2">'[18]Universal data'!$C$21</definedName>
    <definedName name="RepYearM1" localSheetId="2">'[7]Universal data'!#REF!</definedName>
    <definedName name="RepYearM1" localSheetId="3">'[7]Universal data'!#REF!</definedName>
    <definedName name="RepYearM1" localSheetId="4">'[7]Universal data'!#REF!</definedName>
    <definedName name="RepYearM1" localSheetId="5">'[7]Universal data'!#REF!</definedName>
    <definedName name="RepYearM1" localSheetId="6">'[7]Universal data'!#REF!</definedName>
    <definedName name="RepYearM1">'[7]Universal data'!#REF!</definedName>
    <definedName name="RepYearP4" localSheetId="2">'[7]Universal data'!#REF!</definedName>
    <definedName name="RepYearP4" localSheetId="3">'[7]Universal data'!#REF!</definedName>
    <definedName name="RepYearP4" localSheetId="4">'[7]Universal data'!#REF!</definedName>
    <definedName name="RepYearP4" localSheetId="5">'[7]Universal data'!#REF!</definedName>
    <definedName name="RepYearP4" localSheetId="6">'[7]Universal data'!#REF!</definedName>
    <definedName name="RepYearP4">'[7]Universal data'!#REF!</definedName>
    <definedName name="RepYearP5" localSheetId="2">'[7]Universal data'!#REF!</definedName>
    <definedName name="RepYearP5" localSheetId="3">'[7]Universal data'!#REF!</definedName>
    <definedName name="RepYearP5" localSheetId="4">'[7]Universal data'!#REF!</definedName>
    <definedName name="RepYearP5" localSheetId="5">'[7]Universal data'!#REF!</definedName>
    <definedName name="RepYearP5" localSheetId="6">'[7]Universal data'!#REF!</definedName>
    <definedName name="RepYearP5">'[7]Universal data'!#REF!</definedName>
    <definedName name="Results" hidden="1">[19]UK99!$A$1:$A$1</definedName>
    <definedName name="RevDriver">[12]Input!$C$316:$I$341</definedName>
    <definedName name="RevDrivers">[8]UserInterface!$B$72</definedName>
    <definedName name="RevIndex">[12]Input!$E$383:$AP$383</definedName>
    <definedName name="RevLife">[12]Input!$E$154</definedName>
    <definedName name="RPI">[8]Input!$E$8:$AL$8</definedName>
    <definedName name="SAPBEXhrIndnt" hidden="1">"Wide"</definedName>
    <definedName name="SAPsysID" hidden="1">"708C5W7SBKP804JT78WJ0JNKI"</definedName>
    <definedName name="SAPwbID" hidden="1">"ARS"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econdYearSpend">[12]Input!$E$379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mooth">[8]Input!$E$139</definedName>
    <definedName name="StartDate">[12]Input!$E$7</definedName>
    <definedName name="Stock">[20]Input!$E$67:$AL$67</definedName>
    <definedName name="t">[8]Input!$E$20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xAdd">[20]Input!$E$193:$AL$193</definedName>
    <definedName name="TaxAdj">[20]Input!$E$196:$AL$196</definedName>
    <definedName name="TaxDed">[20]Input!$E$194:$AL$194</definedName>
    <definedName name="TaxDepn">[20]Depn!$E$29:$AL$29</definedName>
    <definedName name="TaxWarning">[21]Input!$E$20</definedName>
    <definedName name="TIRG_Adv">[20]UserInterface!$B$60</definedName>
    <definedName name="TIRG_CoC">[20]Input!$E$245</definedName>
    <definedName name="TIRG_Option">[20]UserInterface!$B$54</definedName>
    <definedName name="TIRGLife">[20]Input!$E$246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hh">'[22]Universal data '!$C$8</definedName>
    <definedName name="Turnover">[20]Input!$E$49:$AL$49</definedName>
    <definedName name="TWDV">[20]Depn!$E$37:$AL$37</definedName>
    <definedName name="UCACONV">[12]Input!$E$381</definedName>
    <definedName name="useprofiledrevenues">'[15]User Interface'!$J$33</definedName>
    <definedName name="VWACC">[20]PostTaxRev!$E$10:$AL$10</definedName>
    <definedName name="WACC" localSheetId="2">'[7]Universal data'!#REF!</definedName>
    <definedName name="WACC" localSheetId="3">'[7]Universal data'!#REF!</definedName>
    <definedName name="WACC" localSheetId="4">'[7]Universal data'!#REF!</definedName>
    <definedName name="WACC" localSheetId="5">'[7]Universal data'!#REF!</definedName>
    <definedName name="WACC" localSheetId="6">'[7]Universal data'!#REF!</definedName>
    <definedName name="WACC">'[7]Universal data'!#REF!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XFactor">[20]Input!$E$22:$AL$22</definedName>
    <definedName name="YearsSinceVesting">[20]Input!$E$145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02" i="32" l="1"/>
  <c r="AR101" i="32"/>
  <c r="AR100" i="32"/>
  <c r="AR99" i="32"/>
  <c r="AR74" i="32"/>
  <c r="AR73" i="32"/>
  <c r="AR72" i="32"/>
  <c r="AR71" i="32"/>
  <c r="AR46" i="32"/>
  <c r="AR45" i="32"/>
  <c r="AR44" i="32"/>
  <c r="AR43" i="32"/>
  <c r="I46" i="33"/>
  <c r="I45" i="33"/>
  <c r="I44" i="33"/>
  <c r="I43" i="33"/>
  <c r="I74" i="33"/>
  <c r="I73" i="33"/>
  <c r="I72" i="33"/>
  <c r="I71" i="33"/>
  <c r="I102" i="33"/>
  <c r="I101" i="33"/>
  <c r="I100" i="33"/>
  <c r="I99" i="33"/>
  <c r="S102" i="33"/>
  <c r="S101" i="33"/>
  <c r="S100" i="33"/>
  <c r="S99" i="33"/>
  <c r="S74" i="33"/>
  <c r="S73" i="33"/>
  <c r="S72" i="33"/>
  <c r="S71" i="33"/>
  <c r="S46" i="33"/>
  <c r="S45" i="33"/>
  <c r="S44" i="33"/>
  <c r="S43" i="33"/>
  <c r="AC46" i="33"/>
  <c r="AC45" i="33"/>
  <c r="AC44" i="33"/>
  <c r="AC43" i="33"/>
  <c r="AC74" i="33"/>
  <c r="AC73" i="33"/>
  <c r="AC72" i="33"/>
  <c r="AC71" i="33"/>
  <c r="AC102" i="33"/>
  <c r="AC101" i="33"/>
  <c r="AC100" i="33"/>
  <c r="AC99" i="33"/>
  <c r="AR98" i="32" l="1"/>
  <c r="AR97" i="32"/>
  <c r="AR96" i="32"/>
  <c r="AR95" i="32"/>
  <c r="AR70" i="32"/>
  <c r="AR69" i="32"/>
  <c r="AR68" i="32"/>
  <c r="AR67" i="32"/>
  <c r="AR42" i="32"/>
  <c r="AR41" i="32"/>
  <c r="AR40" i="32"/>
  <c r="AR39" i="32"/>
  <c r="I42" i="33"/>
  <c r="I41" i="33"/>
  <c r="I40" i="33"/>
  <c r="I39" i="33"/>
  <c r="I70" i="33"/>
  <c r="I69" i="33"/>
  <c r="I68" i="33"/>
  <c r="I67" i="33"/>
  <c r="I98" i="33"/>
  <c r="I97" i="33"/>
  <c r="I96" i="33"/>
  <c r="I95" i="33"/>
  <c r="S98" i="33"/>
  <c r="S97" i="33"/>
  <c r="S96" i="33"/>
  <c r="S95" i="33"/>
  <c r="S70" i="33"/>
  <c r="S69" i="33"/>
  <c r="S68" i="33"/>
  <c r="S67" i="33"/>
  <c r="S42" i="33"/>
  <c r="S41" i="33"/>
  <c r="S40" i="33"/>
  <c r="S39" i="33"/>
  <c r="AC42" i="33"/>
  <c r="AC41" i="33"/>
  <c r="AC40" i="33"/>
  <c r="AC39" i="33"/>
  <c r="AC70" i="33"/>
  <c r="AC69" i="33"/>
  <c r="AC68" i="33"/>
  <c r="AC67" i="33"/>
  <c r="AC98" i="33"/>
  <c r="AC97" i="33"/>
  <c r="AC96" i="33"/>
  <c r="AC95" i="33"/>
  <c r="AR66" i="32" l="1"/>
  <c r="AR65" i="32"/>
  <c r="AR64" i="32"/>
  <c r="AR63" i="32"/>
  <c r="AR38" i="32"/>
  <c r="AR37" i="32"/>
  <c r="AR36" i="32"/>
  <c r="AR35" i="32"/>
  <c r="I38" i="33"/>
  <c r="I37" i="33"/>
  <c r="I36" i="33"/>
  <c r="I35" i="33"/>
  <c r="I66" i="33"/>
  <c r="I65" i="33"/>
  <c r="I64" i="33"/>
  <c r="I63" i="33"/>
  <c r="I94" i="33"/>
  <c r="I93" i="33"/>
  <c r="I92" i="33"/>
  <c r="I91" i="33"/>
  <c r="S94" i="33"/>
  <c r="S93" i="33"/>
  <c r="S92" i="33"/>
  <c r="S91" i="33"/>
  <c r="S66" i="33"/>
  <c r="S65" i="33"/>
  <c r="S64" i="33"/>
  <c r="S63" i="33"/>
  <c r="S38" i="33"/>
  <c r="S37" i="33"/>
  <c r="S36" i="33"/>
  <c r="S35" i="33"/>
  <c r="AC38" i="33"/>
  <c r="AC37" i="33"/>
  <c r="AC36" i="33"/>
  <c r="AC35" i="33"/>
  <c r="AC66" i="33"/>
  <c r="AC65" i="33"/>
  <c r="AC64" i="33"/>
  <c r="AC63" i="33"/>
  <c r="AC94" i="33"/>
  <c r="AC93" i="33"/>
  <c r="AC92" i="33"/>
  <c r="AC91" i="33"/>
  <c r="AR34" i="32" l="1"/>
  <c r="AR33" i="32"/>
  <c r="AR32" i="32"/>
  <c r="AR31" i="32"/>
  <c r="AR62" i="32"/>
  <c r="AR61" i="32"/>
  <c r="AR60" i="32"/>
  <c r="AR59" i="32"/>
  <c r="AR90" i="32"/>
  <c r="AR89" i="32"/>
  <c r="AR88" i="32"/>
  <c r="AR87" i="32"/>
  <c r="AC90" i="33"/>
  <c r="AC89" i="33"/>
  <c r="AC88" i="33"/>
  <c r="AC87" i="33"/>
  <c r="S90" i="33"/>
  <c r="S89" i="33"/>
  <c r="S88" i="33"/>
  <c r="S87" i="33"/>
  <c r="AC62" i="33"/>
  <c r="AC61" i="33"/>
  <c r="AC60" i="33"/>
  <c r="AC59" i="33"/>
  <c r="S62" i="33"/>
  <c r="S61" i="33"/>
  <c r="S60" i="33"/>
  <c r="S59" i="33"/>
  <c r="AC34" i="33"/>
  <c r="AC33" i="33"/>
  <c r="AC32" i="33"/>
  <c r="AC31" i="33"/>
  <c r="S34" i="33"/>
  <c r="S33" i="33"/>
  <c r="S32" i="33"/>
  <c r="S31" i="33"/>
  <c r="I90" i="33"/>
  <c r="I89" i="33"/>
  <c r="I88" i="33"/>
  <c r="I87" i="33"/>
  <c r="I62" i="33"/>
  <c r="I61" i="33"/>
  <c r="I60" i="33"/>
  <c r="I59" i="33"/>
  <c r="I34" i="33"/>
  <c r="I33" i="33"/>
  <c r="I32" i="33"/>
  <c r="I31" i="33"/>
  <c r="AR58" i="32" l="1"/>
  <c r="AR57" i="32"/>
  <c r="AR56" i="32"/>
  <c r="AR55" i="32"/>
  <c r="AR30" i="32"/>
  <c r="AR29" i="32"/>
  <c r="AR28" i="32"/>
  <c r="AR27" i="32"/>
  <c r="AC30" i="33"/>
  <c r="AC29" i="33"/>
  <c r="AC28" i="33"/>
  <c r="AC27" i="33"/>
  <c r="AC58" i="33"/>
  <c r="AC57" i="33"/>
  <c r="AC56" i="33"/>
  <c r="AC55" i="33"/>
  <c r="AC86" i="33"/>
  <c r="AC85" i="33"/>
  <c r="AC84" i="33"/>
  <c r="AC83" i="33"/>
  <c r="S30" i="33"/>
  <c r="S29" i="33"/>
  <c r="S28" i="33"/>
  <c r="S27" i="33"/>
  <c r="S58" i="33"/>
  <c r="S57" i="33"/>
  <c r="S56" i="33"/>
  <c r="S55" i="33"/>
  <c r="S86" i="33"/>
  <c r="S85" i="33"/>
  <c r="S84" i="33"/>
  <c r="S83" i="33"/>
  <c r="I30" i="33"/>
  <c r="I29" i="33"/>
  <c r="I28" i="33"/>
  <c r="I27" i="33"/>
  <c r="I58" i="33"/>
  <c r="I57" i="33"/>
  <c r="I56" i="33"/>
  <c r="I55" i="33"/>
  <c r="I86" i="33"/>
  <c r="I85" i="33"/>
  <c r="I84" i="33"/>
  <c r="I83" i="33"/>
  <c r="AR82" i="32" l="1"/>
  <c r="AR81" i="32"/>
  <c r="AR80" i="32"/>
  <c r="AR79" i="32"/>
  <c r="AR54" i="32"/>
  <c r="AR53" i="32"/>
  <c r="AR52" i="32"/>
  <c r="AR51" i="32"/>
  <c r="AR26" i="32"/>
  <c r="AR25" i="32"/>
  <c r="AR24" i="32"/>
  <c r="AR23" i="32"/>
  <c r="S23" i="33"/>
  <c r="AA23" i="33"/>
  <c r="AC23" i="33"/>
  <c r="AL23" i="33"/>
  <c r="AM23" i="33"/>
  <c r="AN23" i="33"/>
  <c r="AO23" i="33"/>
  <c r="AP23" i="33"/>
  <c r="S24" i="33"/>
  <c r="AC24" i="33"/>
  <c r="AL24" i="33"/>
  <c r="AM24" i="33"/>
  <c r="AN24" i="33"/>
  <c r="AO24" i="33"/>
  <c r="AP24" i="33"/>
  <c r="S25" i="33"/>
  <c r="AC25" i="33"/>
  <c r="AL25" i="33"/>
  <c r="AM25" i="33"/>
  <c r="AN25" i="33"/>
  <c r="AO25" i="33"/>
  <c r="AK25" i="33" s="1"/>
  <c r="AP25" i="33"/>
  <c r="S26" i="33"/>
  <c r="AC26" i="33"/>
  <c r="AL26" i="33"/>
  <c r="AM26" i="33"/>
  <c r="AN26" i="33"/>
  <c r="AO26" i="33"/>
  <c r="AP26" i="33"/>
  <c r="AA27" i="33"/>
  <c r="AL27" i="33"/>
  <c r="AM27" i="33"/>
  <c r="AN27" i="33"/>
  <c r="AO27" i="33"/>
  <c r="AP27" i="33"/>
  <c r="AL28" i="33"/>
  <c r="AK28" i="33" s="1"/>
  <c r="AM28" i="33"/>
  <c r="AN28" i="33"/>
  <c r="AO28" i="33"/>
  <c r="AP28" i="33"/>
  <c r="AL29" i="33"/>
  <c r="AM29" i="33"/>
  <c r="AN29" i="33"/>
  <c r="AO29" i="33"/>
  <c r="AP29" i="33"/>
  <c r="AL30" i="33"/>
  <c r="AM30" i="33"/>
  <c r="AN30" i="33"/>
  <c r="AO30" i="33"/>
  <c r="AP30" i="33"/>
  <c r="AC82" i="33"/>
  <c r="AC81" i="33"/>
  <c r="AC80" i="33"/>
  <c r="AC79" i="33"/>
  <c r="AC54" i="33"/>
  <c r="AC53" i="33"/>
  <c r="AC52" i="33"/>
  <c r="AC51" i="33"/>
  <c r="S82" i="33"/>
  <c r="S81" i="33"/>
  <c r="S80" i="33"/>
  <c r="S79" i="33"/>
  <c r="S54" i="33"/>
  <c r="S53" i="33"/>
  <c r="S52" i="33"/>
  <c r="S51" i="33"/>
  <c r="I82" i="33"/>
  <c r="I81" i="33"/>
  <c r="I80" i="33"/>
  <c r="I79" i="33"/>
  <c r="I54" i="33"/>
  <c r="I53" i="33"/>
  <c r="I52" i="33"/>
  <c r="I51" i="33"/>
  <c r="I24" i="33"/>
  <c r="I25" i="33"/>
  <c r="I26" i="33"/>
  <c r="I23" i="33"/>
  <c r="AK29" i="33" l="1"/>
  <c r="AK27" i="33"/>
  <c r="AK30" i="33"/>
  <c r="AK26" i="33"/>
  <c r="AK24" i="33"/>
  <c r="AK23" i="33"/>
  <c r="D2" i="34" l="1"/>
  <c r="D2" i="32"/>
  <c r="H30" i="34" l="1"/>
  <c r="H34" i="34" s="1"/>
  <c r="H38" i="34" s="1"/>
  <c r="H42" i="34" s="1"/>
  <c r="H46" i="34" s="1"/>
  <c r="H50" i="34" s="1"/>
  <c r="H54" i="34" s="1"/>
  <c r="H58" i="34" s="1"/>
  <c r="H62" i="34" s="1"/>
  <c r="H66" i="34" s="1"/>
  <c r="H70" i="34" s="1"/>
  <c r="H74" i="34" s="1"/>
  <c r="H78" i="34" s="1"/>
  <c r="H82" i="34" s="1"/>
  <c r="H86" i="34" s="1"/>
  <c r="H90" i="34" s="1"/>
  <c r="H94" i="34" s="1"/>
  <c r="H98" i="34" s="1"/>
  <c r="H102" i="34" s="1"/>
  <c r="H106" i="34" s="1"/>
  <c r="H29" i="34"/>
  <c r="H33" i="34" s="1"/>
  <c r="H37" i="34" s="1"/>
  <c r="H41" i="34" s="1"/>
  <c r="H45" i="34" s="1"/>
  <c r="H49" i="34" s="1"/>
  <c r="H53" i="34" s="1"/>
  <c r="H57" i="34" s="1"/>
  <c r="H61" i="34" s="1"/>
  <c r="H65" i="34" s="1"/>
  <c r="H69" i="34" s="1"/>
  <c r="H73" i="34" s="1"/>
  <c r="H77" i="34" s="1"/>
  <c r="H81" i="34" s="1"/>
  <c r="H85" i="34" s="1"/>
  <c r="H89" i="34" s="1"/>
  <c r="H93" i="34" s="1"/>
  <c r="H97" i="34" s="1"/>
  <c r="H101" i="34" s="1"/>
  <c r="H105" i="34" s="1"/>
  <c r="H28" i="34"/>
  <c r="H32" i="34" s="1"/>
  <c r="H36" i="34" s="1"/>
  <c r="H40" i="34" s="1"/>
  <c r="H44" i="34" s="1"/>
  <c r="H48" i="34" s="1"/>
  <c r="H52" i="34" s="1"/>
  <c r="H56" i="34" s="1"/>
  <c r="H60" i="34" s="1"/>
  <c r="H64" i="34" s="1"/>
  <c r="H68" i="34" s="1"/>
  <c r="H72" i="34" s="1"/>
  <c r="H76" i="34" s="1"/>
  <c r="H80" i="34" s="1"/>
  <c r="H84" i="34" s="1"/>
  <c r="H88" i="34" s="1"/>
  <c r="H92" i="34" s="1"/>
  <c r="H96" i="34" s="1"/>
  <c r="H100" i="34" s="1"/>
  <c r="H104" i="34" s="1"/>
  <c r="H27" i="34"/>
  <c r="H31" i="34" s="1"/>
  <c r="H35" i="34" s="1"/>
  <c r="H39" i="34" s="1"/>
  <c r="H43" i="34" s="1"/>
  <c r="H47" i="34" s="1"/>
  <c r="H51" i="34" s="1"/>
  <c r="H55" i="34" s="1"/>
  <c r="H59" i="34" s="1"/>
  <c r="H63" i="34" s="1"/>
  <c r="H67" i="34" s="1"/>
  <c r="H71" i="34" s="1"/>
  <c r="H75" i="34" s="1"/>
  <c r="H79" i="34" s="1"/>
  <c r="H83" i="34" s="1"/>
  <c r="H87" i="34" s="1"/>
  <c r="H91" i="34" s="1"/>
  <c r="H95" i="34" s="1"/>
  <c r="H99" i="34" s="1"/>
  <c r="H103" i="34" s="1"/>
  <c r="BY43" i="34" l="1"/>
  <c r="BY47" i="34" s="1"/>
  <c r="BY51" i="34" s="1"/>
  <c r="BY55" i="34" s="1"/>
  <c r="BY59" i="34" s="1"/>
  <c r="BY63" i="34" s="1"/>
  <c r="BY67" i="34" s="1"/>
  <c r="BY71" i="34" s="1"/>
  <c r="BY75" i="34" s="1"/>
  <c r="BY79" i="34" s="1"/>
  <c r="BY83" i="34" s="1"/>
  <c r="BY87" i="34" s="1"/>
  <c r="BY91" i="34" s="1"/>
  <c r="BY95" i="34" s="1"/>
  <c r="BY99" i="34" s="1"/>
  <c r="BY103" i="34" s="1"/>
  <c r="BY30" i="34"/>
  <c r="BY34" i="34" s="1"/>
  <c r="BY38" i="34" s="1"/>
  <c r="BY42" i="34" s="1"/>
  <c r="BY46" i="34" s="1"/>
  <c r="BY50" i="34" s="1"/>
  <c r="BY54" i="34" s="1"/>
  <c r="BY58" i="34" s="1"/>
  <c r="BY62" i="34" s="1"/>
  <c r="BY66" i="34" s="1"/>
  <c r="BY70" i="34" s="1"/>
  <c r="BY74" i="34" s="1"/>
  <c r="BY78" i="34" s="1"/>
  <c r="BY82" i="34" s="1"/>
  <c r="BY86" i="34" s="1"/>
  <c r="BY90" i="34" s="1"/>
  <c r="BY94" i="34" s="1"/>
  <c r="BY98" i="34" s="1"/>
  <c r="BY102" i="34" s="1"/>
  <c r="BY106" i="34" s="1"/>
  <c r="BY29" i="34"/>
  <c r="BY33" i="34" s="1"/>
  <c r="BY37" i="34" s="1"/>
  <c r="BY41" i="34" s="1"/>
  <c r="BY45" i="34" s="1"/>
  <c r="BY49" i="34" s="1"/>
  <c r="BY53" i="34" s="1"/>
  <c r="BY57" i="34" s="1"/>
  <c r="BY61" i="34" s="1"/>
  <c r="BY65" i="34" s="1"/>
  <c r="BY69" i="34" s="1"/>
  <c r="BY73" i="34" s="1"/>
  <c r="BY77" i="34" s="1"/>
  <c r="BY81" i="34" s="1"/>
  <c r="BY85" i="34" s="1"/>
  <c r="BY89" i="34" s="1"/>
  <c r="BY93" i="34" s="1"/>
  <c r="BY97" i="34" s="1"/>
  <c r="BY101" i="34" s="1"/>
  <c r="BY105" i="34" s="1"/>
  <c r="BY28" i="34"/>
  <c r="BY32" i="34" s="1"/>
  <c r="BY36" i="34" s="1"/>
  <c r="BY40" i="34" s="1"/>
  <c r="BY44" i="34" s="1"/>
  <c r="BY48" i="34" s="1"/>
  <c r="BY52" i="34" s="1"/>
  <c r="BY56" i="34" s="1"/>
  <c r="BY60" i="34" s="1"/>
  <c r="BY64" i="34" s="1"/>
  <c r="BY68" i="34" s="1"/>
  <c r="BY72" i="34" s="1"/>
  <c r="BY76" i="34" s="1"/>
  <c r="BY80" i="34" s="1"/>
  <c r="BY84" i="34" s="1"/>
  <c r="BY88" i="34" s="1"/>
  <c r="BY92" i="34" s="1"/>
  <c r="BY96" i="34" s="1"/>
  <c r="BY100" i="34" s="1"/>
  <c r="BY104" i="34" s="1"/>
  <c r="BY27" i="34"/>
  <c r="BY31" i="34" s="1"/>
  <c r="BY35" i="34" s="1"/>
  <c r="BY39" i="34" s="1"/>
  <c r="BQ36" i="34"/>
  <c r="BQ40" i="34" s="1"/>
  <c r="BQ44" i="34" s="1"/>
  <c r="BQ48" i="34" s="1"/>
  <c r="BQ52" i="34" s="1"/>
  <c r="BQ56" i="34" s="1"/>
  <c r="BQ60" i="34" s="1"/>
  <c r="BQ64" i="34" s="1"/>
  <c r="BQ68" i="34" s="1"/>
  <c r="BQ72" i="34" s="1"/>
  <c r="BQ76" i="34" s="1"/>
  <c r="BQ80" i="34" s="1"/>
  <c r="BQ84" i="34" s="1"/>
  <c r="BQ88" i="34" s="1"/>
  <c r="BQ92" i="34" s="1"/>
  <c r="BQ96" i="34" s="1"/>
  <c r="BQ100" i="34" s="1"/>
  <c r="BQ104" i="34" s="1"/>
  <c r="BQ30" i="34"/>
  <c r="BQ34" i="34" s="1"/>
  <c r="BQ38" i="34" s="1"/>
  <c r="BQ42" i="34" s="1"/>
  <c r="BQ46" i="34" s="1"/>
  <c r="BQ50" i="34" s="1"/>
  <c r="BQ54" i="34" s="1"/>
  <c r="BQ58" i="34" s="1"/>
  <c r="BQ62" i="34" s="1"/>
  <c r="BQ66" i="34" s="1"/>
  <c r="BQ70" i="34" s="1"/>
  <c r="BQ74" i="34" s="1"/>
  <c r="BQ78" i="34" s="1"/>
  <c r="BQ82" i="34" s="1"/>
  <c r="BQ86" i="34" s="1"/>
  <c r="BQ90" i="34" s="1"/>
  <c r="BQ94" i="34" s="1"/>
  <c r="BQ98" i="34" s="1"/>
  <c r="BQ102" i="34" s="1"/>
  <c r="BQ106" i="34" s="1"/>
  <c r="BQ29" i="34"/>
  <c r="BQ33" i="34" s="1"/>
  <c r="BQ37" i="34" s="1"/>
  <c r="BQ41" i="34" s="1"/>
  <c r="BQ45" i="34" s="1"/>
  <c r="BQ49" i="34" s="1"/>
  <c r="BQ53" i="34" s="1"/>
  <c r="BQ57" i="34" s="1"/>
  <c r="BQ61" i="34" s="1"/>
  <c r="BQ65" i="34" s="1"/>
  <c r="BQ69" i="34" s="1"/>
  <c r="BQ73" i="34" s="1"/>
  <c r="BQ77" i="34" s="1"/>
  <c r="BQ81" i="34" s="1"/>
  <c r="BQ85" i="34" s="1"/>
  <c r="BQ89" i="34" s="1"/>
  <c r="BQ93" i="34" s="1"/>
  <c r="BQ97" i="34" s="1"/>
  <c r="BQ101" i="34" s="1"/>
  <c r="BQ105" i="34" s="1"/>
  <c r="BQ28" i="34"/>
  <c r="BQ32" i="34" s="1"/>
  <c r="BQ27" i="34"/>
  <c r="BQ31" i="34" s="1"/>
  <c r="BQ35" i="34" s="1"/>
  <c r="BQ39" i="34" s="1"/>
  <c r="BQ43" i="34" s="1"/>
  <c r="BQ47" i="34" s="1"/>
  <c r="BQ51" i="34" s="1"/>
  <c r="BQ55" i="34" s="1"/>
  <c r="BQ59" i="34" s="1"/>
  <c r="BQ63" i="34" s="1"/>
  <c r="BQ67" i="34" s="1"/>
  <c r="BQ71" i="34" s="1"/>
  <c r="BQ75" i="34" s="1"/>
  <c r="BQ79" i="34" s="1"/>
  <c r="BQ83" i="34" s="1"/>
  <c r="BQ87" i="34" s="1"/>
  <c r="BQ91" i="34" s="1"/>
  <c r="BQ95" i="34" s="1"/>
  <c r="BQ99" i="34" s="1"/>
  <c r="BQ103" i="34" s="1"/>
  <c r="BE30" i="34"/>
  <c r="BE34" i="34" s="1"/>
  <c r="BE38" i="34" s="1"/>
  <c r="BE42" i="34" s="1"/>
  <c r="BE46" i="34" s="1"/>
  <c r="BE50" i="34" s="1"/>
  <c r="BE54" i="34" s="1"/>
  <c r="BE58" i="34" s="1"/>
  <c r="BE62" i="34" s="1"/>
  <c r="BE66" i="34" s="1"/>
  <c r="BE70" i="34" s="1"/>
  <c r="BE74" i="34" s="1"/>
  <c r="BE78" i="34" s="1"/>
  <c r="BE82" i="34" s="1"/>
  <c r="BE86" i="34" s="1"/>
  <c r="BE90" i="34" s="1"/>
  <c r="BE94" i="34" s="1"/>
  <c r="BE98" i="34" s="1"/>
  <c r="BE102" i="34" s="1"/>
  <c r="BE106" i="34" s="1"/>
  <c r="BE29" i="34"/>
  <c r="BE33" i="34" s="1"/>
  <c r="BE37" i="34" s="1"/>
  <c r="BE41" i="34" s="1"/>
  <c r="BE45" i="34" s="1"/>
  <c r="BE49" i="34" s="1"/>
  <c r="BE53" i="34" s="1"/>
  <c r="BE57" i="34" s="1"/>
  <c r="BE61" i="34" s="1"/>
  <c r="BE65" i="34" s="1"/>
  <c r="BE69" i="34" s="1"/>
  <c r="BE73" i="34" s="1"/>
  <c r="BE77" i="34" s="1"/>
  <c r="BE81" i="34" s="1"/>
  <c r="BE85" i="34" s="1"/>
  <c r="BE89" i="34" s="1"/>
  <c r="BE93" i="34" s="1"/>
  <c r="BE97" i="34" s="1"/>
  <c r="BE101" i="34" s="1"/>
  <c r="BE105" i="34" s="1"/>
  <c r="BE28" i="34"/>
  <c r="BE32" i="34" s="1"/>
  <c r="BE36" i="34" s="1"/>
  <c r="BE40" i="34" s="1"/>
  <c r="BE44" i="34" s="1"/>
  <c r="BE48" i="34" s="1"/>
  <c r="BE52" i="34" s="1"/>
  <c r="BE56" i="34" s="1"/>
  <c r="BE60" i="34" s="1"/>
  <c r="BE64" i="34" s="1"/>
  <c r="BE68" i="34" s="1"/>
  <c r="BE72" i="34" s="1"/>
  <c r="BE76" i="34" s="1"/>
  <c r="BE80" i="34" s="1"/>
  <c r="BE84" i="34" s="1"/>
  <c r="BE88" i="34" s="1"/>
  <c r="BE92" i="34" s="1"/>
  <c r="BE96" i="34" s="1"/>
  <c r="BE100" i="34" s="1"/>
  <c r="BE104" i="34" s="1"/>
  <c r="BE27" i="34"/>
  <c r="BE31" i="34" s="1"/>
  <c r="BE35" i="34" s="1"/>
  <c r="BE39" i="34" s="1"/>
  <c r="BE43" i="34" s="1"/>
  <c r="BE47" i="34" s="1"/>
  <c r="BE51" i="34" s="1"/>
  <c r="BE55" i="34" s="1"/>
  <c r="BE59" i="34" s="1"/>
  <c r="BE63" i="34" s="1"/>
  <c r="BE67" i="34" s="1"/>
  <c r="BE71" i="34" s="1"/>
  <c r="BE75" i="34" s="1"/>
  <c r="BE79" i="34" s="1"/>
  <c r="BE83" i="34" s="1"/>
  <c r="BE87" i="34" s="1"/>
  <c r="BE91" i="34" s="1"/>
  <c r="BE95" i="34" s="1"/>
  <c r="BE99" i="34" s="1"/>
  <c r="BE103" i="34" s="1"/>
  <c r="AX33" i="34"/>
  <c r="AX37" i="34" s="1"/>
  <c r="AX41" i="34" s="1"/>
  <c r="AX45" i="34" s="1"/>
  <c r="AX49" i="34" s="1"/>
  <c r="AX53" i="34" s="1"/>
  <c r="AX57" i="34" s="1"/>
  <c r="AX61" i="34" s="1"/>
  <c r="AX65" i="34" s="1"/>
  <c r="AX69" i="34" s="1"/>
  <c r="AX73" i="34" s="1"/>
  <c r="AX77" i="34" s="1"/>
  <c r="AX81" i="34" s="1"/>
  <c r="AX85" i="34" s="1"/>
  <c r="AX89" i="34" s="1"/>
  <c r="AX93" i="34" s="1"/>
  <c r="AX97" i="34" s="1"/>
  <c r="AX101" i="34" s="1"/>
  <c r="AX105" i="34" s="1"/>
  <c r="AX30" i="34"/>
  <c r="AX34" i="34" s="1"/>
  <c r="AX38" i="34" s="1"/>
  <c r="AX42" i="34" s="1"/>
  <c r="AX46" i="34" s="1"/>
  <c r="AX50" i="34" s="1"/>
  <c r="AX54" i="34" s="1"/>
  <c r="AX58" i="34" s="1"/>
  <c r="AX62" i="34" s="1"/>
  <c r="AX66" i="34" s="1"/>
  <c r="AX70" i="34" s="1"/>
  <c r="AX74" i="34" s="1"/>
  <c r="AX78" i="34" s="1"/>
  <c r="AX82" i="34" s="1"/>
  <c r="AX86" i="34" s="1"/>
  <c r="AX90" i="34" s="1"/>
  <c r="AX94" i="34" s="1"/>
  <c r="AX98" i="34" s="1"/>
  <c r="AX102" i="34" s="1"/>
  <c r="AX106" i="34" s="1"/>
  <c r="AX29" i="34"/>
  <c r="AX28" i="34"/>
  <c r="AX32" i="34" s="1"/>
  <c r="AX36" i="34" s="1"/>
  <c r="AX40" i="34" s="1"/>
  <c r="AX44" i="34" s="1"/>
  <c r="AX48" i="34" s="1"/>
  <c r="AX52" i="34" s="1"/>
  <c r="AX56" i="34" s="1"/>
  <c r="AX60" i="34" s="1"/>
  <c r="AX64" i="34" s="1"/>
  <c r="AX68" i="34" s="1"/>
  <c r="AX72" i="34" s="1"/>
  <c r="AX76" i="34" s="1"/>
  <c r="AX80" i="34" s="1"/>
  <c r="AX84" i="34" s="1"/>
  <c r="AX88" i="34" s="1"/>
  <c r="AX92" i="34" s="1"/>
  <c r="AX96" i="34" s="1"/>
  <c r="AX100" i="34" s="1"/>
  <c r="AX104" i="34" s="1"/>
  <c r="AX27" i="34"/>
  <c r="AX31" i="34" s="1"/>
  <c r="AX35" i="34" s="1"/>
  <c r="AX39" i="34" s="1"/>
  <c r="AX43" i="34" s="1"/>
  <c r="AX47" i="34" s="1"/>
  <c r="AX51" i="34" s="1"/>
  <c r="AX55" i="34" s="1"/>
  <c r="AX59" i="34" s="1"/>
  <c r="AX63" i="34" s="1"/>
  <c r="AX67" i="34" s="1"/>
  <c r="AX71" i="34" s="1"/>
  <c r="AX75" i="34" s="1"/>
  <c r="AX79" i="34" s="1"/>
  <c r="AX83" i="34" s="1"/>
  <c r="AX87" i="34" s="1"/>
  <c r="AX91" i="34" s="1"/>
  <c r="AX95" i="34" s="1"/>
  <c r="AX99" i="34" s="1"/>
  <c r="AX103" i="34" s="1"/>
  <c r="AQ30" i="34"/>
  <c r="AQ34" i="34" s="1"/>
  <c r="AQ38" i="34" s="1"/>
  <c r="AQ42" i="34" s="1"/>
  <c r="AQ46" i="34" s="1"/>
  <c r="AQ50" i="34" s="1"/>
  <c r="AQ54" i="34" s="1"/>
  <c r="AQ58" i="34" s="1"/>
  <c r="AQ62" i="34" s="1"/>
  <c r="AQ66" i="34" s="1"/>
  <c r="AQ70" i="34" s="1"/>
  <c r="AQ74" i="34" s="1"/>
  <c r="AQ78" i="34" s="1"/>
  <c r="AQ82" i="34" s="1"/>
  <c r="AQ86" i="34" s="1"/>
  <c r="AQ90" i="34" s="1"/>
  <c r="AQ94" i="34" s="1"/>
  <c r="AQ98" i="34" s="1"/>
  <c r="AQ102" i="34" s="1"/>
  <c r="AQ106" i="34" s="1"/>
  <c r="AQ29" i="34"/>
  <c r="AQ33" i="34" s="1"/>
  <c r="AQ37" i="34" s="1"/>
  <c r="AQ41" i="34" s="1"/>
  <c r="AQ45" i="34" s="1"/>
  <c r="AQ49" i="34" s="1"/>
  <c r="AQ53" i="34" s="1"/>
  <c r="AQ57" i="34" s="1"/>
  <c r="AQ61" i="34" s="1"/>
  <c r="AQ65" i="34" s="1"/>
  <c r="AQ69" i="34" s="1"/>
  <c r="AQ73" i="34" s="1"/>
  <c r="AQ77" i="34" s="1"/>
  <c r="AQ81" i="34" s="1"/>
  <c r="AQ85" i="34" s="1"/>
  <c r="AQ89" i="34" s="1"/>
  <c r="AQ93" i="34" s="1"/>
  <c r="AQ97" i="34" s="1"/>
  <c r="AQ101" i="34" s="1"/>
  <c r="AQ105" i="34" s="1"/>
  <c r="AQ28" i="34"/>
  <c r="AQ32" i="34" s="1"/>
  <c r="AQ36" i="34" s="1"/>
  <c r="AQ40" i="34" s="1"/>
  <c r="AQ44" i="34" s="1"/>
  <c r="AQ48" i="34" s="1"/>
  <c r="AQ52" i="34" s="1"/>
  <c r="AQ56" i="34" s="1"/>
  <c r="AQ60" i="34" s="1"/>
  <c r="AQ64" i="34" s="1"/>
  <c r="AQ68" i="34" s="1"/>
  <c r="AQ72" i="34" s="1"/>
  <c r="AQ76" i="34" s="1"/>
  <c r="AQ80" i="34" s="1"/>
  <c r="AQ84" i="34" s="1"/>
  <c r="AQ88" i="34" s="1"/>
  <c r="AQ92" i="34" s="1"/>
  <c r="AQ96" i="34" s="1"/>
  <c r="AQ100" i="34" s="1"/>
  <c r="AQ104" i="34" s="1"/>
  <c r="AQ27" i="34"/>
  <c r="AQ31" i="34" s="1"/>
  <c r="AQ35" i="34" s="1"/>
  <c r="AQ39" i="34" s="1"/>
  <c r="AQ43" i="34" s="1"/>
  <c r="AQ47" i="34" s="1"/>
  <c r="AQ51" i="34" s="1"/>
  <c r="AQ55" i="34" s="1"/>
  <c r="AQ59" i="34" s="1"/>
  <c r="AQ63" i="34" s="1"/>
  <c r="AQ67" i="34" s="1"/>
  <c r="AQ71" i="34" s="1"/>
  <c r="AQ75" i="34" s="1"/>
  <c r="AQ79" i="34" s="1"/>
  <c r="AQ83" i="34" s="1"/>
  <c r="AQ87" i="34" s="1"/>
  <c r="AQ91" i="34" s="1"/>
  <c r="AQ95" i="34" s="1"/>
  <c r="AQ99" i="34" s="1"/>
  <c r="AQ103" i="34" s="1"/>
  <c r="AJ30" i="34"/>
  <c r="AJ34" i="34" s="1"/>
  <c r="AJ38" i="34" s="1"/>
  <c r="AJ42" i="34" s="1"/>
  <c r="AJ46" i="34" s="1"/>
  <c r="AJ50" i="34" s="1"/>
  <c r="AJ54" i="34" s="1"/>
  <c r="AJ58" i="34" s="1"/>
  <c r="AJ62" i="34" s="1"/>
  <c r="AJ66" i="34" s="1"/>
  <c r="AJ70" i="34" s="1"/>
  <c r="AJ74" i="34" s="1"/>
  <c r="AJ78" i="34" s="1"/>
  <c r="AJ82" i="34" s="1"/>
  <c r="AJ86" i="34" s="1"/>
  <c r="AJ90" i="34" s="1"/>
  <c r="AJ94" i="34" s="1"/>
  <c r="AJ98" i="34" s="1"/>
  <c r="AJ102" i="34" s="1"/>
  <c r="AJ106" i="34" s="1"/>
  <c r="AJ29" i="34"/>
  <c r="AJ33" i="34" s="1"/>
  <c r="AJ37" i="34" s="1"/>
  <c r="AJ41" i="34" s="1"/>
  <c r="AJ45" i="34" s="1"/>
  <c r="AJ49" i="34" s="1"/>
  <c r="AJ53" i="34" s="1"/>
  <c r="AJ57" i="34" s="1"/>
  <c r="AJ61" i="34" s="1"/>
  <c r="AJ65" i="34" s="1"/>
  <c r="AJ69" i="34" s="1"/>
  <c r="AJ73" i="34" s="1"/>
  <c r="AJ77" i="34" s="1"/>
  <c r="AJ81" i="34" s="1"/>
  <c r="AJ85" i="34" s="1"/>
  <c r="AJ89" i="34" s="1"/>
  <c r="AJ93" i="34" s="1"/>
  <c r="AJ97" i="34" s="1"/>
  <c r="AJ101" i="34" s="1"/>
  <c r="AJ105" i="34" s="1"/>
  <c r="AJ28" i="34"/>
  <c r="AJ32" i="34" s="1"/>
  <c r="AJ36" i="34" s="1"/>
  <c r="AJ40" i="34" s="1"/>
  <c r="AJ44" i="34" s="1"/>
  <c r="AJ48" i="34" s="1"/>
  <c r="AJ52" i="34" s="1"/>
  <c r="AJ56" i="34" s="1"/>
  <c r="AJ60" i="34" s="1"/>
  <c r="AJ64" i="34" s="1"/>
  <c r="AJ68" i="34" s="1"/>
  <c r="AJ72" i="34" s="1"/>
  <c r="AJ76" i="34" s="1"/>
  <c r="AJ80" i="34" s="1"/>
  <c r="AJ84" i="34" s="1"/>
  <c r="AJ88" i="34" s="1"/>
  <c r="AJ92" i="34" s="1"/>
  <c r="AJ96" i="34" s="1"/>
  <c r="AJ100" i="34" s="1"/>
  <c r="AJ104" i="34" s="1"/>
  <c r="AJ27" i="34"/>
  <c r="AJ31" i="34" s="1"/>
  <c r="AJ35" i="34" s="1"/>
  <c r="AJ39" i="34" s="1"/>
  <c r="AJ43" i="34" s="1"/>
  <c r="AJ47" i="34" s="1"/>
  <c r="AJ51" i="34" s="1"/>
  <c r="AJ55" i="34" s="1"/>
  <c r="AJ59" i="34" s="1"/>
  <c r="AJ63" i="34" s="1"/>
  <c r="AJ67" i="34" s="1"/>
  <c r="AJ71" i="34" s="1"/>
  <c r="AJ75" i="34" s="1"/>
  <c r="AJ79" i="34" s="1"/>
  <c r="AJ83" i="34" s="1"/>
  <c r="AJ87" i="34" s="1"/>
  <c r="AJ91" i="34" s="1"/>
  <c r="AJ95" i="34" s="1"/>
  <c r="AJ99" i="34" s="1"/>
  <c r="AJ103" i="34" s="1"/>
  <c r="AB38" i="34"/>
  <c r="AB42" i="34" s="1"/>
  <c r="AB46" i="34" s="1"/>
  <c r="AB50" i="34" s="1"/>
  <c r="AB54" i="34" s="1"/>
  <c r="AB58" i="34" s="1"/>
  <c r="AB62" i="34" s="1"/>
  <c r="AB66" i="34" s="1"/>
  <c r="AB70" i="34" s="1"/>
  <c r="AB74" i="34" s="1"/>
  <c r="AB78" i="34" s="1"/>
  <c r="AB82" i="34" s="1"/>
  <c r="AB86" i="34" s="1"/>
  <c r="AB90" i="34" s="1"/>
  <c r="AB94" i="34" s="1"/>
  <c r="AB98" i="34" s="1"/>
  <c r="AB102" i="34" s="1"/>
  <c r="AB106" i="34" s="1"/>
  <c r="AB30" i="34"/>
  <c r="AB34" i="34" s="1"/>
  <c r="AB29" i="34"/>
  <c r="AB33" i="34" s="1"/>
  <c r="AB37" i="34" s="1"/>
  <c r="AB41" i="34" s="1"/>
  <c r="AB45" i="34" s="1"/>
  <c r="AB49" i="34" s="1"/>
  <c r="AB53" i="34" s="1"/>
  <c r="AB57" i="34" s="1"/>
  <c r="AB61" i="34" s="1"/>
  <c r="AB65" i="34" s="1"/>
  <c r="AB69" i="34" s="1"/>
  <c r="AB73" i="34" s="1"/>
  <c r="AB77" i="34" s="1"/>
  <c r="AB81" i="34" s="1"/>
  <c r="AB85" i="34" s="1"/>
  <c r="AB89" i="34" s="1"/>
  <c r="AB93" i="34" s="1"/>
  <c r="AB97" i="34" s="1"/>
  <c r="AB101" i="34" s="1"/>
  <c r="AB105" i="34" s="1"/>
  <c r="AB28" i="34"/>
  <c r="AB32" i="34" s="1"/>
  <c r="AB36" i="34" s="1"/>
  <c r="AB40" i="34" s="1"/>
  <c r="AB44" i="34" s="1"/>
  <c r="AB48" i="34" s="1"/>
  <c r="AB52" i="34" s="1"/>
  <c r="AB56" i="34" s="1"/>
  <c r="AB60" i="34" s="1"/>
  <c r="AB64" i="34" s="1"/>
  <c r="AB68" i="34" s="1"/>
  <c r="AB72" i="34" s="1"/>
  <c r="AB76" i="34" s="1"/>
  <c r="AB80" i="34" s="1"/>
  <c r="AB84" i="34" s="1"/>
  <c r="AB88" i="34" s="1"/>
  <c r="AB92" i="34" s="1"/>
  <c r="AB96" i="34" s="1"/>
  <c r="AB100" i="34" s="1"/>
  <c r="AB104" i="34" s="1"/>
  <c r="AB27" i="34"/>
  <c r="AB31" i="34" s="1"/>
  <c r="AB35" i="34" s="1"/>
  <c r="AB39" i="34" s="1"/>
  <c r="AB43" i="34" s="1"/>
  <c r="AB47" i="34" s="1"/>
  <c r="AB51" i="34" s="1"/>
  <c r="AB55" i="34" s="1"/>
  <c r="AB59" i="34" s="1"/>
  <c r="AB63" i="34" s="1"/>
  <c r="AB67" i="34" s="1"/>
  <c r="AB71" i="34" s="1"/>
  <c r="AB75" i="34" s="1"/>
  <c r="AB79" i="34" s="1"/>
  <c r="AB83" i="34" s="1"/>
  <c r="AB87" i="34" s="1"/>
  <c r="AB91" i="34" s="1"/>
  <c r="AB95" i="34" s="1"/>
  <c r="AB99" i="34" s="1"/>
  <c r="AB103" i="34" s="1"/>
  <c r="R34" i="34"/>
  <c r="R38" i="34" s="1"/>
  <c r="R42" i="34" s="1"/>
  <c r="R46" i="34" s="1"/>
  <c r="R50" i="34" s="1"/>
  <c r="R54" i="34" s="1"/>
  <c r="R58" i="34" s="1"/>
  <c r="R62" i="34" s="1"/>
  <c r="R66" i="34" s="1"/>
  <c r="R70" i="34" s="1"/>
  <c r="R74" i="34" s="1"/>
  <c r="R78" i="34" s="1"/>
  <c r="R82" i="34" s="1"/>
  <c r="R86" i="34" s="1"/>
  <c r="R90" i="34" s="1"/>
  <c r="R94" i="34" s="1"/>
  <c r="R98" i="34" s="1"/>
  <c r="R102" i="34" s="1"/>
  <c r="R106" i="34" s="1"/>
  <c r="R30" i="34"/>
  <c r="R29" i="34"/>
  <c r="R33" i="34" s="1"/>
  <c r="R37" i="34" s="1"/>
  <c r="R41" i="34" s="1"/>
  <c r="R45" i="34" s="1"/>
  <c r="R49" i="34" s="1"/>
  <c r="R53" i="34" s="1"/>
  <c r="R57" i="34" s="1"/>
  <c r="R61" i="34" s="1"/>
  <c r="R65" i="34" s="1"/>
  <c r="R69" i="34" s="1"/>
  <c r="R73" i="34" s="1"/>
  <c r="R77" i="34" s="1"/>
  <c r="R81" i="34" s="1"/>
  <c r="R85" i="34" s="1"/>
  <c r="R89" i="34" s="1"/>
  <c r="R93" i="34" s="1"/>
  <c r="R97" i="34" s="1"/>
  <c r="R101" i="34" s="1"/>
  <c r="R105" i="34" s="1"/>
  <c r="R28" i="34"/>
  <c r="R32" i="34" s="1"/>
  <c r="R36" i="34" s="1"/>
  <c r="R40" i="34" s="1"/>
  <c r="R44" i="34" s="1"/>
  <c r="R48" i="34" s="1"/>
  <c r="R52" i="34" s="1"/>
  <c r="R56" i="34" s="1"/>
  <c r="R60" i="34" s="1"/>
  <c r="R64" i="34" s="1"/>
  <c r="R68" i="34" s="1"/>
  <c r="R72" i="34" s="1"/>
  <c r="R76" i="34" s="1"/>
  <c r="R80" i="34" s="1"/>
  <c r="R84" i="34" s="1"/>
  <c r="R88" i="34" s="1"/>
  <c r="R92" i="34" s="1"/>
  <c r="R96" i="34" s="1"/>
  <c r="R100" i="34" s="1"/>
  <c r="R104" i="34" s="1"/>
  <c r="R27" i="34"/>
  <c r="R31" i="34" s="1"/>
  <c r="R35" i="34" s="1"/>
  <c r="R39" i="34" s="1"/>
  <c r="R43" i="34" s="1"/>
  <c r="R47" i="34" s="1"/>
  <c r="R51" i="34" s="1"/>
  <c r="R55" i="34" s="1"/>
  <c r="R59" i="34" s="1"/>
  <c r="R63" i="34" s="1"/>
  <c r="R67" i="34" s="1"/>
  <c r="R71" i="34" s="1"/>
  <c r="R75" i="34" s="1"/>
  <c r="R79" i="34" s="1"/>
  <c r="R83" i="34" s="1"/>
  <c r="R87" i="34" s="1"/>
  <c r="R91" i="34" s="1"/>
  <c r="R95" i="34" s="1"/>
  <c r="R99" i="34" s="1"/>
  <c r="R103" i="34" s="1"/>
  <c r="BQ30" i="32"/>
  <c r="BQ34" i="32" s="1"/>
  <c r="BQ38" i="32" s="1"/>
  <c r="BQ42" i="32" s="1"/>
  <c r="BQ46" i="32" s="1"/>
  <c r="BQ50" i="32" s="1"/>
  <c r="BQ54" i="32" s="1"/>
  <c r="BQ58" i="32" s="1"/>
  <c r="BQ62" i="32" s="1"/>
  <c r="BQ66" i="32" s="1"/>
  <c r="BQ70" i="32" s="1"/>
  <c r="BQ74" i="32" s="1"/>
  <c r="BQ78" i="32" s="1"/>
  <c r="BQ82" i="32" s="1"/>
  <c r="BQ86" i="32" s="1"/>
  <c r="BQ90" i="32" s="1"/>
  <c r="BQ94" i="32" s="1"/>
  <c r="BQ98" i="32" s="1"/>
  <c r="BQ102" i="32" s="1"/>
  <c r="BQ106" i="32" s="1"/>
  <c r="BQ29" i="32"/>
  <c r="BQ33" i="32" s="1"/>
  <c r="BQ37" i="32" s="1"/>
  <c r="BQ41" i="32" s="1"/>
  <c r="BQ45" i="32" s="1"/>
  <c r="BQ49" i="32" s="1"/>
  <c r="BQ53" i="32" s="1"/>
  <c r="BQ57" i="32" s="1"/>
  <c r="BQ61" i="32" s="1"/>
  <c r="BQ65" i="32" s="1"/>
  <c r="BQ69" i="32" s="1"/>
  <c r="BQ73" i="32" s="1"/>
  <c r="BQ77" i="32" s="1"/>
  <c r="BQ81" i="32" s="1"/>
  <c r="BQ85" i="32" s="1"/>
  <c r="BQ89" i="32" s="1"/>
  <c r="BQ93" i="32" s="1"/>
  <c r="BQ97" i="32" s="1"/>
  <c r="BQ101" i="32" s="1"/>
  <c r="BQ105" i="32" s="1"/>
  <c r="BQ28" i="32"/>
  <c r="BQ32" i="32" s="1"/>
  <c r="BQ36" i="32" s="1"/>
  <c r="BQ40" i="32" s="1"/>
  <c r="BQ44" i="32" s="1"/>
  <c r="BQ48" i="32" s="1"/>
  <c r="BQ52" i="32" s="1"/>
  <c r="BQ56" i="32" s="1"/>
  <c r="BQ60" i="32" s="1"/>
  <c r="BQ64" i="32" s="1"/>
  <c r="BQ68" i="32" s="1"/>
  <c r="BQ72" i="32" s="1"/>
  <c r="BQ76" i="32" s="1"/>
  <c r="BQ80" i="32" s="1"/>
  <c r="BQ84" i="32" s="1"/>
  <c r="BQ88" i="32" s="1"/>
  <c r="BQ92" i="32" s="1"/>
  <c r="BQ96" i="32" s="1"/>
  <c r="BQ100" i="32" s="1"/>
  <c r="BQ104" i="32" s="1"/>
  <c r="BQ27" i="32"/>
  <c r="BQ31" i="32" s="1"/>
  <c r="BQ35" i="32" s="1"/>
  <c r="BQ39" i="32" s="1"/>
  <c r="BQ43" i="32" s="1"/>
  <c r="BQ47" i="32" s="1"/>
  <c r="BQ51" i="32" s="1"/>
  <c r="BQ55" i="32" s="1"/>
  <c r="BQ59" i="32" s="1"/>
  <c r="BQ63" i="32" s="1"/>
  <c r="BQ67" i="32" s="1"/>
  <c r="BQ71" i="32" s="1"/>
  <c r="BQ75" i="32" s="1"/>
  <c r="BQ79" i="32" s="1"/>
  <c r="BQ83" i="32" s="1"/>
  <c r="BQ87" i="32" s="1"/>
  <c r="BQ91" i="32" s="1"/>
  <c r="BQ95" i="32" s="1"/>
  <c r="BQ99" i="32" s="1"/>
  <c r="BQ103" i="32" s="1"/>
  <c r="BE30" i="32"/>
  <c r="BE34" i="32" s="1"/>
  <c r="BE38" i="32" s="1"/>
  <c r="BE42" i="32" s="1"/>
  <c r="BE46" i="32" s="1"/>
  <c r="BE50" i="32" s="1"/>
  <c r="BE54" i="32" s="1"/>
  <c r="BE58" i="32" s="1"/>
  <c r="BE62" i="32" s="1"/>
  <c r="BE66" i="32" s="1"/>
  <c r="BE70" i="32" s="1"/>
  <c r="BE74" i="32" s="1"/>
  <c r="BE78" i="32" s="1"/>
  <c r="BE82" i="32" s="1"/>
  <c r="BE86" i="32" s="1"/>
  <c r="BE90" i="32" s="1"/>
  <c r="BE94" i="32" s="1"/>
  <c r="BE98" i="32" s="1"/>
  <c r="BE102" i="32" s="1"/>
  <c r="BE106" i="32" s="1"/>
  <c r="BE29" i="32"/>
  <c r="BE33" i="32" s="1"/>
  <c r="BE37" i="32" s="1"/>
  <c r="BE41" i="32" s="1"/>
  <c r="BE45" i="32" s="1"/>
  <c r="BE49" i="32" s="1"/>
  <c r="BE53" i="32" s="1"/>
  <c r="BE57" i="32" s="1"/>
  <c r="BE61" i="32" s="1"/>
  <c r="BE65" i="32" s="1"/>
  <c r="BE69" i="32" s="1"/>
  <c r="BE73" i="32" s="1"/>
  <c r="BE77" i="32" s="1"/>
  <c r="BE81" i="32" s="1"/>
  <c r="BE85" i="32" s="1"/>
  <c r="BE89" i="32" s="1"/>
  <c r="BE93" i="32" s="1"/>
  <c r="BE97" i="32" s="1"/>
  <c r="BE101" i="32" s="1"/>
  <c r="BE105" i="32" s="1"/>
  <c r="BE28" i="32"/>
  <c r="BE32" i="32" s="1"/>
  <c r="BE36" i="32" s="1"/>
  <c r="BE40" i="32" s="1"/>
  <c r="BE44" i="32" s="1"/>
  <c r="BE48" i="32" s="1"/>
  <c r="BE52" i="32" s="1"/>
  <c r="BE56" i="32" s="1"/>
  <c r="BE60" i="32" s="1"/>
  <c r="BE64" i="32" s="1"/>
  <c r="BE68" i="32" s="1"/>
  <c r="BE72" i="32" s="1"/>
  <c r="BE76" i="32" s="1"/>
  <c r="BE80" i="32" s="1"/>
  <c r="BE84" i="32" s="1"/>
  <c r="BE88" i="32" s="1"/>
  <c r="BE92" i="32" s="1"/>
  <c r="BE96" i="32" s="1"/>
  <c r="BE100" i="32" s="1"/>
  <c r="BE104" i="32" s="1"/>
  <c r="BE27" i="32"/>
  <c r="BE31" i="32" s="1"/>
  <c r="BE35" i="32" s="1"/>
  <c r="BE39" i="32" s="1"/>
  <c r="BE43" i="32" s="1"/>
  <c r="BE47" i="32" s="1"/>
  <c r="BE51" i="32" s="1"/>
  <c r="BE55" i="32" s="1"/>
  <c r="BE59" i="32" s="1"/>
  <c r="BE63" i="32" s="1"/>
  <c r="BE67" i="32" s="1"/>
  <c r="BE71" i="32" s="1"/>
  <c r="BE75" i="32" s="1"/>
  <c r="BE79" i="32" s="1"/>
  <c r="BE83" i="32" s="1"/>
  <c r="BE87" i="32" s="1"/>
  <c r="BE91" i="32" s="1"/>
  <c r="BE95" i="32" s="1"/>
  <c r="BE99" i="32" s="1"/>
  <c r="BE103" i="32" s="1"/>
  <c r="AX30" i="32"/>
  <c r="AX34" i="32" s="1"/>
  <c r="AX38" i="32" s="1"/>
  <c r="AX42" i="32" s="1"/>
  <c r="AX29" i="32"/>
  <c r="AX33" i="32" s="1"/>
  <c r="AX37" i="32" s="1"/>
  <c r="AX41" i="32" s="1"/>
  <c r="AX28" i="32"/>
  <c r="AX32" i="32" s="1"/>
  <c r="AX36" i="32" s="1"/>
  <c r="AX40" i="32" s="1"/>
  <c r="AX27" i="32"/>
  <c r="AX31" i="32" s="1"/>
  <c r="AX35" i="32" s="1"/>
  <c r="AX39" i="32" s="1"/>
  <c r="AQ77" i="32"/>
  <c r="AQ81" i="32" s="1"/>
  <c r="AQ85" i="32" s="1"/>
  <c r="AQ89" i="32" s="1"/>
  <c r="AQ93" i="32" s="1"/>
  <c r="AQ97" i="32" s="1"/>
  <c r="AQ101" i="32" s="1"/>
  <c r="AQ105" i="32" s="1"/>
  <c r="AQ30" i="32"/>
  <c r="AQ34" i="32" s="1"/>
  <c r="AQ38" i="32" s="1"/>
  <c r="AQ42" i="32" s="1"/>
  <c r="AQ46" i="32" s="1"/>
  <c r="AQ50" i="32" s="1"/>
  <c r="AQ54" i="32" s="1"/>
  <c r="AQ58" i="32" s="1"/>
  <c r="AQ62" i="32" s="1"/>
  <c r="AQ66" i="32" s="1"/>
  <c r="AQ70" i="32" s="1"/>
  <c r="AQ74" i="32" s="1"/>
  <c r="AQ78" i="32" s="1"/>
  <c r="AQ82" i="32" s="1"/>
  <c r="AQ86" i="32" s="1"/>
  <c r="AQ90" i="32" s="1"/>
  <c r="AQ94" i="32" s="1"/>
  <c r="AQ98" i="32" s="1"/>
  <c r="AQ102" i="32" s="1"/>
  <c r="AQ106" i="32" s="1"/>
  <c r="AQ29" i="32"/>
  <c r="AQ33" i="32" s="1"/>
  <c r="AQ37" i="32" s="1"/>
  <c r="AQ41" i="32" s="1"/>
  <c r="AQ45" i="32" s="1"/>
  <c r="AQ49" i="32" s="1"/>
  <c r="AQ53" i="32" s="1"/>
  <c r="AQ57" i="32" s="1"/>
  <c r="AQ61" i="32" s="1"/>
  <c r="AQ65" i="32" s="1"/>
  <c r="AQ69" i="32" s="1"/>
  <c r="AQ73" i="32" s="1"/>
  <c r="AQ28" i="32"/>
  <c r="AQ32" i="32" s="1"/>
  <c r="AQ36" i="32" s="1"/>
  <c r="AQ40" i="32" s="1"/>
  <c r="AQ44" i="32" s="1"/>
  <c r="AQ48" i="32" s="1"/>
  <c r="AQ52" i="32" s="1"/>
  <c r="AQ56" i="32" s="1"/>
  <c r="AQ60" i="32" s="1"/>
  <c r="AQ64" i="32" s="1"/>
  <c r="AQ68" i="32" s="1"/>
  <c r="AQ72" i="32" s="1"/>
  <c r="AQ76" i="32" s="1"/>
  <c r="AQ80" i="32" s="1"/>
  <c r="AQ84" i="32" s="1"/>
  <c r="AQ88" i="32" s="1"/>
  <c r="AQ92" i="32" s="1"/>
  <c r="AQ96" i="32" s="1"/>
  <c r="AQ100" i="32" s="1"/>
  <c r="AQ104" i="32" s="1"/>
  <c r="AQ27" i="32"/>
  <c r="AQ31" i="32" s="1"/>
  <c r="AQ35" i="32" s="1"/>
  <c r="AQ39" i="32" s="1"/>
  <c r="AQ43" i="32" s="1"/>
  <c r="AQ47" i="32" s="1"/>
  <c r="AQ51" i="32" s="1"/>
  <c r="AQ55" i="32" s="1"/>
  <c r="AQ59" i="32" s="1"/>
  <c r="AQ63" i="32" s="1"/>
  <c r="AQ67" i="32" s="1"/>
  <c r="AQ71" i="32" s="1"/>
  <c r="AQ75" i="32" s="1"/>
  <c r="AQ79" i="32" s="1"/>
  <c r="AQ83" i="32" s="1"/>
  <c r="AQ87" i="32" s="1"/>
  <c r="AQ91" i="32" s="1"/>
  <c r="AQ95" i="32" s="1"/>
  <c r="AQ99" i="32" s="1"/>
  <c r="AQ103" i="32" s="1"/>
  <c r="AJ30" i="32"/>
  <c r="AJ34" i="32" s="1"/>
  <c r="AJ38" i="32" s="1"/>
  <c r="AJ42" i="32" s="1"/>
  <c r="AJ46" i="32" s="1"/>
  <c r="AJ50" i="32" s="1"/>
  <c r="AJ54" i="32" s="1"/>
  <c r="AJ58" i="32" s="1"/>
  <c r="AJ62" i="32" s="1"/>
  <c r="AJ66" i="32" s="1"/>
  <c r="AJ70" i="32" s="1"/>
  <c r="AJ74" i="32" s="1"/>
  <c r="AJ78" i="32" s="1"/>
  <c r="AJ82" i="32" s="1"/>
  <c r="AJ86" i="32" s="1"/>
  <c r="AJ90" i="32" s="1"/>
  <c r="AJ94" i="32" s="1"/>
  <c r="AJ98" i="32" s="1"/>
  <c r="AJ102" i="32" s="1"/>
  <c r="AJ106" i="32" s="1"/>
  <c r="AJ29" i="32"/>
  <c r="AJ33" i="32" s="1"/>
  <c r="AJ37" i="32" s="1"/>
  <c r="AJ41" i="32" s="1"/>
  <c r="AJ45" i="32" s="1"/>
  <c r="AJ49" i="32" s="1"/>
  <c r="AJ53" i="32" s="1"/>
  <c r="AJ57" i="32" s="1"/>
  <c r="AJ61" i="32" s="1"/>
  <c r="AJ65" i="32" s="1"/>
  <c r="AJ69" i="32" s="1"/>
  <c r="AJ73" i="32" s="1"/>
  <c r="AJ77" i="32" s="1"/>
  <c r="AJ81" i="32" s="1"/>
  <c r="AJ85" i="32" s="1"/>
  <c r="AJ89" i="32" s="1"/>
  <c r="AJ93" i="32" s="1"/>
  <c r="AJ97" i="32" s="1"/>
  <c r="AJ101" i="32" s="1"/>
  <c r="AJ105" i="32" s="1"/>
  <c r="AJ28" i="32"/>
  <c r="AJ32" i="32" s="1"/>
  <c r="AJ36" i="32" s="1"/>
  <c r="AJ40" i="32" s="1"/>
  <c r="AJ44" i="32" s="1"/>
  <c r="AJ48" i="32" s="1"/>
  <c r="AJ52" i="32" s="1"/>
  <c r="AJ56" i="32" s="1"/>
  <c r="AJ60" i="32" s="1"/>
  <c r="AJ64" i="32" s="1"/>
  <c r="AJ68" i="32" s="1"/>
  <c r="AJ72" i="32" s="1"/>
  <c r="AJ76" i="32" s="1"/>
  <c r="AJ80" i="32" s="1"/>
  <c r="AJ84" i="32" s="1"/>
  <c r="AJ88" i="32" s="1"/>
  <c r="AJ92" i="32" s="1"/>
  <c r="AJ96" i="32" s="1"/>
  <c r="AJ100" i="32" s="1"/>
  <c r="AJ104" i="32" s="1"/>
  <c r="AJ27" i="32"/>
  <c r="AJ31" i="32" s="1"/>
  <c r="AJ35" i="32" s="1"/>
  <c r="AJ39" i="32" s="1"/>
  <c r="AJ43" i="32" s="1"/>
  <c r="AJ47" i="32" s="1"/>
  <c r="AJ51" i="32" s="1"/>
  <c r="AJ55" i="32" s="1"/>
  <c r="AJ59" i="32" s="1"/>
  <c r="AJ63" i="32" s="1"/>
  <c r="AJ67" i="32" s="1"/>
  <c r="AJ71" i="32" s="1"/>
  <c r="AJ75" i="32" s="1"/>
  <c r="AJ79" i="32" s="1"/>
  <c r="AJ83" i="32" s="1"/>
  <c r="AJ87" i="32" s="1"/>
  <c r="AJ91" i="32" s="1"/>
  <c r="AJ95" i="32" s="1"/>
  <c r="AJ99" i="32" s="1"/>
  <c r="AJ103" i="32" s="1"/>
  <c r="AB33" i="32"/>
  <c r="AB37" i="32" s="1"/>
  <c r="AB41" i="32" s="1"/>
  <c r="AB45" i="32" s="1"/>
  <c r="AB49" i="32" s="1"/>
  <c r="AB53" i="32" s="1"/>
  <c r="AB57" i="32" s="1"/>
  <c r="AB61" i="32" s="1"/>
  <c r="AB65" i="32" s="1"/>
  <c r="AB69" i="32" s="1"/>
  <c r="AB73" i="32" s="1"/>
  <c r="AB77" i="32" s="1"/>
  <c r="AB81" i="32" s="1"/>
  <c r="AB85" i="32" s="1"/>
  <c r="AB89" i="32" s="1"/>
  <c r="AB93" i="32" s="1"/>
  <c r="AB97" i="32" s="1"/>
  <c r="AB101" i="32" s="1"/>
  <c r="AB105" i="32" s="1"/>
  <c r="AB30" i="32"/>
  <c r="AB34" i="32" s="1"/>
  <c r="AB38" i="32" s="1"/>
  <c r="AB42" i="32" s="1"/>
  <c r="AB46" i="32" s="1"/>
  <c r="AB50" i="32" s="1"/>
  <c r="AB54" i="32" s="1"/>
  <c r="AB58" i="32" s="1"/>
  <c r="AB62" i="32" s="1"/>
  <c r="AB66" i="32" s="1"/>
  <c r="AB70" i="32" s="1"/>
  <c r="AB74" i="32" s="1"/>
  <c r="AB78" i="32" s="1"/>
  <c r="AB82" i="32" s="1"/>
  <c r="AB86" i="32" s="1"/>
  <c r="AB90" i="32" s="1"/>
  <c r="AB94" i="32" s="1"/>
  <c r="AB98" i="32" s="1"/>
  <c r="AB102" i="32" s="1"/>
  <c r="AB106" i="32" s="1"/>
  <c r="AB29" i="32"/>
  <c r="AB28" i="32"/>
  <c r="AB32" i="32" s="1"/>
  <c r="AB36" i="32" s="1"/>
  <c r="AB40" i="32" s="1"/>
  <c r="AB44" i="32" s="1"/>
  <c r="AB48" i="32" s="1"/>
  <c r="AB52" i="32" s="1"/>
  <c r="AB56" i="32" s="1"/>
  <c r="AB60" i="32" s="1"/>
  <c r="AB64" i="32" s="1"/>
  <c r="AB68" i="32" s="1"/>
  <c r="AB72" i="32" s="1"/>
  <c r="AB76" i="32" s="1"/>
  <c r="AB80" i="32" s="1"/>
  <c r="AB84" i="32" s="1"/>
  <c r="AB88" i="32" s="1"/>
  <c r="AB92" i="32" s="1"/>
  <c r="AB96" i="32" s="1"/>
  <c r="AB100" i="32" s="1"/>
  <c r="AB104" i="32" s="1"/>
  <c r="AB27" i="32"/>
  <c r="AB31" i="32" s="1"/>
  <c r="AB35" i="32" s="1"/>
  <c r="AB39" i="32" s="1"/>
  <c r="AB43" i="32" s="1"/>
  <c r="AB47" i="32" s="1"/>
  <c r="AB51" i="32" s="1"/>
  <c r="AB55" i="32" s="1"/>
  <c r="AB59" i="32" s="1"/>
  <c r="AB63" i="32" s="1"/>
  <c r="AB67" i="32" s="1"/>
  <c r="AB71" i="32" s="1"/>
  <c r="AB75" i="32" s="1"/>
  <c r="AB79" i="32" s="1"/>
  <c r="AB83" i="32" s="1"/>
  <c r="AB87" i="32" s="1"/>
  <c r="AB91" i="32" s="1"/>
  <c r="AB95" i="32" s="1"/>
  <c r="AB99" i="32" s="1"/>
  <c r="AB103" i="32" s="1"/>
  <c r="R30" i="32"/>
  <c r="R34" i="32" s="1"/>
  <c r="R38" i="32" s="1"/>
  <c r="R42" i="32" s="1"/>
  <c r="R46" i="32" s="1"/>
  <c r="R50" i="32" s="1"/>
  <c r="R54" i="32" s="1"/>
  <c r="R58" i="32" s="1"/>
  <c r="R62" i="32" s="1"/>
  <c r="R66" i="32" s="1"/>
  <c r="R70" i="32" s="1"/>
  <c r="R74" i="32" s="1"/>
  <c r="R78" i="32" s="1"/>
  <c r="R82" i="32" s="1"/>
  <c r="R86" i="32" s="1"/>
  <c r="R90" i="32" s="1"/>
  <c r="R94" i="32" s="1"/>
  <c r="R98" i="32" s="1"/>
  <c r="R102" i="32" s="1"/>
  <c r="R106" i="32" s="1"/>
  <c r="R29" i="32"/>
  <c r="R33" i="32" s="1"/>
  <c r="R37" i="32" s="1"/>
  <c r="R41" i="32" s="1"/>
  <c r="R45" i="32" s="1"/>
  <c r="R49" i="32" s="1"/>
  <c r="R53" i="32" s="1"/>
  <c r="R57" i="32" s="1"/>
  <c r="R61" i="32" s="1"/>
  <c r="R65" i="32" s="1"/>
  <c r="R69" i="32" s="1"/>
  <c r="R73" i="32" s="1"/>
  <c r="R77" i="32" s="1"/>
  <c r="R81" i="32" s="1"/>
  <c r="R85" i="32" s="1"/>
  <c r="R89" i="32" s="1"/>
  <c r="R93" i="32" s="1"/>
  <c r="R97" i="32" s="1"/>
  <c r="R101" i="32" s="1"/>
  <c r="R105" i="32" s="1"/>
  <c r="R28" i="32"/>
  <c r="R32" i="32" s="1"/>
  <c r="R36" i="32" s="1"/>
  <c r="R40" i="32" s="1"/>
  <c r="R44" i="32" s="1"/>
  <c r="R48" i="32" s="1"/>
  <c r="R52" i="32" s="1"/>
  <c r="R56" i="32" s="1"/>
  <c r="R60" i="32" s="1"/>
  <c r="R64" i="32" s="1"/>
  <c r="R68" i="32" s="1"/>
  <c r="R72" i="32" s="1"/>
  <c r="R76" i="32" s="1"/>
  <c r="R80" i="32" s="1"/>
  <c r="R84" i="32" s="1"/>
  <c r="R88" i="32" s="1"/>
  <c r="R92" i="32" s="1"/>
  <c r="R96" i="32" s="1"/>
  <c r="R100" i="32" s="1"/>
  <c r="R104" i="32" s="1"/>
  <c r="R27" i="32"/>
  <c r="R31" i="32" s="1"/>
  <c r="R35" i="32" s="1"/>
  <c r="R39" i="32" s="1"/>
  <c r="R43" i="32" s="1"/>
  <c r="R47" i="32" s="1"/>
  <c r="R51" i="32" s="1"/>
  <c r="R55" i="32" s="1"/>
  <c r="R59" i="32" s="1"/>
  <c r="R63" i="32" s="1"/>
  <c r="R67" i="32" s="1"/>
  <c r="R71" i="32" s="1"/>
  <c r="R75" i="32" s="1"/>
  <c r="R79" i="32" s="1"/>
  <c r="R83" i="32" s="1"/>
  <c r="R87" i="32" s="1"/>
  <c r="R91" i="32" s="1"/>
  <c r="R95" i="32" s="1"/>
  <c r="R99" i="32" s="1"/>
  <c r="R103" i="32" s="1"/>
  <c r="H38" i="32"/>
  <c r="H42" i="32" s="1"/>
  <c r="H46" i="32" s="1"/>
  <c r="H50" i="32" s="1"/>
  <c r="H54" i="32" s="1"/>
  <c r="H58" i="32" s="1"/>
  <c r="H62" i="32" s="1"/>
  <c r="H66" i="32" s="1"/>
  <c r="H70" i="32" s="1"/>
  <c r="H74" i="32" s="1"/>
  <c r="H78" i="32" s="1"/>
  <c r="H82" i="32" s="1"/>
  <c r="H86" i="32" s="1"/>
  <c r="H90" i="32" s="1"/>
  <c r="H94" i="32" s="1"/>
  <c r="H98" i="32" s="1"/>
  <c r="H102" i="32" s="1"/>
  <c r="H106" i="32" s="1"/>
  <c r="H30" i="32"/>
  <c r="H34" i="32" s="1"/>
  <c r="H29" i="32"/>
  <c r="H33" i="32" s="1"/>
  <c r="H37" i="32" s="1"/>
  <c r="H41" i="32" s="1"/>
  <c r="H45" i="32" s="1"/>
  <c r="H49" i="32" s="1"/>
  <c r="H53" i="32" s="1"/>
  <c r="H57" i="32" s="1"/>
  <c r="H61" i="32" s="1"/>
  <c r="H65" i="32" s="1"/>
  <c r="H69" i="32" s="1"/>
  <c r="H73" i="32" s="1"/>
  <c r="H77" i="32" s="1"/>
  <c r="H81" i="32" s="1"/>
  <c r="H85" i="32" s="1"/>
  <c r="H89" i="32" s="1"/>
  <c r="H93" i="32" s="1"/>
  <c r="H97" i="32" s="1"/>
  <c r="H101" i="32" s="1"/>
  <c r="H105" i="32" s="1"/>
  <c r="H28" i="32"/>
  <c r="H32" i="32" s="1"/>
  <c r="H36" i="32" s="1"/>
  <c r="H40" i="32" s="1"/>
  <c r="H44" i="32" s="1"/>
  <c r="H48" i="32" s="1"/>
  <c r="H52" i="32" s="1"/>
  <c r="H56" i="32" s="1"/>
  <c r="H60" i="32" s="1"/>
  <c r="H64" i="32" s="1"/>
  <c r="H68" i="32" s="1"/>
  <c r="H72" i="32" s="1"/>
  <c r="H76" i="32" s="1"/>
  <c r="H80" i="32" s="1"/>
  <c r="H84" i="32" s="1"/>
  <c r="H88" i="32" s="1"/>
  <c r="H92" i="32" s="1"/>
  <c r="H96" i="32" s="1"/>
  <c r="H100" i="32" s="1"/>
  <c r="H104" i="32" s="1"/>
  <c r="H27" i="32"/>
  <c r="H31" i="32" s="1"/>
  <c r="H35" i="32" s="1"/>
  <c r="H39" i="32" s="1"/>
  <c r="H43" i="32" s="1"/>
  <c r="H47" i="32" s="1"/>
  <c r="H51" i="32" s="1"/>
  <c r="H55" i="32" s="1"/>
  <c r="H59" i="32" s="1"/>
  <c r="H63" i="32" s="1"/>
  <c r="H67" i="32" s="1"/>
  <c r="H71" i="32" s="1"/>
  <c r="H75" i="32" s="1"/>
  <c r="H79" i="32" s="1"/>
  <c r="H83" i="32" s="1"/>
  <c r="H87" i="32" s="1"/>
  <c r="H91" i="32" s="1"/>
  <c r="H95" i="32" s="1"/>
  <c r="H99" i="32" s="1"/>
  <c r="H103" i="32" s="1"/>
  <c r="BW106" i="36"/>
  <c r="BV106" i="36"/>
  <c r="BU106" i="36"/>
  <c r="BT106" i="36"/>
  <c r="BS106" i="36"/>
  <c r="BR106" i="36"/>
  <c r="BW105" i="36"/>
  <c r="BV105" i="36"/>
  <c r="BU105" i="36"/>
  <c r="BT105" i="36"/>
  <c r="BS105" i="36"/>
  <c r="BR105" i="36"/>
  <c r="BW104" i="36"/>
  <c r="BV104" i="36"/>
  <c r="BU104" i="36"/>
  <c r="BT104" i="36"/>
  <c r="BS104" i="36"/>
  <c r="BR104" i="36"/>
  <c r="BW103" i="36"/>
  <c r="BV103" i="36"/>
  <c r="BU103" i="36"/>
  <c r="BT103" i="36"/>
  <c r="BS103" i="36"/>
  <c r="BR103" i="36"/>
  <c r="BW102" i="36"/>
  <c r="BV102" i="36"/>
  <c r="BU102" i="36"/>
  <c r="BT102" i="36"/>
  <c r="BS102" i="36"/>
  <c r="BR102" i="36"/>
  <c r="BW101" i="36"/>
  <c r="BV101" i="36"/>
  <c r="BU101" i="36"/>
  <c r="BT101" i="36"/>
  <c r="BS101" i="36"/>
  <c r="BR101" i="36"/>
  <c r="BW100" i="36"/>
  <c r="BV100" i="36"/>
  <c r="BU100" i="36"/>
  <c r="BT100" i="36"/>
  <c r="BS100" i="36"/>
  <c r="BR100" i="36"/>
  <c r="BW99" i="36"/>
  <c r="BV99" i="36"/>
  <c r="BU99" i="36"/>
  <c r="BT99" i="36"/>
  <c r="BS99" i="36"/>
  <c r="BR99" i="36"/>
  <c r="BW98" i="36"/>
  <c r="BV98" i="36"/>
  <c r="BU98" i="36"/>
  <c r="BT98" i="36"/>
  <c r="BS98" i="36"/>
  <c r="BR98" i="36"/>
  <c r="BW97" i="36"/>
  <c r="BV97" i="36"/>
  <c r="BU97" i="36"/>
  <c r="BT97" i="36"/>
  <c r="BS97" i="36"/>
  <c r="BR97" i="36"/>
  <c r="BW96" i="36"/>
  <c r="BV96" i="36"/>
  <c r="BU96" i="36"/>
  <c r="BT96" i="36"/>
  <c r="BS96" i="36"/>
  <c r="BR96" i="36"/>
  <c r="BW95" i="36"/>
  <c r="BV95" i="36"/>
  <c r="BU95" i="36"/>
  <c r="BT95" i="36"/>
  <c r="BS95" i="36"/>
  <c r="BR95" i="36"/>
  <c r="BW94" i="36"/>
  <c r="BV94" i="36"/>
  <c r="BU94" i="36"/>
  <c r="BT94" i="36"/>
  <c r="BS94" i="36"/>
  <c r="BR94" i="36"/>
  <c r="BW93" i="36"/>
  <c r="BV93" i="36"/>
  <c r="BU93" i="36"/>
  <c r="BT93" i="36"/>
  <c r="BS93" i="36"/>
  <c r="BR93" i="36"/>
  <c r="BW92" i="36"/>
  <c r="BV92" i="36"/>
  <c r="BU92" i="36"/>
  <c r="BT92" i="36"/>
  <c r="BS92" i="36"/>
  <c r="BR92" i="36"/>
  <c r="BW91" i="36"/>
  <c r="BV91" i="36"/>
  <c r="BU91" i="36"/>
  <c r="BT91" i="36"/>
  <c r="BS91" i="36"/>
  <c r="BR91" i="36"/>
  <c r="BW90" i="36"/>
  <c r="BV90" i="36"/>
  <c r="BU90" i="36"/>
  <c r="BT90" i="36"/>
  <c r="BS90" i="36"/>
  <c r="BR90" i="36"/>
  <c r="BW89" i="36"/>
  <c r="BV89" i="36"/>
  <c r="BU89" i="36"/>
  <c r="BT89" i="36"/>
  <c r="BS89" i="36"/>
  <c r="BR89" i="36"/>
  <c r="BW88" i="36"/>
  <c r="BV88" i="36"/>
  <c r="BU88" i="36"/>
  <c r="BT88" i="36"/>
  <c r="BS88" i="36"/>
  <c r="BR88" i="36"/>
  <c r="BW87" i="36"/>
  <c r="BV87" i="36"/>
  <c r="BU87" i="36"/>
  <c r="BT87" i="36"/>
  <c r="BS87" i="36"/>
  <c r="BR87" i="36"/>
  <c r="BW86" i="36"/>
  <c r="BV86" i="36"/>
  <c r="BU86" i="36"/>
  <c r="BT86" i="36"/>
  <c r="BS86" i="36"/>
  <c r="BR86" i="36"/>
  <c r="BW85" i="36"/>
  <c r="BV85" i="36"/>
  <c r="BU85" i="36"/>
  <c r="BT85" i="36"/>
  <c r="BS85" i="36"/>
  <c r="BR85" i="36"/>
  <c r="BW84" i="36"/>
  <c r="BV84" i="36"/>
  <c r="BU84" i="36"/>
  <c r="BT84" i="36"/>
  <c r="BS84" i="36"/>
  <c r="BR84" i="36"/>
  <c r="BW83" i="36"/>
  <c r="BV83" i="36"/>
  <c r="BU83" i="36"/>
  <c r="BT83" i="36"/>
  <c r="BS83" i="36"/>
  <c r="BR83" i="36"/>
  <c r="BW82" i="36"/>
  <c r="BV82" i="36"/>
  <c r="BU82" i="36"/>
  <c r="BT82" i="36"/>
  <c r="BS82" i="36"/>
  <c r="BR82" i="36"/>
  <c r="BW81" i="36"/>
  <c r="BV81" i="36"/>
  <c r="BU81" i="36"/>
  <c r="BT81" i="36"/>
  <c r="BS81" i="36"/>
  <c r="BR81" i="36"/>
  <c r="BW80" i="36"/>
  <c r="BV80" i="36"/>
  <c r="BU80" i="36"/>
  <c r="BT80" i="36"/>
  <c r="BS80" i="36"/>
  <c r="BR80" i="36"/>
  <c r="BW79" i="36"/>
  <c r="BV79" i="36"/>
  <c r="BU79" i="36"/>
  <c r="BT79" i="36"/>
  <c r="BS79" i="36"/>
  <c r="BR79" i="36"/>
  <c r="BW78" i="36"/>
  <c r="BV78" i="36"/>
  <c r="BU78" i="36"/>
  <c r="BT78" i="36"/>
  <c r="BS78" i="36"/>
  <c r="BR78" i="36"/>
  <c r="BW77" i="36"/>
  <c r="BV77" i="36"/>
  <c r="BU77" i="36"/>
  <c r="BT77" i="36"/>
  <c r="BS77" i="36"/>
  <c r="BR77" i="36"/>
  <c r="BW76" i="36"/>
  <c r="BV76" i="36"/>
  <c r="BU76" i="36"/>
  <c r="BT76" i="36"/>
  <c r="BS76" i="36"/>
  <c r="BR76" i="36"/>
  <c r="BW75" i="36"/>
  <c r="BV75" i="36"/>
  <c r="BU75" i="36"/>
  <c r="BT75" i="36"/>
  <c r="BS75" i="36"/>
  <c r="BR75" i="36"/>
  <c r="BW74" i="36"/>
  <c r="BV74" i="36"/>
  <c r="BU74" i="36"/>
  <c r="BT74" i="36"/>
  <c r="BS74" i="36"/>
  <c r="BR74" i="36"/>
  <c r="BW73" i="36"/>
  <c r="BV73" i="36"/>
  <c r="BU73" i="36"/>
  <c r="BT73" i="36"/>
  <c r="BS73" i="36"/>
  <c r="BR73" i="36"/>
  <c r="BW72" i="36"/>
  <c r="BV72" i="36"/>
  <c r="BU72" i="36"/>
  <c r="BT72" i="36"/>
  <c r="BS72" i="36"/>
  <c r="BR72" i="36"/>
  <c r="BW71" i="36"/>
  <c r="BV71" i="36"/>
  <c r="BU71" i="36"/>
  <c r="BT71" i="36"/>
  <c r="BS71" i="36"/>
  <c r="BR71" i="36"/>
  <c r="BW70" i="36"/>
  <c r="BV70" i="36"/>
  <c r="BU70" i="36"/>
  <c r="BT70" i="36"/>
  <c r="BS70" i="36"/>
  <c r="BR70" i="36"/>
  <c r="BW69" i="36"/>
  <c r="BV69" i="36"/>
  <c r="BU69" i="36"/>
  <c r="BT69" i="36"/>
  <c r="BS69" i="36"/>
  <c r="BR69" i="36"/>
  <c r="BW68" i="36"/>
  <c r="BV68" i="36"/>
  <c r="BU68" i="36"/>
  <c r="BT68" i="36"/>
  <c r="BS68" i="36"/>
  <c r="BR68" i="36"/>
  <c r="BW67" i="36"/>
  <c r="BV67" i="36"/>
  <c r="BU67" i="36"/>
  <c r="BT67" i="36"/>
  <c r="BS67" i="36"/>
  <c r="BR67" i="36"/>
  <c r="BW66" i="36"/>
  <c r="BV66" i="36"/>
  <c r="BU66" i="36"/>
  <c r="BT66" i="36"/>
  <c r="BS66" i="36"/>
  <c r="BR66" i="36"/>
  <c r="BW65" i="36"/>
  <c r="BV65" i="36"/>
  <c r="BU65" i="36"/>
  <c r="BT65" i="36"/>
  <c r="BS65" i="36"/>
  <c r="BR65" i="36"/>
  <c r="BW64" i="36"/>
  <c r="BV64" i="36"/>
  <c r="BU64" i="36"/>
  <c r="BT64" i="36"/>
  <c r="BS64" i="36"/>
  <c r="BR64" i="36"/>
  <c r="BW63" i="36"/>
  <c r="BV63" i="36"/>
  <c r="BU63" i="36"/>
  <c r="BT63" i="36"/>
  <c r="BS63" i="36"/>
  <c r="BR63" i="36"/>
  <c r="BW62" i="36"/>
  <c r="BV62" i="36"/>
  <c r="BU62" i="36"/>
  <c r="BT62" i="36"/>
  <c r="BS62" i="36"/>
  <c r="BR62" i="36"/>
  <c r="BW61" i="36"/>
  <c r="BV61" i="36"/>
  <c r="BU61" i="36"/>
  <c r="BT61" i="36"/>
  <c r="BS61" i="36"/>
  <c r="BR61" i="36"/>
  <c r="BW60" i="36"/>
  <c r="BV60" i="36"/>
  <c r="BU60" i="36"/>
  <c r="BT60" i="36"/>
  <c r="BS60" i="36"/>
  <c r="BR60" i="36"/>
  <c r="BW59" i="36"/>
  <c r="BV59" i="36"/>
  <c r="BU59" i="36"/>
  <c r="BT59" i="36"/>
  <c r="BS59" i="36"/>
  <c r="BR59" i="36"/>
  <c r="BW58" i="36"/>
  <c r="BV58" i="36"/>
  <c r="BU58" i="36"/>
  <c r="BT58" i="36"/>
  <c r="BS58" i="36"/>
  <c r="BR58" i="36"/>
  <c r="BW57" i="36"/>
  <c r="BV57" i="36"/>
  <c r="BU57" i="36"/>
  <c r="BT57" i="36"/>
  <c r="BS57" i="36"/>
  <c r="BR57" i="36"/>
  <c r="BW56" i="36"/>
  <c r="BV56" i="36"/>
  <c r="BU56" i="36"/>
  <c r="BT56" i="36"/>
  <c r="BS56" i="36"/>
  <c r="BR56" i="36"/>
  <c r="BW55" i="36"/>
  <c r="BV55" i="36"/>
  <c r="BU55" i="36"/>
  <c r="BT55" i="36"/>
  <c r="BS55" i="36"/>
  <c r="BR55" i="36"/>
  <c r="BW54" i="36"/>
  <c r="BV54" i="36"/>
  <c r="BU54" i="36"/>
  <c r="BT54" i="36"/>
  <c r="BS54" i="36"/>
  <c r="BR54" i="36"/>
  <c r="BW53" i="36"/>
  <c r="BV53" i="36"/>
  <c r="BU53" i="36"/>
  <c r="BT53" i="36"/>
  <c r="BS53" i="36"/>
  <c r="BR53" i="36"/>
  <c r="BW52" i="36"/>
  <c r="BV52" i="36"/>
  <c r="BU52" i="36"/>
  <c r="BT52" i="36"/>
  <c r="BS52" i="36"/>
  <c r="BR52" i="36"/>
  <c r="BW51" i="36"/>
  <c r="BV51" i="36"/>
  <c r="BU51" i="36"/>
  <c r="BT51" i="36"/>
  <c r="BS51" i="36"/>
  <c r="BR51" i="36"/>
  <c r="BW50" i="36"/>
  <c r="BV50" i="36"/>
  <c r="BU50" i="36"/>
  <c r="BT50" i="36"/>
  <c r="BS50" i="36"/>
  <c r="BR50" i="36"/>
  <c r="BW49" i="36"/>
  <c r="BV49" i="36"/>
  <c r="BU49" i="36"/>
  <c r="BT49" i="36"/>
  <c r="BS49" i="36"/>
  <c r="BR49" i="36"/>
  <c r="BW48" i="36"/>
  <c r="BV48" i="36"/>
  <c r="BU48" i="36"/>
  <c r="BT48" i="36"/>
  <c r="BS48" i="36"/>
  <c r="BR48" i="36"/>
  <c r="BW47" i="36"/>
  <c r="BV47" i="36"/>
  <c r="BU47" i="36"/>
  <c r="BT47" i="36"/>
  <c r="BS47" i="36"/>
  <c r="BR47" i="36"/>
  <c r="BW46" i="36"/>
  <c r="BV46" i="36"/>
  <c r="BU46" i="36"/>
  <c r="BT46" i="36"/>
  <c r="BS46" i="36"/>
  <c r="BR46" i="36"/>
  <c r="BW45" i="36"/>
  <c r="BV45" i="36"/>
  <c r="BU45" i="36"/>
  <c r="BT45" i="36"/>
  <c r="BS45" i="36"/>
  <c r="BR45" i="36"/>
  <c r="BW44" i="36"/>
  <c r="BV44" i="36"/>
  <c r="BU44" i="36"/>
  <c r="BT44" i="36"/>
  <c r="BS44" i="36"/>
  <c r="BR44" i="36"/>
  <c r="BW43" i="36"/>
  <c r="BV43" i="36"/>
  <c r="BU43" i="36"/>
  <c r="BT43" i="36"/>
  <c r="BS43" i="36"/>
  <c r="BR43" i="36"/>
  <c r="BW42" i="36"/>
  <c r="BV42" i="36"/>
  <c r="BU42" i="36"/>
  <c r="BT42" i="36"/>
  <c r="BS42" i="36"/>
  <c r="BR42" i="36"/>
  <c r="BW41" i="36"/>
  <c r="BV41" i="36"/>
  <c r="BU41" i="36"/>
  <c r="BT41" i="36"/>
  <c r="BS41" i="36"/>
  <c r="BR41" i="36"/>
  <c r="BW40" i="36"/>
  <c r="BV40" i="36"/>
  <c r="BU40" i="36"/>
  <c r="BT40" i="36"/>
  <c r="BS40" i="36"/>
  <c r="BR40" i="36"/>
  <c r="BW39" i="36"/>
  <c r="BV39" i="36"/>
  <c r="BU39" i="36"/>
  <c r="BT39" i="36"/>
  <c r="BS39" i="36"/>
  <c r="BR39" i="36"/>
  <c r="BW38" i="36"/>
  <c r="BV38" i="36"/>
  <c r="BU38" i="36"/>
  <c r="BT38" i="36"/>
  <c r="BS38" i="36"/>
  <c r="BR38" i="36"/>
  <c r="BW37" i="36"/>
  <c r="BV37" i="36"/>
  <c r="BU37" i="36"/>
  <c r="BT37" i="36"/>
  <c r="BS37" i="36"/>
  <c r="BR37" i="36"/>
  <c r="BW36" i="36"/>
  <c r="BV36" i="36"/>
  <c r="BU36" i="36"/>
  <c r="BT36" i="36"/>
  <c r="BS36" i="36"/>
  <c r="BR36" i="36"/>
  <c r="BW35" i="36"/>
  <c r="BV35" i="36"/>
  <c r="BU35" i="36"/>
  <c r="BT35" i="36"/>
  <c r="BS35" i="36"/>
  <c r="BR35" i="36"/>
  <c r="BW34" i="36"/>
  <c r="BV34" i="36"/>
  <c r="BU34" i="36"/>
  <c r="BT34" i="36"/>
  <c r="BS34" i="36"/>
  <c r="BR34" i="36"/>
  <c r="BW33" i="36"/>
  <c r="BV33" i="36"/>
  <c r="BU33" i="36"/>
  <c r="BT33" i="36"/>
  <c r="BS33" i="36"/>
  <c r="BR33" i="36"/>
  <c r="BW32" i="36"/>
  <c r="BV32" i="36"/>
  <c r="BU32" i="36"/>
  <c r="BT32" i="36"/>
  <c r="BS32" i="36"/>
  <c r="BR32" i="36"/>
  <c r="BW31" i="36"/>
  <c r="BV31" i="36"/>
  <c r="BU31" i="36"/>
  <c r="BT31" i="36"/>
  <c r="BS31" i="36"/>
  <c r="BR31" i="36"/>
  <c r="BW30" i="36"/>
  <c r="BV30" i="36"/>
  <c r="BU30" i="36"/>
  <c r="BT30" i="36"/>
  <c r="BS30" i="36"/>
  <c r="BR30" i="36"/>
  <c r="BW29" i="36"/>
  <c r="BV29" i="36"/>
  <c r="BU29" i="36"/>
  <c r="BT29" i="36"/>
  <c r="BS29" i="36"/>
  <c r="BR29" i="36"/>
  <c r="BW28" i="36"/>
  <c r="BV28" i="36"/>
  <c r="BU28" i="36"/>
  <c r="BT28" i="36"/>
  <c r="BS28" i="36"/>
  <c r="BR28" i="36"/>
  <c r="BW27" i="36"/>
  <c r="BV27" i="36"/>
  <c r="BU27" i="36"/>
  <c r="BT27" i="36"/>
  <c r="BS27" i="36"/>
  <c r="BR27" i="36"/>
  <c r="BW26" i="36"/>
  <c r="BV26" i="36"/>
  <c r="BU26" i="36"/>
  <c r="BT26" i="36"/>
  <c r="BS26" i="36"/>
  <c r="BR26" i="36"/>
  <c r="BW25" i="36"/>
  <c r="BV25" i="36"/>
  <c r="BU25" i="36"/>
  <c r="BT25" i="36"/>
  <c r="BS25" i="36"/>
  <c r="BR25" i="36"/>
  <c r="BW24" i="36"/>
  <c r="BV24" i="36"/>
  <c r="BU24" i="36"/>
  <c r="BT24" i="36"/>
  <c r="BS24" i="36"/>
  <c r="BR24" i="36"/>
  <c r="BW23" i="36"/>
  <c r="BV23" i="36"/>
  <c r="BU23" i="36"/>
  <c r="BT23" i="36"/>
  <c r="BS23" i="36"/>
  <c r="BR23" i="36"/>
  <c r="BP106" i="36"/>
  <c r="BO106" i="36"/>
  <c r="BN106" i="36"/>
  <c r="BM106" i="36"/>
  <c r="BL106" i="36"/>
  <c r="BP105" i="36"/>
  <c r="BO105" i="36"/>
  <c r="BN105" i="36"/>
  <c r="BM105" i="36"/>
  <c r="BL105" i="36"/>
  <c r="BP104" i="36"/>
  <c r="BO104" i="36"/>
  <c r="BN104" i="36"/>
  <c r="BM104" i="36"/>
  <c r="BL104" i="36"/>
  <c r="BP103" i="36"/>
  <c r="BO103" i="36"/>
  <c r="BN103" i="36"/>
  <c r="BM103" i="36"/>
  <c r="BL103" i="36"/>
  <c r="BP102" i="36"/>
  <c r="BO102" i="36"/>
  <c r="BN102" i="36"/>
  <c r="BM102" i="36"/>
  <c r="BL102" i="36"/>
  <c r="BP101" i="36"/>
  <c r="BO101" i="36"/>
  <c r="BN101" i="36"/>
  <c r="BM101" i="36"/>
  <c r="BL101" i="36"/>
  <c r="BP100" i="36"/>
  <c r="BO100" i="36"/>
  <c r="BN100" i="36"/>
  <c r="BM100" i="36"/>
  <c r="BL100" i="36"/>
  <c r="BP99" i="36"/>
  <c r="BO99" i="36"/>
  <c r="BN99" i="36"/>
  <c r="BM99" i="36"/>
  <c r="BL99" i="36"/>
  <c r="BP98" i="36"/>
  <c r="BO98" i="36"/>
  <c r="BN98" i="36"/>
  <c r="BM98" i="36"/>
  <c r="BL98" i="36"/>
  <c r="BP97" i="36"/>
  <c r="BO97" i="36"/>
  <c r="BN97" i="36"/>
  <c r="BM97" i="36"/>
  <c r="BL97" i="36"/>
  <c r="BP96" i="36"/>
  <c r="BO96" i="36"/>
  <c r="BN96" i="36"/>
  <c r="BM96" i="36"/>
  <c r="BL96" i="36"/>
  <c r="BP95" i="36"/>
  <c r="BO95" i="36"/>
  <c r="BN95" i="36"/>
  <c r="BM95" i="36"/>
  <c r="BL95" i="36"/>
  <c r="BP94" i="36"/>
  <c r="BO94" i="36"/>
  <c r="BN94" i="36"/>
  <c r="BM94" i="36"/>
  <c r="BL94" i="36"/>
  <c r="BP93" i="36"/>
  <c r="BO93" i="36"/>
  <c r="BN93" i="36"/>
  <c r="BM93" i="36"/>
  <c r="BL93" i="36"/>
  <c r="BP92" i="36"/>
  <c r="BO92" i="36"/>
  <c r="BN92" i="36"/>
  <c r="BM92" i="36"/>
  <c r="BL92" i="36"/>
  <c r="BP91" i="36"/>
  <c r="BO91" i="36"/>
  <c r="BN91" i="36"/>
  <c r="BM91" i="36"/>
  <c r="BL91" i="36"/>
  <c r="BP90" i="36"/>
  <c r="BO90" i="36"/>
  <c r="BN90" i="36"/>
  <c r="BM90" i="36"/>
  <c r="BL90" i="36"/>
  <c r="BP89" i="36"/>
  <c r="BO89" i="36"/>
  <c r="BN89" i="36"/>
  <c r="BM89" i="36"/>
  <c r="BL89" i="36"/>
  <c r="BP88" i="36"/>
  <c r="BO88" i="36"/>
  <c r="BN88" i="36"/>
  <c r="BM88" i="36"/>
  <c r="BL88" i="36"/>
  <c r="BP87" i="36"/>
  <c r="BO87" i="36"/>
  <c r="BN87" i="36"/>
  <c r="BM87" i="36"/>
  <c r="BL87" i="36"/>
  <c r="BP86" i="36"/>
  <c r="BO86" i="36"/>
  <c r="BN86" i="36"/>
  <c r="BM86" i="36"/>
  <c r="BL86" i="36"/>
  <c r="BP85" i="36"/>
  <c r="BO85" i="36"/>
  <c r="BN85" i="36"/>
  <c r="BM85" i="36"/>
  <c r="BL85" i="36"/>
  <c r="BP84" i="36"/>
  <c r="BO84" i="36"/>
  <c r="BN84" i="36"/>
  <c r="BM84" i="36"/>
  <c r="BL84" i="36"/>
  <c r="BP83" i="36"/>
  <c r="BO83" i="36"/>
  <c r="BN83" i="36"/>
  <c r="BM83" i="36"/>
  <c r="BL83" i="36"/>
  <c r="BP82" i="36"/>
  <c r="BO82" i="36"/>
  <c r="BN82" i="36"/>
  <c r="BM82" i="36"/>
  <c r="BL82" i="36"/>
  <c r="BP81" i="36"/>
  <c r="BO81" i="36"/>
  <c r="BN81" i="36"/>
  <c r="BM81" i="36"/>
  <c r="BL81" i="36"/>
  <c r="BP80" i="36"/>
  <c r="BO80" i="36"/>
  <c r="BN80" i="36"/>
  <c r="BM80" i="36"/>
  <c r="BL80" i="36"/>
  <c r="BP79" i="36"/>
  <c r="BO79" i="36"/>
  <c r="BN79" i="36"/>
  <c r="BM79" i="36"/>
  <c r="BL79" i="36"/>
  <c r="BP78" i="36"/>
  <c r="BO78" i="36"/>
  <c r="BN78" i="36"/>
  <c r="BM78" i="36"/>
  <c r="BL78" i="36"/>
  <c r="BP77" i="36"/>
  <c r="BO77" i="36"/>
  <c r="BN77" i="36"/>
  <c r="BM77" i="36"/>
  <c r="BL77" i="36"/>
  <c r="BP76" i="36"/>
  <c r="BO76" i="36"/>
  <c r="BN76" i="36"/>
  <c r="BM76" i="36"/>
  <c r="BL76" i="36"/>
  <c r="BP75" i="36"/>
  <c r="BO75" i="36"/>
  <c r="BN75" i="36"/>
  <c r="BM75" i="36"/>
  <c r="BL75" i="36"/>
  <c r="BP74" i="36"/>
  <c r="BO74" i="36"/>
  <c r="BN74" i="36"/>
  <c r="BM74" i="36"/>
  <c r="BL74" i="36"/>
  <c r="BP73" i="36"/>
  <c r="BO73" i="36"/>
  <c r="BN73" i="36"/>
  <c r="BM73" i="36"/>
  <c r="BL73" i="36"/>
  <c r="BP72" i="36"/>
  <c r="BO72" i="36"/>
  <c r="BN72" i="36"/>
  <c r="BM72" i="36"/>
  <c r="BL72" i="36"/>
  <c r="BP71" i="36"/>
  <c r="BO71" i="36"/>
  <c r="BN71" i="36"/>
  <c r="BM71" i="36"/>
  <c r="BL71" i="36"/>
  <c r="BP70" i="36"/>
  <c r="BO70" i="36"/>
  <c r="BN70" i="36"/>
  <c r="BM70" i="36"/>
  <c r="BL70" i="36"/>
  <c r="BP69" i="36"/>
  <c r="BO69" i="36"/>
  <c r="BN69" i="36"/>
  <c r="BM69" i="36"/>
  <c r="BL69" i="36"/>
  <c r="BP68" i="36"/>
  <c r="BO68" i="36"/>
  <c r="BN68" i="36"/>
  <c r="BM68" i="36"/>
  <c r="BL68" i="36"/>
  <c r="BP67" i="36"/>
  <c r="BO67" i="36"/>
  <c r="BN67" i="36"/>
  <c r="BM67" i="36"/>
  <c r="BL67" i="36"/>
  <c r="BP66" i="36"/>
  <c r="BO66" i="36"/>
  <c r="BN66" i="36"/>
  <c r="BM66" i="36"/>
  <c r="BL66" i="36"/>
  <c r="BP65" i="36"/>
  <c r="BO65" i="36"/>
  <c r="BN65" i="36"/>
  <c r="BM65" i="36"/>
  <c r="BL65" i="36"/>
  <c r="BP64" i="36"/>
  <c r="BO64" i="36"/>
  <c r="BN64" i="36"/>
  <c r="BM64" i="36"/>
  <c r="BL64" i="36"/>
  <c r="BP63" i="36"/>
  <c r="BO63" i="36"/>
  <c r="BN63" i="36"/>
  <c r="BM63" i="36"/>
  <c r="BL63" i="36"/>
  <c r="BP62" i="36"/>
  <c r="BO62" i="36"/>
  <c r="BN62" i="36"/>
  <c r="BM62" i="36"/>
  <c r="BL62" i="36"/>
  <c r="BP61" i="36"/>
  <c r="BO61" i="36"/>
  <c r="BN61" i="36"/>
  <c r="BM61" i="36"/>
  <c r="BL61" i="36"/>
  <c r="BP60" i="36"/>
  <c r="BO60" i="36"/>
  <c r="BN60" i="36"/>
  <c r="BM60" i="36"/>
  <c r="BL60" i="36"/>
  <c r="BP59" i="36"/>
  <c r="BO59" i="36"/>
  <c r="BN59" i="36"/>
  <c r="BM59" i="36"/>
  <c r="BL59" i="36"/>
  <c r="BP58" i="36"/>
  <c r="BO58" i="36"/>
  <c r="BN58" i="36"/>
  <c r="BM58" i="36"/>
  <c r="BL58" i="36"/>
  <c r="BP57" i="36"/>
  <c r="BO57" i="36"/>
  <c r="BN57" i="36"/>
  <c r="BM57" i="36"/>
  <c r="BL57" i="36"/>
  <c r="BP56" i="36"/>
  <c r="BO56" i="36"/>
  <c r="BN56" i="36"/>
  <c r="BM56" i="36"/>
  <c r="BL56" i="36"/>
  <c r="BP55" i="36"/>
  <c r="BO55" i="36"/>
  <c r="BN55" i="36"/>
  <c r="BM55" i="36"/>
  <c r="BL55" i="36"/>
  <c r="BP54" i="36"/>
  <c r="BO54" i="36"/>
  <c r="BN54" i="36"/>
  <c r="BM54" i="36"/>
  <c r="BL54" i="36"/>
  <c r="BP53" i="36"/>
  <c r="BO53" i="36"/>
  <c r="BN53" i="36"/>
  <c r="BM53" i="36"/>
  <c r="BL53" i="36"/>
  <c r="BP52" i="36"/>
  <c r="BO52" i="36"/>
  <c r="BN52" i="36"/>
  <c r="BM52" i="36"/>
  <c r="BL52" i="36"/>
  <c r="BP51" i="36"/>
  <c r="BO51" i="36"/>
  <c r="BN51" i="36"/>
  <c r="BM51" i="36"/>
  <c r="BL51" i="36"/>
  <c r="BP50" i="36"/>
  <c r="BO50" i="36"/>
  <c r="BN50" i="36"/>
  <c r="BM50" i="36"/>
  <c r="BL50" i="36"/>
  <c r="BP49" i="36"/>
  <c r="BO49" i="36"/>
  <c r="BN49" i="36"/>
  <c r="BM49" i="36"/>
  <c r="BL49" i="36"/>
  <c r="BP48" i="36"/>
  <c r="BO48" i="36"/>
  <c r="BN48" i="36"/>
  <c r="BM48" i="36"/>
  <c r="BL48" i="36"/>
  <c r="BP47" i="36"/>
  <c r="BO47" i="36"/>
  <c r="BN47" i="36"/>
  <c r="BM47" i="36"/>
  <c r="BL47" i="36"/>
  <c r="BP46" i="36"/>
  <c r="BO46" i="36"/>
  <c r="BN46" i="36"/>
  <c r="BM46" i="36"/>
  <c r="BL46" i="36"/>
  <c r="BP45" i="36"/>
  <c r="BO45" i="36"/>
  <c r="BN45" i="36"/>
  <c r="BM45" i="36"/>
  <c r="BL45" i="36"/>
  <c r="BP44" i="36"/>
  <c r="BO44" i="36"/>
  <c r="BN44" i="36"/>
  <c r="BM44" i="36"/>
  <c r="BL44" i="36"/>
  <c r="BP43" i="36"/>
  <c r="BO43" i="36"/>
  <c r="BN43" i="36"/>
  <c r="BM43" i="36"/>
  <c r="BL43" i="36"/>
  <c r="BP42" i="36"/>
  <c r="BO42" i="36"/>
  <c r="BN42" i="36"/>
  <c r="BM42" i="36"/>
  <c r="BL42" i="36"/>
  <c r="BP41" i="36"/>
  <c r="BO41" i="36"/>
  <c r="BN41" i="36"/>
  <c r="BM41" i="36"/>
  <c r="BL41" i="36"/>
  <c r="BP40" i="36"/>
  <c r="BO40" i="36"/>
  <c r="BN40" i="36"/>
  <c r="BM40" i="36"/>
  <c r="BL40" i="36"/>
  <c r="BP39" i="36"/>
  <c r="BO39" i="36"/>
  <c r="BN39" i="36"/>
  <c r="BM39" i="36"/>
  <c r="BL39" i="36"/>
  <c r="BP38" i="36"/>
  <c r="BO38" i="36"/>
  <c r="BN38" i="36"/>
  <c r="BM38" i="36"/>
  <c r="BL38" i="36"/>
  <c r="BP37" i="36"/>
  <c r="BO37" i="36"/>
  <c r="BN37" i="36"/>
  <c r="BM37" i="36"/>
  <c r="BL37" i="36"/>
  <c r="BP36" i="36"/>
  <c r="BO36" i="36"/>
  <c r="BN36" i="36"/>
  <c r="BM36" i="36"/>
  <c r="BL36" i="36"/>
  <c r="BP35" i="36"/>
  <c r="BO35" i="36"/>
  <c r="BN35" i="36"/>
  <c r="BM35" i="36"/>
  <c r="BL35" i="36"/>
  <c r="BP34" i="36"/>
  <c r="BO34" i="36"/>
  <c r="BN34" i="36"/>
  <c r="BM34" i="36"/>
  <c r="BL34" i="36"/>
  <c r="BP33" i="36"/>
  <c r="BO33" i="36"/>
  <c r="BN33" i="36"/>
  <c r="BM33" i="36"/>
  <c r="BL33" i="36"/>
  <c r="BP32" i="36"/>
  <c r="BO32" i="36"/>
  <c r="BN32" i="36"/>
  <c r="BM32" i="36"/>
  <c r="BL32" i="36"/>
  <c r="BP31" i="36"/>
  <c r="BO31" i="36"/>
  <c r="BN31" i="36"/>
  <c r="BM31" i="36"/>
  <c r="BL31" i="36"/>
  <c r="BP30" i="36"/>
  <c r="BO30" i="36"/>
  <c r="BN30" i="36"/>
  <c r="BM30" i="36"/>
  <c r="BL30" i="36"/>
  <c r="BP29" i="36"/>
  <c r="BO29" i="36"/>
  <c r="BN29" i="36"/>
  <c r="BM29" i="36"/>
  <c r="BL29" i="36"/>
  <c r="BP28" i="36"/>
  <c r="BO28" i="36"/>
  <c r="BN28" i="36"/>
  <c r="BM28" i="36"/>
  <c r="BL28" i="36"/>
  <c r="BP27" i="36"/>
  <c r="BO27" i="36"/>
  <c r="BN27" i="36"/>
  <c r="BM27" i="36"/>
  <c r="BL27" i="36"/>
  <c r="BP26" i="36"/>
  <c r="BO26" i="36"/>
  <c r="BN26" i="36"/>
  <c r="BM26" i="36"/>
  <c r="BL26" i="36"/>
  <c r="BP25" i="36"/>
  <c r="BO25" i="36"/>
  <c r="BN25" i="36"/>
  <c r="BM25" i="36"/>
  <c r="BL25" i="36"/>
  <c r="BP24" i="36"/>
  <c r="BO24" i="36"/>
  <c r="BN24" i="36"/>
  <c r="BM24" i="36"/>
  <c r="BL24" i="36"/>
  <c r="BP23" i="36"/>
  <c r="BO23" i="36"/>
  <c r="BN23" i="36"/>
  <c r="BM23" i="36"/>
  <c r="BL23" i="36"/>
  <c r="BK106" i="36"/>
  <c r="BJ106" i="36"/>
  <c r="BI106" i="36"/>
  <c r="BH106" i="36"/>
  <c r="BG106" i="36"/>
  <c r="BF106" i="36"/>
  <c r="BK105" i="36"/>
  <c r="BJ105" i="36"/>
  <c r="BI105" i="36"/>
  <c r="BH105" i="36"/>
  <c r="BG105" i="36"/>
  <c r="BF105" i="36"/>
  <c r="BK104" i="36"/>
  <c r="BJ104" i="36"/>
  <c r="BI104" i="36"/>
  <c r="BH104" i="36"/>
  <c r="BG104" i="36"/>
  <c r="BF104" i="36"/>
  <c r="BK103" i="36"/>
  <c r="BJ103" i="36"/>
  <c r="BI103" i="36"/>
  <c r="BH103" i="36"/>
  <c r="BG103" i="36"/>
  <c r="BF103" i="36"/>
  <c r="BK102" i="36"/>
  <c r="BJ102" i="36"/>
  <c r="BI102" i="36"/>
  <c r="BH102" i="36"/>
  <c r="BG102" i="36"/>
  <c r="BF102" i="36"/>
  <c r="BK101" i="36"/>
  <c r="BJ101" i="36"/>
  <c r="BI101" i="36"/>
  <c r="BH101" i="36"/>
  <c r="BG101" i="36"/>
  <c r="BF101" i="36"/>
  <c r="BK100" i="36"/>
  <c r="BJ100" i="36"/>
  <c r="BI100" i="36"/>
  <c r="BH100" i="36"/>
  <c r="BG100" i="36"/>
  <c r="BF100" i="36"/>
  <c r="BK99" i="36"/>
  <c r="BJ99" i="36"/>
  <c r="BI99" i="36"/>
  <c r="BH99" i="36"/>
  <c r="BG99" i="36"/>
  <c r="BF99" i="36"/>
  <c r="BK98" i="36"/>
  <c r="BJ98" i="36"/>
  <c r="BI98" i="36"/>
  <c r="BH98" i="36"/>
  <c r="BG98" i="36"/>
  <c r="BF98" i="36"/>
  <c r="BK97" i="36"/>
  <c r="BJ97" i="36"/>
  <c r="BI97" i="36"/>
  <c r="BH97" i="36"/>
  <c r="BG97" i="36"/>
  <c r="BF97" i="36"/>
  <c r="BK96" i="36"/>
  <c r="BJ96" i="36"/>
  <c r="BI96" i="36"/>
  <c r="BH96" i="36"/>
  <c r="BG96" i="36"/>
  <c r="BF96" i="36"/>
  <c r="BK95" i="36"/>
  <c r="BJ95" i="36"/>
  <c r="BI95" i="36"/>
  <c r="BH95" i="36"/>
  <c r="BG95" i="36"/>
  <c r="BF95" i="36"/>
  <c r="BK94" i="36"/>
  <c r="BJ94" i="36"/>
  <c r="BI94" i="36"/>
  <c r="BH94" i="36"/>
  <c r="BG94" i="36"/>
  <c r="BF94" i="36"/>
  <c r="BK93" i="36"/>
  <c r="BJ93" i="36"/>
  <c r="BI93" i="36"/>
  <c r="BH93" i="36"/>
  <c r="BG93" i="36"/>
  <c r="BF93" i="36"/>
  <c r="BK92" i="36"/>
  <c r="BJ92" i="36"/>
  <c r="BI92" i="36"/>
  <c r="BH92" i="36"/>
  <c r="BG92" i="36"/>
  <c r="BF92" i="36"/>
  <c r="BK91" i="36"/>
  <c r="BJ91" i="36"/>
  <c r="BI91" i="36"/>
  <c r="BH91" i="36"/>
  <c r="BG91" i="36"/>
  <c r="BF91" i="36"/>
  <c r="BK90" i="36"/>
  <c r="BJ90" i="36"/>
  <c r="BI90" i="36"/>
  <c r="BH90" i="36"/>
  <c r="BG90" i="36"/>
  <c r="BF90" i="36"/>
  <c r="BK89" i="36"/>
  <c r="BJ89" i="36"/>
  <c r="BI89" i="36"/>
  <c r="BH89" i="36"/>
  <c r="BG89" i="36"/>
  <c r="BF89" i="36"/>
  <c r="BK88" i="36"/>
  <c r="BJ88" i="36"/>
  <c r="BI88" i="36"/>
  <c r="BH88" i="36"/>
  <c r="BG88" i="36"/>
  <c r="BF88" i="36"/>
  <c r="BK87" i="36"/>
  <c r="BJ87" i="36"/>
  <c r="BI87" i="36"/>
  <c r="BH87" i="36"/>
  <c r="BG87" i="36"/>
  <c r="BF87" i="36"/>
  <c r="BK86" i="36"/>
  <c r="BJ86" i="36"/>
  <c r="BI86" i="36"/>
  <c r="BH86" i="36"/>
  <c r="BG86" i="36"/>
  <c r="BF86" i="36"/>
  <c r="BK85" i="36"/>
  <c r="BJ85" i="36"/>
  <c r="BI85" i="36"/>
  <c r="BH85" i="36"/>
  <c r="BG85" i="36"/>
  <c r="BF85" i="36"/>
  <c r="BK84" i="36"/>
  <c r="BJ84" i="36"/>
  <c r="BI84" i="36"/>
  <c r="BH84" i="36"/>
  <c r="BG84" i="36"/>
  <c r="BF84" i="36"/>
  <c r="BK83" i="36"/>
  <c r="BJ83" i="36"/>
  <c r="BI83" i="36"/>
  <c r="BH83" i="36"/>
  <c r="BG83" i="36"/>
  <c r="BF83" i="36"/>
  <c r="BK82" i="36"/>
  <c r="BJ82" i="36"/>
  <c r="BI82" i="36"/>
  <c r="BH82" i="36"/>
  <c r="BG82" i="36"/>
  <c r="BF82" i="36"/>
  <c r="BK81" i="36"/>
  <c r="BJ81" i="36"/>
  <c r="BI81" i="36"/>
  <c r="BH81" i="36"/>
  <c r="BG81" i="36"/>
  <c r="BF81" i="36"/>
  <c r="BK80" i="36"/>
  <c r="BJ80" i="36"/>
  <c r="BI80" i="36"/>
  <c r="BH80" i="36"/>
  <c r="BG80" i="36"/>
  <c r="BF80" i="36"/>
  <c r="BK79" i="36"/>
  <c r="BJ79" i="36"/>
  <c r="BI79" i="36"/>
  <c r="BH79" i="36"/>
  <c r="BG79" i="36"/>
  <c r="BF79" i="36"/>
  <c r="BK78" i="36"/>
  <c r="BJ78" i="36"/>
  <c r="BI78" i="36"/>
  <c r="BH78" i="36"/>
  <c r="BG78" i="36"/>
  <c r="BF78" i="36"/>
  <c r="BK77" i="36"/>
  <c r="BJ77" i="36"/>
  <c r="BI77" i="36"/>
  <c r="BH77" i="36"/>
  <c r="BG77" i="36"/>
  <c r="BF77" i="36"/>
  <c r="BK76" i="36"/>
  <c r="BJ76" i="36"/>
  <c r="BI76" i="36"/>
  <c r="BH76" i="36"/>
  <c r="BG76" i="36"/>
  <c r="BF76" i="36"/>
  <c r="BK75" i="36"/>
  <c r="BJ75" i="36"/>
  <c r="BI75" i="36"/>
  <c r="BH75" i="36"/>
  <c r="BG75" i="36"/>
  <c r="BF75" i="36"/>
  <c r="BK74" i="36"/>
  <c r="BJ74" i="36"/>
  <c r="BI74" i="36"/>
  <c r="BH74" i="36"/>
  <c r="BG74" i="36"/>
  <c r="BF74" i="36"/>
  <c r="BK73" i="36"/>
  <c r="BJ73" i="36"/>
  <c r="BI73" i="36"/>
  <c r="BH73" i="36"/>
  <c r="BG73" i="36"/>
  <c r="BF73" i="36"/>
  <c r="BK72" i="36"/>
  <c r="BJ72" i="36"/>
  <c r="BI72" i="36"/>
  <c r="BH72" i="36"/>
  <c r="BG72" i="36"/>
  <c r="BF72" i="36"/>
  <c r="BK71" i="36"/>
  <c r="BJ71" i="36"/>
  <c r="BI71" i="36"/>
  <c r="BH71" i="36"/>
  <c r="BG71" i="36"/>
  <c r="BF71" i="36"/>
  <c r="BK70" i="36"/>
  <c r="BJ70" i="36"/>
  <c r="BI70" i="36"/>
  <c r="BH70" i="36"/>
  <c r="BG70" i="36"/>
  <c r="BF70" i="36"/>
  <c r="BK69" i="36"/>
  <c r="BJ69" i="36"/>
  <c r="BI69" i="36"/>
  <c r="BH69" i="36"/>
  <c r="BG69" i="36"/>
  <c r="BF69" i="36"/>
  <c r="BK68" i="36"/>
  <c r="BJ68" i="36"/>
  <c r="BI68" i="36"/>
  <c r="BH68" i="36"/>
  <c r="BG68" i="36"/>
  <c r="BF68" i="36"/>
  <c r="BK67" i="36"/>
  <c r="BJ67" i="36"/>
  <c r="BI67" i="36"/>
  <c r="BH67" i="36"/>
  <c r="BG67" i="36"/>
  <c r="BF67" i="36"/>
  <c r="BK66" i="36"/>
  <c r="BJ66" i="36"/>
  <c r="BI66" i="36"/>
  <c r="BH66" i="36"/>
  <c r="BG66" i="36"/>
  <c r="BF66" i="36"/>
  <c r="BK65" i="36"/>
  <c r="BJ65" i="36"/>
  <c r="BI65" i="36"/>
  <c r="BH65" i="36"/>
  <c r="BG65" i="36"/>
  <c r="BF65" i="36"/>
  <c r="BK64" i="36"/>
  <c r="BJ64" i="36"/>
  <c r="BI64" i="36"/>
  <c r="BH64" i="36"/>
  <c r="BG64" i="36"/>
  <c r="BF64" i="36"/>
  <c r="BK63" i="36"/>
  <c r="BJ63" i="36"/>
  <c r="BI63" i="36"/>
  <c r="BH63" i="36"/>
  <c r="BG63" i="36"/>
  <c r="BF63" i="36"/>
  <c r="BK62" i="36"/>
  <c r="BJ62" i="36"/>
  <c r="BI62" i="36"/>
  <c r="BH62" i="36"/>
  <c r="BG62" i="36"/>
  <c r="BF62" i="36"/>
  <c r="BK61" i="36"/>
  <c r="BJ61" i="36"/>
  <c r="BI61" i="36"/>
  <c r="BH61" i="36"/>
  <c r="BG61" i="36"/>
  <c r="BF61" i="36"/>
  <c r="BK60" i="36"/>
  <c r="BJ60" i="36"/>
  <c r="BI60" i="36"/>
  <c r="BH60" i="36"/>
  <c r="BG60" i="36"/>
  <c r="BF60" i="36"/>
  <c r="BK59" i="36"/>
  <c r="BJ59" i="36"/>
  <c r="BI59" i="36"/>
  <c r="BH59" i="36"/>
  <c r="BG59" i="36"/>
  <c r="BF59" i="36"/>
  <c r="BK58" i="36"/>
  <c r="BJ58" i="36"/>
  <c r="BI58" i="36"/>
  <c r="BH58" i="36"/>
  <c r="BG58" i="36"/>
  <c r="BF58" i="36"/>
  <c r="BK57" i="36"/>
  <c r="BJ57" i="36"/>
  <c r="BI57" i="36"/>
  <c r="BH57" i="36"/>
  <c r="BG57" i="36"/>
  <c r="BF57" i="36"/>
  <c r="BK56" i="36"/>
  <c r="BJ56" i="36"/>
  <c r="BI56" i="36"/>
  <c r="BH56" i="36"/>
  <c r="BG56" i="36"/>
  <c r="BF56" i="36"/>
  <c r="BK55" i="36"/>
  <c r="BJ55" i="36"/>
  <c r="BI55" i="36"/>
  <c r="BH55" i="36"/>
  <c r="BG55" i="36"/>
  <c r="BF55" i="36"/>
  <c r="BK54" i="36"/>
  <c r="BJ54" i="36"/>
  <c r="BI54" i="36"/>
  <c r="BH54" i="36"/>
  <c r="BG54" i="36"/>
  <c r="BF54" i="36"/>
  <c r="BK53" i="36"/>
  <c r="BJ53" i="36"/>
  <c r="BI53" i="36"/>
  <c r="BH53" i="36"/>
  <c r="BG53" i="36"/>
  <c r="BF53" i="36"/>
  <c r="BK52" i="36"/>
  <c r="BJ52" i="36"/>
  <c r="BI52" i="36"/>
  <c r="BH52" i="36"/>
  <c r="BG52" i="36"/>
  <c r="BF52" i="36"/>
  <c r="BK51" i="36"/>
  <c r="BJ51" i="36"/>
  <c r="BI51" i="36"/>
  <c r="BH51" i="36"/>
  <c r="BG51" i="36"/>
  <c r="BF51" i="36"/>
  <c r="BK50" i="36"/>
  <c r="BJ50" i="36"/>
  <c r="BI50" i="36"/>
  <c r="BH50" i="36"/>
  <c r="BG50" i="36"/>
  <c r="BF50" i="36"/>
  <c r="BK49" i="36"/>
  <c r="BJ49" i="36"/>
  <c r="BI49" i="36"/>
  <c r="BH49" i="36"/>
  <c r="BG49" i="36"/>
  <c r="BF49" i="36"/>
  <c r="BK48" i="36"/>
  <c r="BJ48" i="36"/>
  <c r="BI48" i="36"/>
  <c r="BH48" i="36"/>
  <c r="BG48" i="36"/>
  <c r="BF48" i="36"/>
  <c r="BK47" i="36"/>
  <c r="BJ47" i="36"/>
  <c r="BI47" i="36"/>
  <c r="BH47" i="36"/>
  <c r="BG47" i="36"/>
  <c r="BF47" i="36"/>
  <c r="BK46" i="36"/>
  <c r="BJ46" i="36"/>
  <c r="BI46" i="36"/>
  <c r="BH46" i="36"/>
  <c r="BG46" i="36"/>
  <c r="BF46" i="36"/>
  <c r="BK45" i="36"/>
  <c r="BJ45" i="36"/>
  <c r="BI45" i="36"/>
  <c r="BH45" i="36"/>
  <c r="BG45" i="36"/>
  <c r="BF45" i="36"/>
  <c r="BK44" i="36"/>
  <c r="BJ44" i="36"/>
  <c r="BI44" i="36"/>
  <c r="BH44" i="36"/>
  <c r="BG44" i="36"/>
  <c r="BF44" i="36"/>
  <c r="BK43" i="36"/>
  <c r="BJ43" i="36"/>
  <c r="BI43" i="36"/>
  <c r="BH43" i="36"/>
  <c r="BG43" i="36"/>
  <c r="BF43" i="36"/>
  <c r="BK42" i="36"/>
  <c r="BJ42" i="36"/>
  <c r="BI42" i="36"/>
  <c r="BH42" i="36"/>
  <c r="BG42" i="36"/>
  <c r="BF42" i="36"/>
  <c r="BK41" i="36"/>
  <c r="BJ41" i="36"/>
  <c r="BI41" i="36"/>
  <c r="BH41" i="36"/>
  <c r="BG41" i="36"/>
  <c r="BF41" i="36"/>
  <c r="BK40" i="36"/>
  <c r="BJ40" i="36"/>
  <c r="BI40" i="36"/>
  <c r="BH40" i="36"/>
  <c r="BG40" i="36"/>
  <c r="BF40" i="36"/>
  <c r="BK39" i="36"/>
  <c r="BJ39" i="36"/>
  <c r="BI39" i="36"/>
  <c r="BH39" i="36"/>
  <c r="BG39" i="36"/>
  <c r="BF39" i="36"/>
  <c r="BK38" i="36"/>
  <c r="BJ38" i="36"/>
  <c r="BI38" i="36"/>
  <c r="BH38" i="36"/>
  <c r="BG38" i="36"/>
  <c r="BF38" i="36"/>
  <c r="BK37" i="36"/>
  <c r="BJ37" i="36"/>
  <c r="BI37" i="36"/>
  <c r="BH37" i="36"/>
  <c r="BG37" i="36"/>
  <c r="BF37" i="36"/>
  <c r="BK36" i="36"/>
  <c r="BJ36" i="36"/>
  <c r="BI36" i="36"/>
  <c r="BH36" i="36"/>
  <c r="BG36" i="36"/>
  <c r="BF36" i="36"/>
  <c r="BK35" i="36"/>
  <c r="BJ35" i="36"/>
  <c r="BI35" i="36"/>
  <c r="BH35" i="36"/>
  <c r="BG35" i="36"/>
  <c r="BF35" i="36"/>
  <c r="BK34" i="36"/>
  <c r="BJ34" i="36"/>
  <c r="BI34" i="36"/>
  <c r="BH34" i="36"/>
  <c r="BG34" i="36"/>
  <c r="BF34" i="36"/>
  <c r="BK33" i="36"/>
  <c r="BJ33" i="36"/>
  <c r="BI33" i="36"/>
  <c r="BH33" i="36"/>
  <c r="BG33" i="36"/>
  <c r="BF33" i="36"/>
  <c r="BK32" i="36"/>
  <c r="BJ32" i="36"/>
  <c r="BI32" i="36"/>
  <c r="BH32" i="36"/>
  <c r="BG32" i="36"/>
  <c r="BF32" i="36"/>
  <c r="BK31" i="36"/>
  <c r="BJ31" i="36"/>
  <c r="BI31" i="36"/>
  <c r="BH31" i="36"/>
  <c r="BG31" i="36"/>
  <c r="BF31" i="36"/>
  <c r="BK30" i="36"/>
  <c r="BJ30" i="36"/>
  <c r="BI30" i="36"/>
  <c r="BH30" i="36"/>
  <c r="BG30" i="36"/>
  <c r="BF30" i="36"/>
  <c r="BK29" i="36"/>
  <c r="BJ29" i="36"/>
  <c r="BI29" i="36"/>
  <c r="BH29" i="36"/>
  <c r="BG29" i="36"/>
  <c r="BF29" i="36"/>
  <c r="BK28" i="36"/>
  <c r="BJ28" i="36"/>
  <c r="BI28" i="36"/>
  <c r="BH28" i="36"/>
  <c r="BG28" i="36"/>
  <c r="BF28" i="36"/>
  <c r="BK27" i="36"/>
  <c r="BJ27" i="36"/>
  <c r="BI27" i="36"/>
  <c r="BH27" i="36"/>
  <c r="BG27" i="36"/>
  <c r="BF27" i="36"/>
  <c r="BK26" i="36"/>
  <c r="BJ26" i="36"/>
  <c r="BI26" i="36"/>
  <c r="BH26" i="36"/>
  <c r="BG26" i="36"/>
  <c r="BF26" i="36"/>
  <c r="BK25" i="36"/>
  <c r="BJ25" i="36"/>
  <c r="BI25" i="36"/>
  <c r="BH25" i="36"/>
  <c r="BG25" i="36"/>
  <c r="BF25" i="36"/>
  <c r="BK24" i="36"/>
  <c r="BJ24" i="36"/>
  <c r="BI24" i="36"/>
  <c r="BH24" i="36"/>
  <c r="BG24" i="36"/>
  <c r="BF24" i="36"/>
  <c r="BK23" i="36"/>
  <c r="BJ23" i="36"/>
  <c r="BI23" i="36"/>
  <c r="BH23" i="36"/>
  <c r="BG23" i="36"/>
  <c r="BF23" i="36"/>
  <c r="BD106" i="36"/>
  <c r="BC106" i="36"/>
  <c r="BB106" i="36"/>
  <c r="BA106" i="36"/>
  <c r="AZ106" i="36"/>
  <c r="AY106" i="36"/>
  <c r="BD105" i="36"/>
  <c r="BC105" i="36"/>
  <c r="BB105" i="36"/>
  <c r="BA105" i="36"/>
  <c r="AZ105" i="36"/>
  <c r="AY105" i="36"/>
  <c r="BD104" i="36"/>
  <c r="BC104" i="36"/>
  <c r="BB104" i="36"/>
  <c r="BA104" i="36"/>
  <c r="AZ104" i="36"/>
  <c r="AY104" i="36"/>
  <c r="BD103" i="36"/>
  <c r="BC103" i="36"/>
  <c r="BB103" i="36"/>
  <c r="BA103" i="36"/>
  <c r="AZ103" i="36"/>
  <c r="AY103" i="36"/>
  <c r="BD102" i="36"/>
  <c r="BC102" i="36"/>
  <c r="BB102" i="36"/>
  <c r="BA102" i="36"/>
  <c r="AZ102" i="36"/>
  <c r="AY102" i="36"/>
  <c r="BD101" i="36"/>
  <c r="BC101" i="36"/>
  <c r="BB101" i="36"/>
  <c r="BA101" i="36"/>
  <c r="AZ101" i="36"/>
  <c r="AY101" i="36"/>
  <c r="BD100" i="36"/>
  <c r="BC100" i="36"/>
  <c r="BB100" i="36"/>
  <c r="BA100" i="36"/>
  <c r="AZ100" i="36"/>
  <c r="AY100" i="36"/>
  <c r="BD99" i="36"/>
  <c r="BC99" i="36"/>
  <c r="BB99" i="36"/>
  <c r="BA99" i="36"/>
  <c r="AZ99" i="36"/>
  <c r="AY99" i="36"/>
  <c r="BD98" i="36"/>
  <c r="BC98" i="36"/>
  <c r="BB98" i="36"/>
  <c r="BA98" i="36"/>
  <c r="AZ98" i="36"/>
  <c r="AY98" i="36"/>
  <c r="BD97" i="36"/>
  <c r="BC97" i="36"/>
  <c r="BB97" i="36"/>
  <c r="BA97" i="36"/>
  <c r="AZ97" i="36"/>
  <c r="AY97" i="36"/>
  <c r="BD96" i="36"/>
  <c r="BC96" i="36"/>
  <c r="BB96" i="36"/>
  <c r="BA96" i="36"/>
  <c r="AZ96" i="36"/>
  <c r="AY96" i="36"/>
  <c r="BD95" i="36"/>
  <c r="BC95" i="36"/>
  <c r="BB95" i="36"/>
  <c r="BA95" i="36"/>
  <c r="AZ95" i="36"/>
  <c r="AY95" i="36"/>
  <c r="BD94" i="36"/>
  <c r="BC94" i="36"/>
  <c r="BB94" i="36"/>
  <c r="BA94" i="36"/>
  <c r="AZ94" i="36"/>
  <c r="AY94" i="36"/>
  <c r="BD93" i="36"/>
  <c r="BC93" i="36"/>
  <c r="BB93" i="36"/>
  <c r="BA93" i="36"/>
  <c r="AZ93" i="36"/>
  <c r="AY93" i="36"/>
  <c r="BD92" i="36"/>
  <c r="BC92" i="36"/>
  <c r="BB92" i="36"/>
  <c r="BA92" i="36"/>
  <c r="AZ92" i="36"/>
  <c r="AY92" i="36"/>
  <c r="BD91" i="36"/>
  <c r="BC91" i="36"/>
  <c r="BB91" i="36"/>
  <c r="BA91" i="36"/>
  <c r="AZ91" i="36"/>
  <c r="AY91" i="36"/>
  <c r="BD90" i="36"/>
  <c r="BC90" i="36"/>
  <c r="BB90" i="36"/>
  <c r="BA90" i="36"/>
  <c r="AZ90" i="36"/>
  <c r="AY90" i="36"/>
  <c r="BD89" i="36"/>
  <c r="BC89" i="36"/>
  <c r="BB89" i="36"/>
  <c r="BA89" i="36"/>
  <c r="AZ89" i="36"/>
  <c r="AY89" i="36"/>
  <c r="BD88" i="36"/>
  <c r="BC88" i="36"/>
  <c r="BB88" i="36"/>
  <c r="BA88" i="36"/>
  <c r="AZ88" i="36"/>
  <c r="AY88" i="36"/>
  <c r="BD87" i="36"/>
  <c r="BC87" i="36"/>
  <c r="BB87" i="36"/>
  <c r="BA87" i="36"/>
  <c r="AZ87" i="36"/>
  <c r="AY87" i="36"/>
  <c r="BD86" i="36"/>
  <c r="BC86" i="36"/>
  <c r="BB86" i="36"/>
  <c r="BA86" i="36"/>
  <c r="AZ86" i="36"/>
  <c r="AY86" i="36"/>
  <c r="BD85" i="36"/>
  <c r="BC85" i="36"/>
  <c r="BB85" i="36"/>
  <c r="BA85" i="36"/>
  <c r="AZ85" i="36"/>
  <c r="AY85" i="36"/>
  <c r="BD84" i="36"/>
  <c r="BC84" i="36"/>
  <c r="BB84" i="36"/>
  <c r="BA84" i="36"/>
  <c r="AZ84" i="36"/>
  <c r="AY84" i="36"/>
  <c r="BD83" i="36"/>
  <c r="BC83" i="36"/>
  <c r="BB83" i="36"/>
  <c r="BA83" i="36"/>
  <c r="AZ83" i="36"/>
  <c r="AY83" i="36"/>
  <c r="BD82" i="36"/>
  <c r="BC82" i="36"/>
  <c r="BB82" i="36"/>
  <c r="BA82" i="36"/>
  <c r="AZ82" i="36"/>
  <c r="AY82" i="36"/>
  <c r="BD81" i="36"/>
  <c r="BC81" i="36"/>
  <c r="BB81" i="36"/>
  <c r="BA81" i="36"/>
  <c r="AZ81" i="36"/>
  <c r="AY81" i="36"/>
  <c r="BD80" i="36"/>
  <c r="BC80" i="36"/>
  <c r="BB80" i="36"/>
  <c r="BA80" i="36"/>
  <c r="AZ80" i="36"/>
  <c r="AY80" i="36"/>
  <c r="BD79" i="36"/>
  <c r="BC79" i="36"/>
  <c r="BB79" i="36"/>
  <c r="BA79" i="36"/>
  <c r="AZ79" i="36"/>
  <c r="AY79" i="36"/>
  <c r="BD78" i="36"/>
  <c r="BC78" i="36"/>
  <c r="BB78" i="36"/>
  <c r="BA78" i="36"/>
  <c r="AZ78" i="36"/>
  <c r="AY78" i="36"/>
  <c r="BD77" i="36"/>
  <c r="BC77" i="36"/>
  <c r="BB77" i="36"/>
  <c r="BA77" i="36"/>
  <c r="AZ77" i="36"/>
  <c r="AY77" i="36"/>
  <c r="BD76" i="36"/>
  <c r="BC76" i="36"/>
  <c r="BB76" i="36"/>
  <c r="BA76" i="36"/>
  <c r="AZ76" i="36"/>
  <c r="AY76" i="36"/>
  <c r="BD75" i="36"/>
  <c r="BC75" i="36"/>
  <c r="BB75" i="36"/>
  <c r="BA75" i="36"/>
  <c r="AZ75" i="36"/>
  <c r="AY75" i="36"/>
  <c r="BD74" i="36"/>
  <c r="BC74" i="36"/>
  <c r="BB74" i="36"/>
  <c r="BA74" i="36"/>
  <c r="AZ74" i="36"/>
  <c r="AY74" i="36"/>
  <c r="BD73" i="36"/>
  <c r="BC73" i="36"/>
  <c r="BB73" i="36"/>
  <c r="BA73" i="36"/>
  <c r="AZ73" i="36"/>
  <c r="AY73" i="36"/>
  <c r="BD72" i="36"/>
  <c r="BC72" i="36"/>
  <c r="BB72" i="36"/>
  <c r="BA72" i="36"/>
  <c r="AZ72" i="36"/>
  <c r="AY72" i="36"/>
  <c r="BD71" i="36"/>
  <c r="BC71" i="36"/>
  <c r="BB71" i="36"/>
  <c r="BA71" i="36"/>
  <c r="AZ71" i="36"/>
  <c r="AY71" i="36"/>
  <c r="BD70" i="36"/>
  <c r="BC70" i="36"/>
  <c r="BB70" i="36"/>
  <c r="BA70" i="36"/>
  <c r="AZ70" i="36"/>
  <c r="AY70" i="36"/>
  <c r="BD69" i="36"/>
  <c r="BC69" i="36"/>
  <c r="BB69" i="36"/>
  <c r="BA69" i="36"/>
  <c r="AZ69" i="36"/>
  <c r="AY69" i="36"/>
  <c r="BD68" i="36"/>
  <c r="BC68" i="36"/>
  <c r="BB68" i="36"/>
  <c r="BA68" i="36"/>
  <c r="AZ68" i="36"/>
  <c r="AY68" i="36"/>
  <c r="BD67" i="36"/>
  <c r="BC67" i="36"/>
  <c r="BB67" i="36"/>
  <c r="BA67" i="36"/>
  <c r="AZ67" i="36"/>
  <c r="AY67" i="36"/>
  <c r="BD66" i="36"/>
  <c r="BC66" i="36"/>
  <c r="BB66" i="36"/>
  <c r="BA66" i="36"/>
  <c r="AZ66" i="36"/>
  <c r="AY66" i="36"/>
  <c r="BD65" i="36"/>
  <c r="BC65" i="36"/>
  <c r="BB65" i="36"/>
  <c r="BA65" i="36"/>
  <c r="AZ65" i="36"/>
  <c r="AY65" i="36"/>
  <c r="BD64" i="36"/>
  <c r="BC64" i="36"/>
  <c r="BB64" i="36"/>
  <c r="BA64" i="36"/>
  <c r="AZ64" i="36"/>
  <c r="AY64" i="36"/>
  <c r="BD63" i="36"/>
  <c r="BC63" i="36"/>
  <c r="BB63" i="36"/>
  <c r="BA63" i="36"/>
  <c r="AZ63" i="36"/>
  <c r="AY63" i="36"/>
  <c r="BD62" i="36"/>
  <c r="BC62" i="36"/>
  <c r="BB62" i="36"/>
  <c r="BA62" i="36"/>
  <c r="AZ62" i="36"/>
  <c r="AY62" i="36"/>
  <c r="BD61" i="36"/>
  <c r="BC61" i="36"/>
  <c r="BB61" i="36"/>
  <c r="BA61" i="36"/>
  <c r="AZ61" i="36"/>
  <c r="AY61" i="36"/>
  <c r="BD60" i="36"/>
  <c r="BC60" i="36"/>
  <c r="BB60" i="36"/>
  <c r="BA60" i="36"/>
  <c r="AZ60" i="36"/>
  <c r="AY60" i="36"/>
  <c r="BD59" i="36"/>
  <c r="BC59" i="36"/>
  <c r="BB59" i="36"/>
  <c r="BA59" i="36"/>
  <c r="AZ59" i="36"/>
  <c r="AY59" i="36"/>
  <c r="BD58" i="36"/>
  <c r="BC58" i="36"/>
  <c r="BB58" i="36"/>
  <c r="BA58" i="36"/>
  <c r="AZ58" i="36"/>
  <c r="AY58" i="36"/>
  <c r="BD57" i="36"/>
  <c r="BC57" i="36"/>
  <c r="BB57" i="36"/>
  <c r="BA57" i="36"/>
  <c r="AZ57" i="36"/>
  <c r="AY57" i="36"/>
  <c r="BD56" i="36"/>
  <c r="BC56" i="36"/>
  <c r="BB56" i="36"/>
  <c r="BA56" i="36"/>
  <c r="AZ56" i="36"/>
  <c r="AY56" i="36"/>
  <c r="BD55" i="36"/>
  <c r="BC55" i="36"/>
  <c r="BB55" i="36"/>
  <c r="BA55" i="36"/>
  <c r="AZ55" i="36"/>
  <c r="AY55" i="36"/>
  <c r="BD54" i="36"/>
  <c r="BC54" i="36"/>
  <c r="BB54" i="36"/>
  <c r="BA54" i="36"/>
  <c r="AZ54" i="36"/>
  <c r="AY54" i="36"/>
  <c r="BD53" i="36"/>
  <c r="BC53" i="36"/>
  <c r="BB53" i="36"/>
  <c r="BA53" i="36"/>
  <c r="AZ53" i="36"/>
  <c r="AY53" i="36"/>
  <c r="BD52" i="36"/>
  <c r="BC52" i="36"/>
  <c r="BB52" i="36"/>
  <c r="BA52" i="36"/>
  <c r="AZ52" i="36"/>
  <c r="AY52" i="36"/>
  <c r="BD51" i="36"/>
  <c r="BC51" i="36"/>
  <c r="BB51" i="36"/>
  <c r="BA51" i="36"/>
  <c r="AZ51" i="36"/>
  <c r="AY51" i="36"/>
  <c r="BD50" i="36"/>
  <c r="BC50" i="36"/>
  <c r="BB50" i="36"/>
  <c r="BA50" i="36"/>
  <c r="AZ50" i="36"/>
  <c r="AY50" i="36"/>
  <c r="BD49" i="36"/>
  <c r="BC49" i="36"/>
  <c r="BB49" i="36"/>
  <c r="BA49" i="36"/>
  <c r="AZ49" i="36"/>
  <c r="AY49" i="36"/>
  <c r="BD48" i="36"/>
  <c r="BC48" i="36"/>
  <c r="BB48" i="36"/>
  <c r="BA48" i="36"/>
  <c r="AZ48" i="36"/>
  <c r="AY48" i="36"/>
  <c r="BD47" i="36"/>
  <c r="BC47" i="36"/>
  <c r="BB47" i="36"/>
  <c r="BA47" i="36"/>
  <c r="AZ47" i="36"/>
  <c r="AY47" i="36"/>
  <c r="BD46" i="36"/>
  <c r="BC46" i="36"/>
  <c r="BB46" i="36"/>
  <c r="BA46" i="36"/>
  <c r="AZ46" i="36"/>
  <c r="AY46" i="36"/>
  <c r="BD45" i="36"/>
  <c r="BC45" i="36"/>
  <c r="BB45" i="36"/>
  <c r="BA45" i="36"/>
  <c r="AZ45" i="36"/>
  <c r="AY45" i="36"/>
  <c r="BD44" i="36"/>
  <c r="BC44" i="36"/>
  <c r="BB44" i="36"/>
  <c r="BA44" i="36"/>
  <c r="AZ44" i="36"/>
  <c r="AY44" i="36"/>
  <c r="BD43" i="36"/>
  <c r="BC43" i="36"/>
  <c r="BB43" i="36"/>
  <c r="BA43" i="36"/>
  <c r="AZ43" i="36"/>
  <c r="AY43" i="36"/>
  <c r="BD42" i="36"/>
  <c r="BC42" i="36"/>
  <c r="BB42" i="36"/>
  <c r="BA42" i="36"/>
  <c r="AZ42" i="36"/>
  <c r="AY42" i="36"/>
  <c r="BD41" i="36"/>
  <c r="BC41" i="36"/>
  <c r="BB41" i="36"/>
  <c r="BA41" i="36"/>
  <c r="AZ41" i="36"/>
  <c r="AY41" i="36"/>
  <c r="BD40" i="36"/>
  <c r="BC40" i="36"/>
  <c r="BB40" i="36"/>
  <c r="BA40" i="36"/>
  <c r="AZ40" i="36"/>
  <c r="AY40" i="36"/>
  <c r="BD39" i="36"/>
  <c r="BC39" i="36"/>
  <c r="BB39" i="36"/>
  <c r="BA39" i="36"/>
  <c r="AZ39" i="36"/>
  <c r="AY39" i="36"/>
  <c r="BD38" i="36"/>
  <c r="BC38" i="36"/>
  <c r="BB38" i="36"/>
  <c r="BA38" i="36"/>
  <c r="AZ38" i="36"/>
  <c r="AY38" i="36"/>
  <c r="BD37" i="36"/>
  <c r="BC37" i="36"/>
  <c r="BB37" i="36"/>
  <c r="BA37" i="36"/>
  <c r="AZ37" i="36"/>
  <c r="AY37" i="36"/>
  <c r="BD36" i="36"/>
  <c r="BC36" i="36"/>
  <c r="BB36" i="36"/>
  <c r="BA36" i="36"/>
  <c r="AZ36" i="36"/>
  <c r="AY36" i="36"/>
  <c r="BD35" i="36"/>
  <c r="BC35" i="36"/>
  <c r="BB35" i="36"/>
  <c r="BA35" i="36"/>
  <c r="AZ35" i="36"/>
  <c r="AY35" i="36"/>
  <c r="BD34" i="36"/>
  <c r="BC34" i="36"/>
  <c r="BB34" i="36"/>
  <c r="BA34" i="36"/>
  <c r="AZ34" i="36"/>
  <c r="AY34" i="36"/>
  <c r="BD33" i="36"/>
  <c r="BC33" i="36"/>
  <c r="BB33" i="36"/>
  <c r="BA33" i="36"/>
  <c r="AZ33" i="36"/>
  <c r="AY33" i="36"/>
  <c r="BD32" i="36"/>
  <c r="BC32" i="36"/>
  <c r="BB32" i="36"/>
  <c r="BA32" i="36"/>
  <c r="AZ32" i="36"/>
  <c r="AY32" i="36"/>
  <c r="BD31" i="36"/>
  <c r="BC31" i="36"/>
  <c r="BB31" i="36"/>
  <c r="BA31" i="36"/>
  <c r="AZ31" i="36"/>
  <c r="AY31" i="36"/>
  <c r="BD30" i="36"/>
  <c r="BC30" i="36"/>
  <c r="BB30" i="36"/>
  <c r="BA30" i="36"/>
  <c r="AZ30" i="36"/>
  <c r="AY30" i="36"/>
  <c r="BD29" i="36"/>
  <c r="BC29" i="36"/>
  <c r="BB29" i="36"/>
  <c r="BA29" i="36"/>
  <c r="AZ29" i="36"/>
  <c r="AY29" i="36"/>
  <c r="BD28" i="36"/>
  <c r="BC28" i="36"/>
  <c r="BB28" i="36"/>
  <c r="BA28" i="36"/>
  <c r="AZ28" i="36"/>
  <c r="AY28" i="36"/>
  <c r="BD27" i="36"/>
  <c r="BC27" i="36"/>
  <c r="BB27" i="36"/>
  <c r="BA27" i="36"/>
  <c r="AZ27" i="36"/>
  <c r="AY27" i="36"/>
  <c r="BD26" i="36"/>
  <c r="BC26" i="36"/>
  <c r="BB26" i="36"/>
  <c r="BA26" i="36"/>
  <c r="AZ26" i="36"/>
  <c r="AY26" i="36"/>
  <c r="BD25" i="36"/>
  <c r="BC25" i="36"/>
  <c r="BB25" i="36"/>
  <c r="BA25" i="36"/>
  <c r="AZ25" i="36"/>
  <c r="AY25" i="36"/>
  <c r="BD24" i="36"/>
  <c r="BC24" i="36"/>
  <c r="BB24" i="36"/>
  <c r="BA24" i="36"/>
  <c r="AZ24" i="36"/>
  <c r="AY24" i="36"/>
  <c r="BD23" i="36"/>
  <c r="BC23" i="36"/>
  <c r="BB23" i="36"/>
  <c r="BA23" i="36"/>
  <c r="AZ23" i="36"/>
  <c r="AY23" i="36"/>
  <c r="AW106" i="36"/>
  <c r="AV106" i="36"/>
  <c r="AU106" i="36"/>
  <c r="AT106" i="36"/>
  <c r="AS106" i="36"/>
  <c r="AR106" i="36"/>
  <c r="AW105" i="36"/>
  <c r="AV105" i="36"/>
  <c r="AU105" i="36"/>
  <c r="AT105" i="36"/>
  <c r="AS105" i="36"/>
  <c r="AR105" i="36"/>
  <c r="AW104" i="36"/>
  <c r="AV104" i="36"/>
  <c r="AU104" i="36"/>
  <c r="AT104" i="36"/>
  <c r="AS104" i="36"/>
  <c r="AR104" i="36"/>
  <c r="AW103" i="36"/>
  <c r="AV103" i="36"/>
  <c r="AU103" i="36"/>
  <c r="AT103" i="36"/>
  <c r="AS103" i="36"/>
  <c r="AR103" i="36"/>
  <c r="AW102" i="36"/>
  <c r="AV102" i="36"/>
  <c r="AU102" i="36"/>
  <c r="AT102" i="36"/>
  <c r="AS102" i="36"/>
  <c r="AR102" i="36"/>
  <c r="AW101" i="36"/>
  <c r="AV101" i="36"/>
  <c r="AU101" i="36"/>
  <c r="AT101" i="36"/>
  <c r="AS101" i="36"/>
  <c r="AR101" i="36"/>
  <c r="AW100" i="36"/>
  <c r="AV100" i="36"/>
  <c r="AU100" i="36"/>
  <c r="AT100" i="36"/>
  <c r="AS100" i="36"/>
  <c r="AR100" i="36"/>
  <c r="AW99" i="36"/>
  <c r="AV99" i="36"/>
  <c r="AU99" i="36"/>
  <c r="AT99" i="36"/>
  <c r="AS99" i="36"/>
  <c r="AR99" i="36"/>
  <c r="AW98" i="36"/>
  <c r="AV98" i="36"/>
  <c r="AU98" i="36"/>
  <c r="AT98" i="36"/>
  <c r="AS98" i="36"/>
  <c r="AR98" i="36"/>
  <c r="AW97" i="36"/>
  <c r="AV97" i="36"/>
  <c r="AU97" i="36"/>
  <c r="AT97" i="36"/>
  <c r="AS97" i="36"/>
  <c r="AR97" i="36"/>
  <c r="AW96" i="36"/>
  <c r="AV96" i="36"/>
  <c r="AU96" i="36"/>
  <c r="AT96" i="36"/>
  <c r="AS96" i="36"/>
  <c r="AR96" i="36"/>
  <c r="AW95" i="36"/>
  <c r="AV95" i="36"/>
  <c r="AU95" i="36"/>
  <c r="AT95" i="36"/>
  <c r="AS95" i="36"/>
  <c r="AR95" i="36"/>
  <c r="AW94" i="36"/>
  <c r="AV94" i="36"/>
  <c r="AU94" i="36"/>
  <c r="AT94" i="36"/>
  <c r="AS94" i="36"/>
  <c r="AR94" i="36"/>
  <c r="AW93" i="36"/>
  <c r="AV93" i="36"/>
  <c r="AU93" i="36"/>
  <c r="AT93" i="36"/>
  <c r="AS93" i="36"/>
  <c r="AR93" i="36"/>
  <c r="AW92" i="36"/>
  <c r="AV92" i="36"/>
  <c r="AU92" i="36"/>
  <c r="AT92" i="36"/>
  <c r="AS92" i="36"/>
  <c r="AR92" i="36"/>
  <c r="AW91" i="36"/>
  <c r="AV91" i="36"/>
  <c r="AU91" i="36"/>
  <c r="AT91" i="36"/>
  <c r="AS91" i="36"/>
  <c r="AR91" i="36"/>
  <c r="AW90" i="36"/>
  <c r="AV90" i="36"/>
  <c r="AU90" i="36"/>
  <c r="AT90" i="36"/>
  <c r="AS90" i="36"/>
  <c r="AR90" i="36"/>
  <c r="AW89" i="36"/>
  <c r="AV89" i="36"/>
  <c r="AU89" i="36"/>
  <c r="AT89" i="36"/>
  <c r="AS89" i="36"/>
  <c r="AR89" i="36"/>
  <c r="AW88" i="36"/>
  <c r="AV88" i="36"/>
  <c r="AU88" i="36"/>
  <c r="AT88" i="36"/>
  <c r="AS88" i="36"/>
  <c r="AR88" i="36"/>
  <c r="AW87" i="36"/>
  <c r="AV87" i="36"/>
  <c r="AU87" i="36"/>
  <c r="AT87" i="36"/>
  <c r="AS87" i="36"/>
  <c r="AR87" i="36"/>
  <c r="AW86" i="36"/>
  <c r="AV86" i="36"/>
  <c r="AU86" i="36"/>
  <c r="AT86" i="36"/>
  <c r="AS86" i="36"/>
  <c r="AR86" i="36"/>
  <c r="AW85" i="36"/>
  <c r="AV85" i="36"/>
  <c r="AU85" i="36"/>
  <c r="AT85" i="36"/>
  <c r="AS85" i="36"/>
  <c r="AR85" i="36"/>
  <c r="AW84" i="36"/>
  <c r="AV84" i="36"/>
  <c r="AU84" i="36"/>
  <c r="AT84" i="36"/>
  <c r="AS84" i="36"/>
  <c r="AR84" i="36"/>
  <c r="AW83" i="36"/>
  <c r="AV83" i="36"/>
  <c r="AU83" i="36"/>
  <c r="AT83" i="36"/>
  <c r="AS83" i="36"/>
  <c r="AR83" i="36"/>
  <c r="AW82" i="36"/>
  <c r="AV82" i="36"/>
  <c r="AU82" i="36"/>
  <c r="AT82" i="36"/>
  <c r="AS82" i="36"/>
  <c r="AR82" i="36"/>
  <c r="AW81" i="36"/>
  <c r="AV81" i="36"/>
  <c r="AU81" i="36"/>
  <c r="AT81" i="36"/>
  <c r="AS81" i="36"/>
  <c r="AR81" i="36"/>
  <c r="AW80" i="36"/>
  <c r="AV80" i="36"/>
  <c r="AU80" i="36"/>
  <c r="AT80" i="36"/>
  <c r="AS80" i="36"/>
  <c r="AR80" i="36"/>
  <c r="AW79" i="36"/>
  <c r="AV79" i="36"/>
  <c r="AU79" i="36"/>
  <c r="AT79" i="36"/>
  <c r="AS79" i="36"/>
  <c r="AR79" i="36"/>
  <c r="AW78" i="36"/>
  <c r="AV78" i="36"/>
  <c r="AU78" i="36"/>
  <c r="AT78" i="36"/>
  <c r="AS78" i="36"/>
  <c r="AR78" i="36"/>
  <c r="AW77" i="36"/>
  <c r="AV77" i="36"/>
  <c r="AU77" i="36"/>
  <c r="AT77" i="36"/>
  <c r="AS77" i="36"/>
  <c r="AR77" i="36"/>
  <c r="AW76" i="36"/>
  <c r="AV76" i="36"/>
  <c r="AU76" i="36"/>
  <c r="AT76" i="36"/>
  <c r="AS76" i="36"/>
  <c r="AR76" i="36"/>
  <c r="AW75" i="36"/>
  <c r="AV75" i="36"/>
  <c r="AU75" i="36"/>
  <c r="AT75" i="36"/>
  <c r="AS75" i="36"/>
  <c r="AR75" i="36"/>
  <c r="AW74" i="36"/>
  <c r="AV74" i="36"/>
  <c r="AU74" i="36"/>
  <c r="AT74" i="36"/>
  <c r="AS74" i="36"/>
  <c r="AR74" i="36"/>
  <c r="AW73" i="36"/>
  <c r="AV73" i="36"/>
  <c r="AU73" i="36"/>
  <c r="AT73" i="36"/>
  <c r="AS73" i="36"/>
  <c r="AR73" i="36"/>
  <c r="AW72" i="36"/>
  <c r="AV72" i="36"/>
  <c r="AU72" i="36"/>
  <c r="AT72" i="36"/>
  <c r="AS72" i="36"/>
  <c r="AR72" i="36"/>
  <c r="AW71" i="36"/>
  <c r="AV71" i="36"/>
  <c r="AU71" i="36"/>
  <c r="AT71" i="36"/>
  <c r="AS71" i="36"/>
  <c r="AR71" i="36"/>
  <c r="AW70" i="36"/>
  <c r="AV70" i="36"/>
  <c r="AU70" i="36"/>
  <c r="AT70" i="36"/>
  <c r="AS70" i="36"/>
  <c r="AR70" i="36"/>
  <c r="AW69" i="36"/>
  <c r="AV69" i="36"/>
  <c r="AU69" i="36"/>
  <c r="AT69" i="36"/>
  <c r="AS69" i="36"/>
  <c r="AR69" i="36"/>
  <c r="AW68" i="36"/>
  <c r="AV68" i="36"/>
  <c r="AU68" i="36"/>
  <c r="AT68" i="36"/>
  <c r="AS68" i="36"/>
  <c r="AR68" i="36"/>
  <c r="AW67" i="36"/>
  <c r="AV67" i="36"/>
  <c r="AU67" i="36"/>
  <c r="AT67" i="36"/>
  <c r="AS67" i="36"/>
  <c r="AR67" i="36"/>
  <c r="AW66" i="36"/>
  <c r="AV66" i="36"/>
  <c r="AU66" i="36"/>
  <c r="AT66" i="36"/>
  <c r="AS66" i="36"/>
  <c r="AR66" i="36"/>
  <c r="AW65" i="36"/>
  <c r="AV65" i="36"/>
  <c r="AU65" i="36"/>
  <c r="AT65" i="36"/>
  <c r="AS65" i="36"/>
  <c r="AR65" i="36"/>
  <c r="AW64" i="36"/>
  <c r="AV64" i="36"/>
  <c r="AU64" i="36"/>
  <c r="AT64" i="36"/>
  <c r="AS64" i="36"/>
  <c r="AR64" i="36"/>
  <c r="AW63" i="36"/>
  <c r="AV63" i="36"/>
  <c r="AU63" i="36"/>
  <c r="AT63" i="36"/>
  <c r="AS63" i="36"/>
  <c r="AR63" i="36"/>
  <c r="AW62" i="36"/>
  <c r="AV62" i="36"/>
  <c r="AU62" i="36"/>
  <c r="AT62" i="36"/>
  <c r="AS62" i="36"/>
  <c r="AR62" i="36"/>
  <c r="AW61" i="36"/>
  <c r="AV61" i="36"/>
  <c r="AU61" i="36"/>
  <c r="AT61" i="36"/>
  <c r="AS61" i="36"/>
  <c r="AR61" i="36"/>
  <c r="AW60" i="36"/>
  <c r="AV60" i="36"/>
  <c r="AU60" i="36"/>
  <c r="AT60" i="36"/>
  <c r="AS60" i="36"/>
  <c r="AR60" i="36"/>
  <c r="AW59" i="36"/>
  <c r="AV59" i="36"/>
  <c r="AU59" i="36"/>
  <c r="AT59" i="36"/>
  <c r="AS59" i="36"/>
  <c r="AR59" i="36"/>
  <c r="AW58" i="36"/>
  <c r="AV58" i="36"/>
  <c r="AU58" i="36"/>
  <c r="AT58" i="36"/>
  <c r="AS58" i="36"/>
  <c r="AR58" i="36"/>
  <c r="AW57" i="36"/>
  <c r="AV57" i="36"/>
  <c r="AU57" i="36"/>
  <c r="AT57" i="36"/>
  <c r="AS57" i="36"/>
  <c r="AR57" i="36"/>
  <c r="AW56" i="36"/>
  <c r="AV56" i="36"/>
  <c r="AU56" i="36"/>
  <c r="AT56" i="36"/>
  <c r="AS56" i="36"/>
  <c r="AR56" i="36"/>
  <c r="AW55" i="36"/>
  <c r="AV55" i="36"/>
  <c r="AU55" i="36"/>
  <c r="AT55" i="36"/>
  <c r="AS55" i="36"/>
  <c r="AR55" i="36"/>
  <c r="AW54" i="36"/>
  <c r="AV54" i="36"/>
  <c r="AU54" i="36"/>
  <c r="AT54" i="36"/>
  <c r="AS54" i="36"/>
  <c r="AR54" i="36"/>
  <c r="AW53" i="36"/>
  <c r="AV53" i="36"/>
  <c r="AU53" i="36"/>
  <c r="AT53" i="36"/>
  <c r="AS53" i="36"/>
  <c r="AR53" i="36"/>
  <c r="AW52" i="36"/>
  <c r="AV52" i="36"/>
  <c r="AU52" i="36"/>
  <c r="AT52" i="36"/>
  <c r="AS52" i="36"/>
  <c r="AR52" i="36"/>
  <c r="AW51" i="36"/>
  <c r="AV51" i="36"/>
  <c r="AU51" i="36"/>
  <c r="AT51" i="36"/>
  <c r="AS51" i="36"/>
  <c r="AR51" i="36"/>
  <c r="AW50" i="36"/>
  <c r="AV50" i="36"/>
  <c r="AU50" i="36"/>
  <c r="AT50" i="36"/>
  <c r="AS50" i="36"/>
  <c r="AR50" i="36"/>
  <c r="AW49" i="36"/>
  <c r="AV49" i="36"/>
  <c r="AU49" i="36"/>
  <c r="AT49" i="36"/>
  <c r="AS49" i="36"/>
  <c r="AR49" i="36"/>
  <c r="AW48" i="36"/>
  <c r="AV48" i="36"/>
  <c r="AU48" i="36"/>
  <c r="AT48" i="36"/>
  <c r="AS48" i="36"/>
  <c r="AR48" i="36"/>
  <c r="AW47" i="36"/>
  <c r="AV47" i="36"/>
  <c r="AU47" i="36"/>
  <c r="AT47" i="36"/>
  <c r="AS47" i="36"/>
  <c r="AR47" i="36"/>
  <c r="AW46" i="36"/>
  <c r="AV46" i="36"/>
  <c r="AU46" i="36"/>
  <c r="AT46" i="36"/>
  <c r="AS46" i="36"/>
  <c r="AR46" i="36"/>
  <c r="AW45" i="36"/>
  <c r="AV45" i="36"/>
  <c r="AU45" i="36"/>
  <c r="AT45" i="36"/>
  <c r="AS45" i="36"/>
  <c r="AR45" i="36"/>
  <c r="AW44" i="36"/>
  <c r="AV44" i="36"/>
  <c r="AU44" i="36"/>
  <c r="AT44" i="36"/>
  <c r="AS44" i="36"/>
  <c r="AR44" i="36"/>
  <c r="AW43" i="36"/>
  <c r="AV43" i="36"/>
  <c r="AU43" i="36"/>
  <c r="AT43" i="36"/>
  <c r="AS43" i="36"/>
  <c r="AR43" i="36"/>
  <c r="AW42" i="36"/>
  <c r="AV42" i="36"/>
  <c r="AU42" i="36"/>
  <c r="AT42" i="36"/>
  <c r="AS42" i="36"/>
  <c r="AR42" i="36"/>
  <c r="AW41" i="36"/>
  <c r="AV41" i="36"/>
  <c r="AU41" i="36"/>
  <c r="AT41" i="36"/>
  <c r="AS41" i="36"/>
  <c r="AR41" i="36"/>
  <c r="AW40" i="36"/>
  <c r="AV40" i="36"/>
  <c r="AU40" i="36"/>
  <c r="AT40" i="36"/>
  <c r="AS40" i="36"/>
  <c r="AR40" i="36"/>
  <c r="AW39" i="36"/>
  <c r="AV39" i="36"/>
  <c r="AU39" i="36"/>
  <c r="AT39" i="36"/>
  <c r="AS39" i="36"/>
  <c r="AR39" i="36"/>
  <c r="AW38" i="36"/>
  <c r="AV38" i="36"/>
  <c r="AU38" i="36"/>
  <c r="AT38" i="36"/>
  <c r="AS38" i="36"/>
  <c r="AR38" i="36"/>
  <c r="AW37" i="36"/>
  <c r="AV37" i="36"/>
  <c r="AU37" i="36"/>
  <c r="AT37" i="36"/>
  <c r="AS37" i="36"/>
  <c r="AR37" i="36"/>
  <c r="AW36" i="36"/>
  <c r="AV36" i="36"/>
  <c r="AU36" i="36"/>
  <c r="AT36" i="36"/>
  <c r="AS36" i="36"/>
  <c r="AR36" i="36"/>
  <c r="AW35" i="36"/>
  <c r="AV35" i="36"/>
  <c r="AU35" i="36"/>
  <c r="AT35" i="36"/>
  <c r="AS35" i="36"/>
  <c r="AR35" i="36"/>
  <c r="AW34" i="36"/>
  <c r="AV34" i="36"/>
  <c r="AU34" i="36"/>
  <c r="AT34" i="36"/>
  <c r="AS34" i="36"/>
  <c r="AR34" i="36"/>
  <c r="AW33" i="36"/>
  <c r="AV33" i="36"/>
  <c r="AU33" i="36"/>
  <c r="AT33" i="36"/>
  <c r="AS33" i="36"/>
  <c r="AR33" i="36"/>
  <c r="AW32" i="36"/>
  <c r="AV32" i="36"/>
  <c r="AU32" i="36"/>
  <c r="AT32" i="36"/>
  <c r="AS32" i="36"/>
  <c r="AR32" i="36"/>
  <c r="AW31" i="36"/>
  <c r="AV31" i="36"/>
  <c r="AU31" i="36"/>
  <c r="AT31" i="36"/>
  <c r="AS31" i="36"/>
  <c r="AR31" i="36"/>
  <c r="AW30" i="36"/>
  <c r="AV30" i="36"/>
  <c r="AU30" i="36"/>
  <c r="AT30" i="36"/>
  <c r="AS30" i="36"/>
  <c r="AR30" i="36"/>
  <c r="AW29" i="36"/>
  <c r="AV29" i="36"/>
  <c r="AU29" i="36"/>
  <c r="AT29" i="36"/>
  <c r="AS29" i="36"/>
  <c r="AR29" i="36"/>
  <c r="AW28" i="36"/>
  <c r="AV28" i="36"/>
  <c r="AU28" i="36"/>
  <c r="AT28" i="36"/>
  <c r="AS28" i="36"/>
  <c r="AR28" i="36"/>
  <c r="AW27" i="36"/>
  <c r="AV27" i="36"/>
  <c r="AU27" i="36"/>
  <c r="AT27" i="36"/>
  <c r="AS27" i="36"/>
  <c r="AR27" i="36"/>
  <c r="AW26" i="36"/>
  <c r="AV26" i="36"/>
  <c r="AU26" i="36"/>
  <c r="AT26" i="36"/>
  <c r="AS26" i="36"/>
  <c r="AR26" i="36"/>
  <c r="AW25" i="36"/>
  <c r="AV25" i="36"/>
  <c r="AU25" i="36"/>
  <c r="AT25" i="36"/>
  <c r="AS25" i="36"/>
  <c r="AR25" i="36"/>
  <c r="AW24" i="36"/>
  <c r="AV24" i="36"/>
  <c r="AU24" i="36"/>
  <c r="AT24" i="36"/>
  <c r="AS24" i="36"/>
  <c r="AR24" i="36"/>
  <c r="AW23" i="36"/>
  <c r="AV23" i="36"/>
  <c r="AU23" i="36"/>
  <c r="AT23" i="36"/>
  <c r="AS23" i="36"/>
  <c r="AR23" i="36"/>
  <c r="AK106" i="36"/>
  <c r="AK105" i="36"/>
  <c r="AK104" i="36"/>
  <c r="AK103" i="36"/>
  <c r="AK78" i="36"/>
  <c r="AK77" i="36"/>
  <c r="AK76" i="36"/>
  <c r="AK75" i="36"/>
  <c r="AK50" i="36"/>
  <c r="AK49" i="36"/>
  <c r="AK48" i="36"/>
  <c r="AK47" i="36"/>
  <c r="AH106" i="36"/>
  <c r="AG106" i="36"/>
  <c r="AF106" i="36"/>
  <c r="AE106" i="36"/>
  <c r="AD106" i="36"/>
  <c r="AC106" i="36"/>
  <c r="AH105" i="36"/>
  <c r="AG105" i="36"/>
  <c r="AF105" i="36"/>
  <c r="AE105" i="36"/>
  <c r="AD105" i="36"/>
  <c r="AC105" i="36"/>
  <c r="AH104" i="36"/>
  <c r="AG104" i="36"/>
  <c r="AF104" i="36"/>
  <c r="AE104" i="36"/>
  <c r="AD104" i="36"/>
  <c r="AC104" i="36"/>
  <c r="AH103" i="36"/>
  <c r="AG103" i="36"/>
  <c r="AF103" i="36"/>
  <c r="AE103" i="36"/>
  <c r="AD103" i="36"/>
  <c r="AC103" i="36"/>
  <c r="AH102" i="36"/>
  <c r="AG102" i="36"/>
  <c r="AF102" i="36"/>
  <c r="AE102" i="36"/>
  <c r="AD102" i="36"/>
  <c r="AC102" i="36"/>
  <c r="AH101" i="36"/>
  <c r="AG101" i="36"/>
  <c r="AF101" i="36"/>
  <c r="AE101" i="36"/>
  <c r="AD101" i="36"/>
  <c r="AC101" i="36"/>
  <c r="AH100" i="36"/>
  <c r="AG100" i="36"/>
  <c r="AF100" i="36"/>
  <c r="AE100" i="36"/>
  <c r="AD100" i="36"/>
  <c r="AC100" i="36"/>
  <c r="AH99" i="36"/>
  <c r="AG99" i="36"/>
  <c r="AF99" i="36"/>
  <c r="AE99" i="36"/>
  <c r="AD99" i="36"/>
  <c r="AC99" i="36"/>
  <c r="AH98" i="36"/>
  <c r="AG98" i="36"/>
  <c r="AF98" i="36"/>
  <c r="AE98" i="36"/>
  <c r="AD98" i="36"/>
  <c r="AC98" i="36"/>
  <c r="AH97" i="36"/>
  <c r="AG97" i="36"/>
  <c r="AF97" i="36"/>
  <c r="AE97" i="36"/>
  <c r="AD97" i="36"/>
  <c r="AC97" i="36"/>
  <c r="AH96" i="36"/>
  <c r="AG96" i="36"/>
  <c r="AF96" i="36"/>
  <c r="AE96" i="36"/>
  <c r="AD96" i="36"/>
  <c r="AC96" i="36"/>
  <c r="AH95" i="36"/>
  <c r="AG95" i="36"/>
  <c r="AF95" i="36"/>
  <c r="AE95" i="36"/>
  <c r="AD95" i="36"/>
  <c r="AC95" i="36"/>
  <c r="AH94" i="36"/>
  <c r="AG94" i="36"/>
  <c r="AF94" i="36"/>
  <c r="AE94" i="36"/>
  <c r="AD94" i="36"/>
  <c r="AC94" i="36"/>
  <c r="AH93" i="36"/>
  <c r="AG93" i="36"/>
  <c r="AF93" i="36"/>
  <c r="AE93" i="36"/>
  <c r="AD93" i="36"/>
  <c r="AC93" i="36"/>
  <c r="AH92" i="36"/>
  <c r="AG92" i="36"/>
  <c r="AF92" i="36"/>
  <c r="AE92" i="36"/>
  <c r="AD92" i="36"/>
  <c r="AC92" i="36"/>
  <c r="AH91" i="36"/>
  <c r="AG91" i="36"/>
  <c r="AF91" i="36"/>
  <c r="AE91" i="36"/>
  <c r="AD91" i="36"/>
  <c r="AC91" i="36"/>
  <c r="AH90" i="36"/>
  <c r="AG90" i="36"/>
  <c r="AF90" i="36"/>
  <c r="AE90" i="36"/>
  <c r="AD90" i="36"/>
  <c r="AC90" i="36"/>
  <c r="AH89" i="36"/>
  <c r="AG89" i="36"/>
  <c r="AF89" i="36"/>
  <c r="AE89" i="36"/>
  <c r="AD89" i="36"/>
  <c r="AC89" i="36"/>
  <c r="AH88" i="36"/>
  <c r="AG88" i="36"/>
  <c r="AF88" i="36"/>
  <c r="AE88" i="36"/>
  <c r="AD88" i="36"/>
  <c r="AC88" i="36"/>
  <c r="AH87" i="36"/>
  <c r="AG87" i="36"/>
  <c r="AF87" i="36"/>
  <c r="AE87" i="36"/>
  <c r="AD87" i="36"/>
  <c r="AC87" i="36"/>
  <c r="AH86" i="36"/>
  <c r="AG86" i="36"/>
  <c r="AF86" i="36"/>
  <c r="AE86" i="36"/>
  <c r="AD86" i="36"/>
  <c r="AC86" i="36"/>
  <c r="AH85" i="36"/>
  <c r="AG85" i="36"/>
  <c r="AF85" i="36"/>
  <c r="AE85" i="36"/>
  <c r="AD85" i="36"/>
  <c r="AC85" i="36"/>
  <c r="AH84" i="36"/>
  <c r="AG84" i="36"/>
  <c r="AF84" i="36"/>
  <c r="AE84" i="36"/>
  <c r="AD84" i="36"/>
  <c r="AC84" i="36"/>
  <c r="AH83" i="36"/>
  <c r="AG83" i="36"/>
  <c r="AF83" i="36"/>
  <c r="AE83" i="36"/>
  <c r="AD83" i="36"/>
  <c r="AC83" i="36"/>
  <c r="AH82" i="36"/>
  <c r="AG82" i="36"/>
  <c r="AF82" i="36"/>
  <c r="AE82" i="36"/>
  <c r="AD82" i="36"/>
  <c r="AC82" i="36"/>
  <c r="AH81" i="36"/>
  <c r="AG81" i="36"/>
  <c r="AF81" i="36"/>
  <c r="AE81" i="36"/>
  <c r="AD81" i="36"/>
  <c r="AC81" i="36"/>
  <c r="AH80" i="36"/>
  <c r="AG80" i="36"/>
  <c r="AF80" i="36"/>
  <c r="AE80" i="36"/>
  <c r="AD80" i="36"/>
  <c r="AC80" i="36"/>
  <c r="AH79" i="36"/>
  <c r="AG79" i="36"/>
  <c r="AF79" i="36"/>
  <c r="AE79" i="36"/>
  <c r="AD79" i="36"/>
  <c r="AC79" i="36"/>
  <c r="AH78" i="36"/>
  <c r="AG78" i="36"/>
  <c r="AF78" i="36"/>
  <c r="AE78" i="36"/>
  <c r="AD78" i="36"/>
  <c r="AC78" i="36"/>
  <c r="AH77" i="36"/>
  <c r="AG77" i="36"/>
  <c r="AF77" i="36"/>
  <c r="AE77" i="36"/>
  <c r="AD77" i="36"/>
  <c r="AC77" i="36"/>
  <c r="AH76" i="36"/>
  <c r="AG76" i="36"/>
  <c r="AF76" i="36"/>
  <c r="AE76" i="36"/>
  <c r="AD76" i="36"/>
  <c r="AC76" i="36"/>
  <c r="AH75" i="36"/>
  <c r="AG75" i="36"/>
  <c r="AF75" i="36"/>
  <c r="AE75" i="36"/>
  <c r="AD75" i="36"/>
  <c r="AC75" i="36"/>
  <c r="AH74" i="36"/>
  <c r="AG74" i="36"/>
  <c r="AF74" i="36"/>
  <c r="AE74" i="36"/>
  <c r="AD74" i="36"/>
  <c r="AC74" i="36"/>
  <c r="AH73" i="36"/>
  <c r="AG73" i="36"/>
  <c r="AF73" i="36"/>
  <c r="AE73" i="36"/>
  <c r="AD73" i="36"/>
  <c r="AC73" i="36"/>
  <c r="AH72" i="36"/>
  <c r="AG72" i="36"/>
  <c r="AF72" i="36"/>
  <c r="AE72" i="36"/>
  <c r="AD72" i="36"/>
  <c r="AC72" i="36"/>
  <c r="AH71" i="36"/>
  <c r="AG71" i="36"/>
  <c r="AF71" i="36"/>
  <c r="AE71" i="36"/>
  <c r="AD71" i="36"/>
  <c r="AC71" i="36"/>
  <c r="AH70" i="36"/>
  <c r="AG70" i="36"/>
  <c r="AF70" i="36"/>
  <c r="AE70" i="36"/>
  <c r="AD70" i="36"/>
  <c r="AC70" i="36"/>
  <c r="AH69" i="36"/>
  <c r="AG69" i="36"/>
  <c r="AF69" i="36"/>
  <c r="AE69" i="36"/>
  <c r="AD69" i="36"/>
  <c r="AC69" i="36"/>
  <c r="AH68" i="36"/>
  <c r="AG68" i="36"/>
  <c r="AF68" i="36"/>
  <c r="AE68" i="36"/>
  <c r="AD68" i="36"/>
  <c r="AC68" i="36"/>
  <c r="AH67" i="36"/>
  <c r="AG67" i="36"/>
  <c r="AF67" i="36"/>
  <c r="AE67" i="36"/>
  <c r="AD67" i="36"/>
  <c r="AC67" i="36"/>
  <c r="AH66" i="36"/>
  <c r="AG66" i="36"/>
  <c r="AF66" i="36"/>
  <c r="AE66" i="36"/>
  <c r="AD66" i="36"/>
  <c r="AC66" i="36"/>
  <c r="AH65" i="36"/>
  <c r="AG65" i="36"/>
  <c r="AF65" i="36"/>
  <c r="AE65" i="36"/>
  <c r="AD65" i="36"/>
  <c r="AC65" i="36"/>
  <c r="AH64" i="36"/>
  <c r="AG64" i="36"/>
  <c r="AF64" i="36"/>
  <c r="AE64" i="36"/>
  <c r="AD64" i="36"/>
  <c r="AC64" i="36"/>
  <c r="AH63" i="36"/>
  <c r="AG63" i="36"/>
  <c r="AF63" i="36"/>
  <c r="AE63" i="36"/>
  <c r="AD63" i="36"/>
  <c r="AC63" i="36"/>
  <c r="AH62" i="36"/>
  <c r="AG62" i="36"/>
  <c r="AF62" i="36"/>
  <c r="AE62" i="36"/>
  <c r="AD62" i="36"/>
  <c r="AC62" i="36"/>
  <c r="AH61" i="36"/>
  <c r="AG61" i="36"/>
  <c r="AF61" i="36"/>
  <c r="AE61" i="36"/>
  <c r="AD61" i="36"/>
  <c r="AC61" i="36"/>
  <c r="AH60" i="36"/>
  <c r="AG60" i="36"/>
  <c r="AF60" i="36"/>
  <c r="AE60" i="36"/>
  <c r="AD60" i="36"/>
  <c r="AC60" i="36"/>
  <c r="AH59" i="36"/>
  <c r="AG59" i="36"/>
  <c r="AF59" i="36"/>
  <c r="AE59" i="36"/>
  <c r="AD59" i="36"/>
  <c r="AC59" i="36"/>
  <c r="AH58" i="36"/>
  <c r="AG58" i="36"/>
  <c r="AF58" i="36"/>
  <c r="AE58" i="36"/>
  <c r="AD58" i="36"/>
  <c r="AC58" i="36"/>
  <c r="AH57" i="36"/>
  <c r="AG57" i="36"/>
  <c r="AF57" i="36"/>
  <c r="AE57" i="36"/>
  <c r="AD57" i="36"/>
  <c r="AC57" i="36"/>
  <c r="AH56" i="36"/>
  <c r="AG56" i="36"/>
  <c r="AF56" i="36"/>
  <c r="AE56" i="36"/>
  <c r="AD56" i="36"/>
  <c r="AC56" i="36"/>
  <c r="AH55" i="36"/>
  <c r="AG55" i="36"/>
  <c r="AF55" i="36"/>
  <c r="AE55" i="36"/>
  <c r="AD55" i="36"/>
  <c r="AC55" i="36"/>
  <c r="AH54" i="36"/>
  <c r="AG54" i="36"/>
  <c r="AF54" i="36"/>
  <c r="AE54" i="36"/>
  <c r="AD54" i="36"/>
  <c r="AC54" i="36"/>
  <c r="AH53" i="36"/>
  <c r="AG53" i="36"/>
  <c r="AF53" i="36"/>
  <c r="AE53" i="36"/>
  <c r="AD53" i="36"/>
  <c r="AC53" i="36"/>
  <c r="AH52" i="36"/>
  <c r="AG52" i="36"/>
  <c r="AF52" i="36"/>
  <c r="AE52" i="36"/>
  <c r="AD52" i="36"/>
  <c r="AC52" i="36"/>
  <c r="AH51" i="36"/>
  <c r="AG51" i="36"/>
  <c r="AF51" i="36"/>
  <c r="AE51" i="36"/>
  <c r="AD51" i="36"/>
  <c r="AC51" i="36"/>
  <c r="AH50" i="36"/>
  <c r="AG50" i="36"/>
  <c r="AF50" i="36"/>
  <c r="AE50" i="36"/>
  <c r="AD50" i="36"/>
  <c r="AC50" i="36"/>
  <c r="AH49" i="36"/>
  <c r="AG49" i="36"/>
  <c r="AF49" i="36"/>
  <c r="AE49" i="36"/>
  <c r="AD49" i="36"/>
  <c r="AC49" i="36"/>
  <c r="AH48" i="36"/>
  <c r="AG48" i="36"/>
  <c r="AF48" i="36"/>
  <c r="AE48" i="36"/>
  <c r="AD48" i="36"/>
  <c r="AC48" i="36"/>
  <c r="AH47" i="36"/>
  <c r="AG47" i="36"/>
  <c r="AF47" i="36"/>
  <c r="AE47" i="36"/>
  <c r="AD47" i="36"/>
  <c r="AC47" i="36"/>
  <c r="AH46" i="36"/>
  <c r="AG46" i="36"/>
  <c r="AF46" i="36"/>
  <c r="AE46" i="36"/>
  <c r="AD46" i="36"/>
  <c r="AC46" i="36"/>
  <c r="AH45" i="36"/>
  <c r="AG45" i="36"/>
  <c r="AF45" i="36"/>
  <c r="AE45" i="36"/>
  <c r="AD45" i="36"/>
  <c r="AC45" i="36"/>
  <c r="AH44" i="36"/>
  <c r="AG44" i="36"/>
  <c r="AF44" i="36"/>
  <c r="AE44" i="36"/>
  <c r="AD44" i="36"/>
  <c r="AC44" i="36"/>
  <c r="AH43" i="36"/>
  <c r="AG43" i="36"/>
  <c r="AF43" i="36"/>
  <c r="AE43" i="36"/>
  <c r="AD43" i="36"/>
  <c r="AC43" i="36"/>
  <c r="AH42" i="36"/>
  <c r="AG42" i="36"/>
  <c r="AF42" i="36"/>
  <c r="AE42" i="36"/>
  <c r="AD42" i="36"/>
  <c r="AC42" i="36"/>
  <c r="AH41" i="36"/>
  <c r="AG41" i="36"/>
  <c r="AF41" i="36"/>
  <c r="AE41" i="36"/>
  <c r="AD41" i="36"/>
  <c r="AC41" i="36"/>
  <c r="AH40" i="36"/>
  <c r="AG40" i="36"/>
  <c r="AF40" i="36"/>
  <c r="AE40" i="36"/>
  <c r="AD40" i="36"/>
  <c r="AC40" i="36"/>
  <c r="AH39" i="36"/>
  <c r="AG39" i="36"/>
  <c r="AF39" i="36"/>
  <c r="AE39" i="36"/>
  <c r="AD39" i="36"/>
  <c r="AC39" i="36"/>
  <c r="AH38" i="36"/>
  <c r="AG38" i="36"/>
  <c r="AF38" i="36"/>
  <c r="AE38" i="36"/>
  <c r="AD38" i="36"/>
  <c r="AC38" i="36"/>
  <c r="AH37" i="36"/>
  <c r="AG37" i="36"/>
  <c r="AF37" i="36"/>
  <c r="AE37" i="36"/>
  <c r="AD37" i="36"/>
  <c r="AC37" i="36"/>
  <c r="AH36" i="36"/>
  <c r="AG36" i="36"/>
  <c r="AF36" i="36"/>
  <c r="AE36" i="36"/>
  <c r="AD36" i="36"/>
  <c r="AC36" i="36"/>
  <c r="AH35" i="36"/>
  <c r="AG35" i="36"/>
  <c r="AF35" i="36"/>
  <c r="AE35" i="36"/>
  <c r="AD35" i="36"/>
  <c r="AC35" i="36"/>
  <c r="AH34" i="36"/>
  <c r="AG34" i="36"/>
  <c r="AF34" i="36"/>
  <c r="AE34" i="36"/>
  <c r="AD34" i="36"/>
  <c r="AC34" i="36"/>
  <c r="AH33" i="36"/>
  <c r="AG33" i="36"/>
  <c r="AF33" i="36"/>
  <c r="AE33" i="36"/>
  <c r="AD33" i="36"/>
  <c r="AC33" i="36"/>
  <c r="AH32" i="36"/>
  <c r="AG32" i="36"/>
  <c r="AF32" i="36"/>
  <c r="AE32" i="36"/>
  <c r="AD32" i="36"/>
  <c r="AC32" i="36"/>
  <c r="AH31" i="36"/>
  <c r="AG31" i="36"/>
  <c r="AF31" i="36"/>
  <c r="AE31" i="36"/>
  <c r="AD31" i="36"/>
  <c r="AC31" i="36"/>
  <c r="AH30" i="36"/>
  <c r="AG30" i="36"/>
  <c r="AF30" i="36"/>
  <c r="AE30" i="36"/>
  <c r="AD30" i="36"/>
  <c r="AC30" i="36"/>
  <c r="AH29" i="36"/>
  <c r="AG29" i="36"/>
  <c r="AF29" i="36"/>
  <c r="AE29" i="36"/>
  <c r="AD29" i="36"/>
  <c r="AC29" i="36"/>
  <c r="AH28" i="36"/>
  <c r="AG28" i="36"/>
  <c r="AF28" i="36"/>
  <c r="AE28" i="36"/>
  <c r="AD28" i="36"/>
  <c r="AC28" i="36"/>
  <c r="AH27" i="36"/>
  <c r="AG27" i="36"/>
  <c r="AF27" i="36"/>
  <c r="AE27" i="36"/>
  <c r="AD27" i="36"/>
  <c r="AC27" i="36"/>
  <c r="AH26" i="36"/>
  <c r="AG26" i="36"/>
  <c r="AF26" i="36"/>
  <c r="AE26" i="36"/>
  <c r="AD26" i="36"/>
  <c r="AC26" i="36"/>
  <c r="AH25" i="36"/>
  <c r="AG25" i="36"/>
  <c r="AF25" i="36"/>
  <c r="AE25" i="36"/>
  <c r="AD25" i="36"/>
  <c r="AC25" i="36"/>
  <c r="AH24" i="36"/>
  <c r="AG24" i="36"/>
  <c r="AF24" i="36"/>
  <c r="AE24" i="36"/>
  <c r="AD24" i="36"/>
  <c r="AC24" i="36"/>
  <c r="AH23" i="36"/>
  <c r="AG23" i="36"/>
  <c r="AF23" i="36"/>
  <c r="AE23" i="36"/>
  <c r="AD23" i="36"/>
  <c r="AC23" i="36"/>
  <c r="X106" i="36"/>
  <c r="W106" i="36"/>
  <c r="V106" i="36"/>
  <c r="U106" i="36"/>
  <c r="T106" i="36"/>
  <c r="S106" i="36"/>
  <c r="X105" i="36"/>
  <c r="W105" i="36"/>
  <c r="V105" i="36"/>
  <c r="U105" i="36"/>
  <c r="T105" i="36"/>
  <c r="S105" i="36"/>
  <c r="X104" i="36"/>
  <c r="W104" i="36"/>
  <c r="V104" i="36"/>
  <c r="U104" i="36"/>
  <c r="T104" i="36"/>
  <c r="S104" i="36"/>
  <c r="X103" i="36"/>
  <c r="W103" i="36"/>
  <c r="V103" i="36"/>
  <c r="U103" i="36"/>
  <c r="T103" i="36"/>
  <c r="S103" i="36"/>
  <c r="X102" i="36"/>
  <c r="W102" i="36"/>
  <c r="V102" i="36"/>
  <c r="U102" i="36"/>
  <c r="T102" i="36"/>
  <c r="S102" i="36"/>
  <c r="X101" i="36"/>
  <c r="W101" i="36"/>
  <c r="V101" i="36"/>
  <c r="U101" i="36"/>
  <c r="T101" i="36"/>
  <c r="S101" i="36"/>
  <c r="X100" i="36"/>
  <c r="W100" i="36"/>
  <c r="V100" i="36"/>
  <c r="U100" i="36"/>
  <c r="T100" i="36"/>
  <c r="S100" i="36"/>
  <c r="X99" i="36"/>
  <c r="W99" i="36"/>
  <c r="V99" i="36"/>
  <c r="U99" i="36"/>
  <c r="T99" i="36"/>
  <c r="S99" i="36"/>
  <c r="X98" i="36"/>
  <c r="W98" i="36"/>
  <c r="V98" i="36"/>
  <c r="U98" i="36"/>
  <c r="T98" i="36"/>
  <c r="S98" i="36"/>
  <c r="X97" i="36"/>
  <c r="W97" i="36"/>
  <c r="V97" i="36"/>
  <c r="U97" i="36"/>
  <c r="T97" i="36"/>
  <c r="S97" i="36"/>
  <c r="X96" i="36"/>
  <c r="W96" i="36"/>
  <c r="V96" i="36"/>
  <c r="U96" i="36"/>
  <c r="T96" i="36"/>
  <c r="S96" i="36"/>
  <c r="X95" i="36"/>
  <c r="W95" i="36"/>
  <c r="V95" i="36"/>
  <c r="U95" i="36"/>
  <c r="T95" i="36"/>
  <c r="S95" i="36"/>
  <c r="X94" i="36"/>
  <c r="W94" i="36"/>
  <c r="V94" i="36"/>
  <c r="U94" i="36"/>
  <c r="T94" i="36"/>
  <c r="S94" i="36"/>
  <c r="X93" i="36"/>
  <c r="W93" i="36"/>
  <c r="V93" i="36"/>
  <c r="U93" i="36"/>
  <c r="T93" i="36"/>
  <c r="S93" i="36"/>
  <c r="X92" i="36"/>
  <c r="W92" i="36"/>
  <c r="V92" i="36"/>
  <c r="U92" i="36"/>
  <c r="T92" i="36"/>
  <c r="S92" i="36"/>
  <c r="X91" i="36"/>
  <c r="W91" i="36"/>
  <c r="V91" i="36"/>
  <c r="U91" i="36"/>
  <c r="T91" i="36"/>
  <c r="S91" i="36"/>
  <c r="X90" i="36"/>
  <c r="W90" i="36"/>
  <c r="V90" i="36"/>
  <c r="U90" i="36"/>
  <c r="T90" i="36"/>
  <c r="S90" i="36"/>
  <c r="X89" i="36"/>
  <c r="W89" i="36"/>
  <c r="V89" i="36"/>
  <c r="U89" i="36"/>
  <c r="T89" i="36"/>
  <c r="S89" i="36"/>
  <c r="X88" i="36"/>
  <c r="W88" i="36"/>
  <c r="V88" i="36"/>
  <c r="U88" i="36"/>
  <c r="T88" i="36"/>
  <c r="S88" i="36"/>
  <c r="X87" i="36"/>
  <c r="W87" i="36"/>
  <c r="V87" i="36"/>
  <c r="U87" i="36"/>
  <c r="T87" i="36"/>
  <c r="S87" i="36"/>
  <c r="X86" i="36"/>
  <c r="W86" i="36"/>
  <c r="V86" i="36"/>
  <c r="U86" i="36"/>
  <c r="T86" i="36"/>
  <c r="S86" i="36"/>
  <c r="X85" i="36"/>
  <c r="W85" i="36"/>
  <c r="V85" i="36"/>
  <c r="U85" i="36"/>
  <c r="T85" i="36"/>
  <c r="S85" i="36"/>
  <c r="X84" i="36"/>
  <c r="W84" i="36"/>
  <c r="V84" i="36"/>
  <c r="U84" i="36"/>
  <c r="T84" i="36"/>
  <c r="S84" i="36"/>
  <c r="X83" i="36"/>
  <c r="W83" i="36"/>
  <c r="V83" i="36"/>
  <c r="U83" i="36"/>
  <c r="T83" i="36"/>
  <c r="S83" i="36"/>
  <c r="X82" i="36"/>
  <c r="W82" i="36"/>
  <c r="V82" i="36"/>
  <c r="U82" i="36"/>
  <c r="T82" i="36"/>
  <c r="S82" i="36"/>
  <c r="X81" i="36"/>
  <c r="W81" i="36"/>
  <c r="V81" i="36"/>
  <c r="U81" i="36"/>
  <c r="T81" i="36"/>
  <c r="S81" i="36"/>
  <c r="X80" i="36"/>
  <c r="W80" i="36"/>
  <c r="V80" i="36"/>
  <c r="U80" i="36"/>
  <c r="T80" i="36"/>
  <c r="S80" i="36"/>
  <c r="X79" i="36"/>
  <c r="W79" i="36"/>
  <c r="V79" i="36"/>
  <c r="U79" i="36"/>
  <c r="T79" i="36"/>
  <c r="S79" i="36"/>
  <c r="X78" i="36"/>
  <c r="W78" i="36"/>
  <c r="V78" i="36"/>
  <c r="U78" i="36"/>
  <c r="T78" i="36"/>
  <c r="S78" i="36"/>
  <c r="X77" i="36"/>
  <c r="W77" i="36"/>
  <c r="V77" i="36"/>
  <c r="U77" i="36"/>
  <c r="T77" i="36"/>
  <c r="S77" i="36"/>
  <c r="X76" i="36"/>
  <c r="W76" i="36"/>
  <c r="V76" i="36"/>
  <c r="U76" i="36"/>
  <c r="T76" i="36"/>
  <c r="S76" i="36"/>
  <c r="X75" i="36"/>
  <c r="W75" i="36"/>
  <c r="V75" i="36"/>
  <c r="U75" i="36"/>
  <c r="T75" i="36"/>
  <c r="S75" i="36"/>
  <c r="X74" i="36"/>
  <c r="W74" i="36"/>
  <c r="V74" i="36"/>
  <c r="U74" i="36"/>
  <c r="T74" i="36"/>
  <c r="S74" i="36"/>
  <c r="X73" i="36"/>
  <c r="W73" i="36"/>
  <c r="V73" i="36"/>
  <c r="U73" i="36"/>
  <c r="T73" i="36"/>
  <c r="S73" i="36"/>
  <c r="X72" i="36"/>
  <c r="W72" i="36"/>
  <c r="V72" i="36"/>
  <c r="U72" i="36"/>
  <c r="T72" i="36"/>
  <c r="S72" i="36"/>
  <c r="X71" i="36"/>
  <c r="W71" i="36"/>
  <c r="V71" i="36"/>
  <c r="U71" i="36"/>
  <c r="T71" i="36"/>
  <c r="S71" i="36"/>
  <c r="X70" i="36"/>
  <c r="W70" i="36"/>
  <c r="V70" i="36"/>
  <c r="U70" i="36"/>
  <c r="T70" i="36"/>
  <c r="S70" i="36"/>
  <c r="X69" i="36"/>
  <c r="W69" i="36"/>
  <c r="V69" i="36"/>
  <c r="U69" i="36"/>
  <c r="T69" i="36"/>
  <c r="S69" i="36"/>
  <c r="X68" i="36"/>
  <c r="W68" i="36"/>
  <c r="V68" i="36"/>
  <c r="U68" i="36"/>
  <c r="T68" i="36"/>
  <c r="S68" i="36"/>
  <c r="X67" i="36"/>
  <c r="W67" i="36"/>
  <c r="V67" i="36"/>
  <c r="U67" i="36"/>
  <c r="T67" i="36"/>
  <c r="S67" i="36"/>
  <c r="X66" i="36"/>
  <c r="W66" i="36"/>
  <c r="V66" i="36"/>
  <c r="U66" i="36"/>
  <c r="T66" i="36"/>
  <c r="S66" i="36"/>
  <c r="X65" i="36"/>
  <c r="W65" i="36"/>
  <c r="V65" i="36"/>
  <c r="U65" i="36"/>
  <c r="T65" i="36"/>
  <c r="S65" i="36"/>
  <c r="X64" i="36"/>
  <c r="W64" i="36"/>
  <c r="V64" i="36"/>
  <c r="U64" i="36"/>
  <c r="T64" i="36"/>
  <c r="S64" i="36"/>
  <c r="X63" i="36"/>
  <c r="W63" i="36"/>
  <c r="V63" i="36"/>
  <c r="U63" i="36"/>
  <c r="T63" i="36"/>
  <c r="S63" i="36"/>
  <c r="X62" i="36"/>
  <c r="W62" i="36"/>
  <c r="V62" i="36"/>
  <c r="U62" i="36"/>
  <c r="T62" i="36"/>
  <c r="S62" i="36"/>
  <c r="X61" i="36"/>
  <c r="W61" i="36"/>
  <c r="V61" i="36"/>
  <c r="U61" i="36"/>
  <c r="T61" i="36"/>
  <c r="S61" i="36"/>
  <c r="X60" i="36"/>
  <c r="W60" i="36"/>
  <c r="V60" i="36"/>
  <c r="U60" i="36"/>
  <c r="T60" i="36"/>
  <c r="S60" i="36"/>
  <c r="X59" i="36"/>
  <c r="W59" i="36"/>
  <c r="V59" i="36"/>
  <c r="U59" i="36"/>
  <c r="T59" i="36"/>
  <c r="S59" i="36"/>
  <c r="X58" i="36"/>
  <c r="W58" i="36"/>
  <c r="V58" i="36"/>
  <c r="U58" i="36"/>
  <c r="T58" i="36"/>
  <c r="S58" i="36"/>
  <c r="X57" i="36"/>
  <c r="W57" i="36"/>
  <c r="V57" i="36"/>
  <c r="U57" i="36"/>
  <c r="T57" i="36"/>
  <c r="S57" i="36"/>
  <c r="X56" i="36"/>
  <c r="W56" i="36"/>
  <c r="V56" i="36"/>
  <c r="U56" i="36"/>
  <c r="T56" i="36"/>
  <c r="S56" i="36"/>
  <c r="X55" i="36"/>
  <c r="W55" i="36"/>
  <c r="V55" i="36"/>
  <c r="U55" i="36"/>
  <c r="T55" i="36"/>
  <c r="S55" i="36"/>
  <c r="X54" i="36"/>
  <c r="W54" i="36"/>
  <c r="V54" i="36"/>
  <c r="U54" i="36"/>
  <c r="T54" i="36"/>
  <c r="S54" i="36"/>
  <c r="X53" i="36"/>
  <c r="W53" i="36"/>
  <c r="V53" i="36"/>
  <c r="U53" i="36"/>
  <c r="T53" i="36"/>
  <c r="S53" i="36"/>
  <c r="X52" i="36"/>
  <c r="W52" i="36"/>
  <c r="V52" i="36"/>
  <c r="U52" i="36"/>
  <c r="T52" i="36"/>
  <c r="S52" i="36"/>
  <c r="X51" i="36"/>
  <c r="W51" i="36"/>
  <c r="V51" i="36"/>
  <c r="U51" i="36"/>
  <c r="T51" i="36"/>
  <c r="S51" i="36"/>
  <c r="X50" i="36"/>
  <c r="W50" i="36"/>
  <c r="V50" i="36"/>
  <c r="U50" i="36"/>
  <c r="T50" i="36"/>
  <c r="S50" i="36"/>
  <c r="X49" i="36"/>
  <c r="W49" i="36"/>
  <c r="V49" i="36"/>
  <c r="U49" i="36"/>
  <c r="T49" i="36"/>
  <c r="S49" i="36"/>
  <c r="X48" i="36"/>
  <c r="W48" i="36"/>
  <c r="V48" i="36"/>
  <c r="U48" i="36"/>
  <c r="T48" i="36"/>
  <c r="S48" i="36"/>
  <c r="X47" i="36"/>
  <c r="W47" i="36"/>
  <c r="V47" i="36"/>
  <c r="U47" i="36"/>
  <c r="T47" i="36"/>
  <c r="S47" i="36"/>
  <c r="X46" i="36"/>
  <c r="W46" i="36"/>
  <c r="V46" i="36"/>
  <c r="U46" i="36"/>
  <c r="T46" i="36"/>
  <c r="S46" i="36"/>
  <c r="X45" i="36"/>
  <c r="W45" i="36"/>
  <c r="V45" i="36"/>
  <c r="U45" i="36"/>
  <c r="T45" i="36"/>
  <c r="S45" i="36"/>
  <c r="X44" i="36"/>
  <c r="W44" i="36"/>
  <c r="V44" i="36"/>
  <c r="U44" i="36"/>
  <c r="T44" i="36"/>
  <c r="S44" i="36"/>
  <c r="X43" i="36"/>
  <c r="W43" i="36"/>
  <c r="V43" i="36"/>
  <c r="U43" i="36"/>
  <c r="T43" i="36"/>
  <c r="S43" i="36"/>
  <c r="X42" i="36"/>
  <c r="W42" i="36"/>
  <c r="V42" i="36"/>
  <c r="U42" i="36"/>
  <c r="T42" i="36"/>
  <c r="S42" i="36"/>
  <c r="X41" i="36"/>
  <c r="W41" i="36"/>
  <c r="V41" i="36"/>
  <c r="U41" i="36"/>
  <c r="T41" i="36"/>
  <c r="S41" i="36"/>
  <c r="X40" i="36"/>
  <c r="W40" i="36"/>
  <c r="V40" i="36"/>
  <c r="U40" i="36"/>
  <c r="T40" i="36"/>
  <c r="S40" i="36"/>
  <c r="X39" i="36"/>
  <c r="W39" i="36"/>
  <c r="V39" i="36"/>
  <c r="U39" i="36"/>
  <c r="T39" i="36"/>
  <c r="S39" i="36"/>
  <c r="X38" i="36"/>
  <c r="W38" i="36"/>
  <c r="V38" i="36"/>
  <c r="U38" i="36"/>
  <c r="T38" i="36"/>
  <c r="S38" i="36"/>
  <c r="X37" i="36"/>
  <c r="W37" i="36"/>
  <c r="V37" i="36"/>
  <c r="U37" i="36"/>
  <c r="T37" i="36"/>
  <c r="S37" i="36"/>
  <c r="X36" i="36"/>
  <c r="W36" i="36"/>
  <c r="V36" i="36"/>
  <c r="U36" i="36"/>
  <c r="T36" i="36"/>
  <c r="S36" i="36"/>
  <c r="X35" i="36"/>
  <c r="W35" i="36"/>
  <c r="V35" i="36"/>
  <c r="U35" i="36"/>
  <c r="T35" i="36"/>
  <c r="S35" i="36"/>
  <c r="X34" i="36"/>
  <c r="W34" i="36"/>
  <c r="V34" i="36"/>
  <c r="U34" i="36"/>
  <c r="T34" i="36"/>
  <c r="S34" i="36"/>
  <c r="X33" i="36"/>
  <c r="W33" i="36"/>
  <c r="V33" i="36"/>
  <c r="U33" i="36"/>
  <c r="T33" i="36"/>
  <c r="S33" i="36"/>
  <c r="X32" i="36"/>
  <c r="W32" i="36"/>
  <c r="V32" i="36"/>
  <c r="U32" i="36"/>
  <c r="T32" i="36"/>
  <c r="S32" i="36"/>
  <c r="X31" i="36"/>
  <c r="W31" i="36"/>
  <c r="V31" i="36"/>
  <c r="U31" i="36"/>
  <c r="T31" i="36"/>
  <c r="S31" i="36"/>
  <c r="X30" i="36"/>
  <c r="W30" i="36"/>
  <c r="V30" i="36"/>
  <c r="U30" i="36"/>
  <c r="T30" i="36"/>
  <c r="S30" i="36"/>
  <c r="X29" i="36"/>
  <c r="W29" i="36"/>
  <c r="V29" i="36"/>
  <c r="U29" i="36"/>
  <c r="T29" i="36"/>
  <c r="S29" i="36"/>
  <c r="X28" i="36"/>
  <c r="W28" i="36"/>
  <c r="V28" i="36"/>
  <c r="U28" i="36"/>
  <c r="T28" i="36"/>
  <c r="S28" i="36"/>
  <c r="X27" i="36"/>
  <c r="W27" i="36"/>
  <c r="V27" i="36"/>
  <c r="U27" i="36"/>
  <c r="T27" i="36"/>
  <c r="S27" i="36"/>
  <c r="X26" i="36"/>
  <c r="W26" i="36"/>
  <c r="V26" i="36"/>
  <c r="U26" i="36"/>
  <c r="T26" i="36"/>
  <c r="S26" i="36"/>
  <c r="X25" i="36"/>
  <c r="W25" i="36"/>
  <c r="V25" i="36"/>
  <c r="U25" i="36"/>
  <c r="T25" i="36"/>
  <c r="S25" i="36"/>
  <c r="X24" i="36"/>
  <c r="W24" i="36"/>
  <c r="V24" i="36"/>
  <c r="U24" i="36"/>
  <c r="T24" i="36"/>
  <c r="S24" i="36"/>
  <c r="X23" i="36"/>
  <c r="W23" i="36"/>
  <c r="V23" i="36"/>
  <c r="U23" i="36"/>
  <c r="T23" i="36"/>
  <c r="S23" i="36"/>
  <c r="AX43" i="32" l="1"/>
  <c r="AX47" i="32" s="1"/>
  <c r="AX51" i="32" s="1"/>
  <c r="AX55" i="32" s="1"/>
  <c r="AX59" i="32" s="1"/>
  <c r="AX63" i="32" s="1"/>
  <c r="AX67" i="32" s="1"/>
  <c r="AX71" i="32" s="1"/>
  <c r="AX75" i="32" s="1"/>
  <c r="AX79" i="32" s="1"/>
  <c r="AX83" i="32" s="1"/>
  <c r="AX87" i="32" s="1"/>
  <c r="AX91" i="32" s="1"/>
  <c r="AX95" i="32" s="1"/>
  <c r="AX99" i="32" s="1"/>
  <c r="AX103" i="32" s="1"/>
  <c r="AX46" i="32"/>
  <c r="AX50" i="32" s="1"/>
  <c r="AX54" i="32" s="1"/>
  <c r="AX58" i="32" s="1"/>
  <c r="AX62" i="32" s="1"/>
  <c r="AX66" i="32" s="1"/>
  <c r="AX70" i="32" s="1"/>
  <c r="AX74" i="32" s="1"/>
  <c r="AX78" i="32" s="1"/>
  <c r="AX82" i="32" s="1"/>
  <c r="AX86" i="32" s="1"/>
  <c r="AX90" i="32" s="1"/>
  <c r="AX94" i="32" s="1"/>
  <c r="AX98" i="32" s="1"/>
  <c r="AX102" i="32" s="1"/>
  <c r="AX106" i="32" s="1"/>
  <c r="AX44" i="32"/>
  <c r="AX48" i="32" s="1"/>
  <c r="AX52" i="32" s="1"/>
  <c r="AX56" i="32" s="1"/>
  <c r="AX60" i="32" s="1"/>
  <c r="AX64" i="32" s="1"/>
  <c r="AX68" i="32" s="1"/>
  <c r="AX72" i="32" s="1"/>
  <c r="AX76" i="32" s="1"/>
  <c r="AX80" i="32" s="1"/>
  <c r="AX84" i="32" s="1"/>
  <c r="AX88" i="32" s="1"/>
  <c r="AX92" i="32" s="1"/>
  <c r="AX96" i="32" s="1"/>
  <c r="AX100" i="32" s="1"/>
  <c r="AX104" i="32" s="1"/>
  <c r="AX45" i="32"/>
  <c r="AX49" i="32" s="1"/>
  <c r="AX53" i="32" s="1"/>
  <c r="AX57" i="32" s="1"/>
  <c r="AX61" i="32" s="1"/>
  <c r="AX65" i="32" s="1"/>
  <c r="AX69" i="32" s="1"/>
  <c r="AX73" i="32" s="1"/>
  <c r="AX77" i="32" s="1"/>
  <c r="AX81" i="32" s="1"/>
  <c r="AX85" i="32" s="1"/>
  <c r="AX89" i="32" s="1"/>
  <c r="AX93" i="32" s="1"/>
  <c r="AX97" i="32" s="1"/>
  <c r="AX101" i="32" s="1"/>
  <c r="AX105" i="32" s="1"/>
  <c r="I24" i="36"/>
  <c r="J24" i="36"/>
  <c r="K24" i="36"/>
  <c r="L24" i="36"/>
  <c r="M24" i="36"/>
  <c r="N24" i="36"/>
  <c r="I25" i="36"/>
  <c r="J25" i="36"/>
  <c r="K25" i="36"/>
  <c r="L25" i="36"/>
  <c r="M25" i="36"/>
  <c r="N25" i="36"/>
  <c r="I26" i="36"/>
  <c r="J26" i="36"/>
  <c r="K26" i="36"/>
  <c r="L26" i="36"/>
  <c r="M26" i="36"/>
  <c r="N26" i="36"/>
  <c r="I27" i="36"/>
  <c r="J27" i="36"/>
  <c r="K27" i="36"/>
  <c r="L27" i="36"/>
  <c r="M27" i="36"/>
  <c r="N27" i="36"/>
  <c r="I28" i="36"/>
  <c r="J28" i="36"/>
  <c r="K28" i="36"/>
  <c r="L28" i="36"/>
  <c r="M28" i="36"/>
  <c r="N28" i="36"/>
  <c r="I29" i="36"/>
  <c r="J29" i="36"/>
  <c r="K29" i="36"/>
  <c r="L29" i="36"/>
  <c r="M29" i="36"/>
  <c r="N29" i="36"/>
  <c r="I30" i="36"/>
  <c r="J30" i="36"/>
  <c r="K30" i="36"/>
  <c r="L30" i="36"/>
  <c r="M30" i="36"/>
  <c r="N30" i="36"/>
  <c r="I31" i="36"/>
  <c r="J31" i="36"/>
  <c r="K31" i="36"/>
  <c r="L31" i="36"/>
  <c r="M31" i="36"/>
  <c r="N31" i="36"/>
  <c r="I32" i="36"/>
  <c r="J32" i="36"/>
  <c r="K32" i="36"/>
  <c r="L32" i="36"/>
  <c r="M32" i="36"/>
  <c r="N32" i="36"/>
  <c r="I33" i="36"/>
  <c r="J33" i="36"/>
  <c r="K33" i="36"/>
  <c r="L33" i="36"/>
  <c r="M33" i="36"/>
  <c r="N33" i="36"/>
  <c r="I34" i="36"/>
  <c r="J34" i="36"/>
  <c r="K34" i="36"/>
  <c r="L34" i="36"/>
  <c r="M34" i="36"/>
  <c r="N34" i="36"/>
  <c r="I35" i="36"/>
  <c r="J35" i="36"/>
  <c r="K35" i="36"/>
  <c r="L35" i="36"/>
  <c r="M35" i="36"/>
  <c r="N35" i="36"/>
  <c r="I36" i="36"/>
  <c r="J36" i="36"/>
  <c r="K36" i="36"/>
  <c r="L36" i="36"/>
  <c r="M36" i="36"/>
  <c r="N36" i="36"/>
  <c r="I37" i="36"/>
  <c r="J37" i="36"/>
  <c r="K37" i="36"/>
  <c r="L37" i="36"/>
  <c r="M37" i="36"/>
  <c r="N37" i="36"/>
  <c r="I38" i="36"/>
  <c r="J38" i="36"/>
  <c r="K38" i="36"/>
  <c r="L38" i="36"/>
  <c r="M38" i="36"/>
  <c r="N38" i="36"/>
  <c r="I39" i="36"/>
  <c r="J39" i="36"/>
  <c r="K39" i="36"/>
  <c r="L39" i="36"/>
  <c r="M39" i="36"/>
  <c r="N39" i="36"/>
  <c r="I40" i="36"/>
  <c r="J40" i="36"/>
  <c r="K40" i="36"/>
  <c r="L40" i="36"/>
  <c r="M40" i="36"/>
  <c r="N40" i="36"/>
  <c r="I41" i="36"/>
  <c r="J41" i="36"/>
  <c r="K41" i="36"/>
  <c r="L41" i="36"/>
  <c r="M41" i="36"/>
  <c r="N41" i="36"/>
  <c r="I42" i="36"/>
  <c r="J42" i="36"/>
  <c r="K42" i="36"/>
  <c r="L42" i="36"/>
  <c r="M42" i="36"/>
  <c r="N42" i="36"/>
  <c r="I43" i="36"/>
  <c r="J43" i="36"/>
  <c r="K43" i="36"/>
  <c r="L43" i="36"/>
  <c r="M43" i="36"/>
  <c r="N43" i="36"/>
  <c r="I44" i="36"/>
  <c r="J44" i="36"/>
  <c r="K44" i="36"/>
  <c r="L44" i="36"/>
  <c r="M44" i="36"/>
  <c r="N44" i="36"/>
  <c r="I45" i="36"/>
  <c r="J45" i="36"/>
  <c r="K45" i="36"/>
  <c r="L45" i="36"/>
  <c r="M45" i="36"/>
  <c r="N45" i="36"/>
  <c r="I46" i="36"/>
  <c r="J46" i="36"/>
  <c r="K46" i="36"/>
  <c r="L46" i="36"/>
  <c r="M46" i="36"/>
  <c r="N46" i="36"/>
  <c r="I47" i="36"/>
  <c r="J47" i="36"/>
  <c r="K47" i="36"/>
  <c r="L47" i="36"/>
  <c r="M47" i="36"/>
  <c r="N47" i="36"/>
  <c r="I48" i="36"/>
  <c r="J48" i="36"/>
  <c r="K48" i="36"/>
  <c r="L48" i="36"/>
  <c r="M48" i="36"/>
  <c r="N48" i="36"/>
  <c r="I49" i="36"/>
  <c r="J49" i="36"/>
  <c r="K49" i="36"/>
  <c r="L49" i="36"/>
  <c r="M49" i="36"/>
  <c r="N49" i="36"/>
  <c r="I50" i="36"/>
  <c r="J50" i="36"/>
  <c r="K50" i="36"/>
  <c r="L50" i="36"/>
  <c r="M50" i="36"/>
  <c r="N50" i="36"/>
  <c r="I51" i="36"/>
  <c r="J51" i="36"/>
  <c r="K51" i="36"/>
  <c r="L51" i="36"/>
  <c r="M51" i="36"/>
  <c r="N51" i="36"/>
  <c r="I52" i="36"/>
  <c r="J52" i="36"/>
  <c r="K52" i="36"/>
  <c r="L52" i="36"/>
  <c r="M52" i="36"/>
  <c r="N52" i="36"/>
  <c r="I53" i="36"/>
  <c r="J53" i="36"/>
  <c r="K53" i="36"/>
  <c r="L53" i="36"/>
  <c r="M53" i="36"/>
  <c r="N53" i="36"/>
  <c r="I54" i="36"/>
  <c r="J54" i="36"/>
  <c r="K54" i="36"/>
  <c r="L54" i="36"/>
  <c r="M54" i="36"/>
  <c r="N54" i="36"/>
  <c r="I55" i="36"/>
  <c r="J55" i="36"/>
  <c r="K55" i="36"/>
  <c r="L55" i="36"/>
  <c r="M55" i="36"/>
  <c r="N55" i="36"/>
  <c r="I56" i="36"/>
  <c r="J56" i="36"/>
  <c r="K56" i="36"/>
  <c r="L56" i="36"/>
  <c r="M56" i="36"/>
  <c r="N56" i="36"/>
  <c r="I57" i="36"/>
  <c r="J57" i="36"/>
  <c r="K57" i="36"/>
  <c r="L57" i="36"/>
  <c r="M57" i="36"/>
  <c r="N57" i="36"/>
  <c r="I58" i="36"/>
  <c r="J58" i="36"/>
  <c r="K58" i="36"/>
  <c r="L58" i="36"/>
  <c r="M58" i="36"/>
  <c r="N58" i="36"/>
  <c r="I59" i="36"/>
  <c r="J59" i="36"/>
  <c r="K59" i="36"/>
  <c r="L59" i="36"/>
  <c r="M59" i="36"/>
  <c r="N59" i="36"/>
  <c r="I60" i="36"/>
  <c r="J60" i="36"/>
  <c r="K60" i="36"/>
  <c r="L60" i="36"/>
  <c r="M60" i="36"/>
  <c r="N60" i="36"/>
  <c r="I61" i="36"/>
  <c r="J61" i="36"/>
  <c r="K61" i="36"/>
  <c r="L61" i="36"/>
  <c r="M61" i="36"/>
  <c r="N61" i="36"/>
  <c r="I62" i="36"/>
  <c r="J62" i="36"/>
  <c r="K62" i="36"/>
  <c r="L62" i="36"/>
  <c r="M62" i="36"/>
  <c r="N62" i="36"/>
  <c r="I63" i="36"/>
  <c r="J63" i="36"/>
  <c r="K63" i="36"/>
  <c r="L63" i="36"/>
  <c r="M63" i="36"/>
  <c r="N63" i="36"/>
  <c r="I64" i="36"/>
  <c r="J64" i="36"/>
  <c r="K64" i="36"/>
  <c r="L64" i="36"/>
  <c r="M64" i="36"/>
  <c r="N64" i="36"/>
  <c r="I65" i="36"/>
  <c r="J65" i="36"/>
  <c r="K65" i="36"/>
  <c r="L65" i="36"/>
  <c r="M65" i="36"/>
  <c r="N65" i="36"/>
  <c r="I66" i="36"/>
  <c r="J66" i="36"/>
  <c r="K66" i="36"/>
  <c r="L66" i="36"/>
  <c r="M66" i="36"/>
  <c r="N66" i="36"/>
  <c r="I67" i="36"/>
  <c r="J67" i="36"/>
  <c r="K67" i="36"/>
  <c r="L67" i="36"/>
  <c r="M67" i="36"/>
  <c r="N67" i="36"/>
  <c r="I68" i="36"/>
  <c r="J68" i="36"/>
  <c r="K68" i="36"/>
  <c r="L68" i="36"/>
  <c r="M68" i="36"/>
  <c r="N68" i="36"/>
  <c r="I69" i="36"/>
  <c r="J69" i="36"/>
  <c r="K69" i="36"/>
  <c r="L69" i="36"/>
  <c r="M69" i="36"/>
  <c r="N69" i="36"/>
  <c r="I70" i="36"/>
  <c r="J70" i="36"/>
  <c r="K70" i="36"/>
  <c r="L70" i="36"/>
  <c r="M70" i="36"/>
  <c r="N70" i="36"/>
  <c r="I71" i="36"/>
  <c r="J71" i="36"/>
  <c r="K71" i="36"/>
  <c r="L71" i="36"/>
  <c r="M71" i="36"/>
  <c r="N71" i="36"/>
  <c r="I72" i="36"/>
  <c r="J72" i="36"/>
  <c r="K72" i="36"/>
  <c r="L72" i="36"/>
  <c r="M72" i="36"/>
  <c r="N72" i="36"/>
  <c r="I73" i="36"/>
  <c r="J73" i="36"/>
  <c r="K73" i="36"/>
  <c r="L73" i="36"/>
  <c r="M73" i="36"/>
  <c r="N73" i="36"/>
  <c r="I74" i="36"/>
  <c r="J74" i="36"/>
  <c r="K74" i="36"/>
  <c r="L74" i="36"/>
  <c r="M74" i="36"/>
  <c r="N74" i="36"/>
  <c r="I75" i="36"/>
  <c r="J75" i="36"/>
  <c r="K75" i="36"/>
  <c r="L75" i="36"/>
  <c r="M75" i="36"/>
  <c r="N75" i="36"/>
  <c r="I76" i="36"/>
  <c r="J76" i="36"/>
  <c r="K76" i="36"/>
  <c r="L76" i="36"/>
  <c r="M76" i="36"/>
  <c r="N76" i="36"/>
  <c r="I77" i="36"/>
  <c r="J77" i="36"/>
  <c r="K77" i="36"/>
  <c r="L77" i="36"/>
  <c r="M77" i="36"/>
  <c r="N77" i="36"/>
  <c r="I78" i="36"/>
  <c r="J78" i="36"/>
  <c r="K78" i="36"/>
  <c r="L78" i="36"/>
  <c r="M78" i="36"/>
  <c r="N78" i="36"/>
  <c r="I79" i="36"/>
  <c r="J79" i="36"/>
  <c r="K79" i="36"/>
  <c r="L79" i="36"/>
  <c r="M79" i="36"/>
  <c r="N79" i="36"/>
  <c r="I80" i="36"/>
  <c r="J80" i="36"/>
  <c r="K80" i="36"/>
  <c r="L80" i="36"/>
  <c r="M80" i="36"/>
  <c r="N80" i="36"/>
  <c r="I81" i="36"/>
  <c r="J81" i="36"/>
  <c r="K81" i="36"/>
  <c r="L81" i="36"/>
  <c r="M81" i="36"/>
  <c r="N81" i="36"/>
  <c r="I82" i="36"/>
  <c r="J82" i="36"/>
  <c r="K82" i="36"/>
  <c r="L82" i="36"/>
  <c r="M82" i="36"/>
  <c r="N82" i="36"/>
  <c r="I83" i="36"/>
  <c r="J83" i="36"/>
  <c r="K83" i="36"/>
  <c r="L83" i="36"/>
  <c r="M83" i="36"/>
  <c r="N83" i="36"/>
  <c r="I84" i="36"/>
  <c r="J84" i="36"/>
  <c r="K84" i="36"/>
  <c r="L84" i="36"/>
  <c r="M84" i="36"/>
  <c r="N84" i="36"/>
  <c r="I85" i="36"/>
  <c r="J85" i="36"/>
  <c r="K85" i="36"/>
  <c r="L85" i="36"/>
  <c r="M85" i="36"/>
  <c r="N85" i="36"/>
  <c r="I86" i="36"/>
  <c r="J86" i="36"/>
  <c r="K86" i="36"/>
  <c r="L86" i="36"/>
  <c r="M86" i="36"/>
  <c r="N86" i="36"/>
  <c r="I87" i="36"/>
  <c r="J87" i="36"/>
  <c r="K87" i="36"/>
  <c r="L87" i="36"/>
  <c r="M87" i="36"/>
  <c r="N87" i="36"/>
  <c r="I88" i="36"/>
  <c r="J88" i="36"/>
  <c r="K88" i="36"/>
  <c r="L88" i="36"/>
  <c r="M88" i="36"/>
  <c r="N88" i="36"/>
  <c r="I89" i="36"/>
  <c r="J89" i="36"/>
  <c r="K89" i="36"/>
  <c r="L89" i="36"/>
  <c r="M89" i="36"/>
  <c r="N89" i="36"/>
  <c r="I90" i="36"/>
  <c r="J90" i="36"/>
  <c r="K90" i="36"/>
  <c r="L90" i="36"/>
  <c r="M90" i="36"/>
  <c r="N90" i="36"/>
  <c r="I91" i="36"/>
  <c r="J91" i="36"/>
  <c r="K91" i="36"/>
  <c r="L91" i="36"/>
  <c r="M91" i="36"/>
  <c r="N91" i="36"/>
  <c r="I92" i="36"/>
  <c r="J92" i="36"/>
  <c r="K92" i="36"/>
  <c r="L92" i="36"/>
  <c r="M92" i="36"/>
  <c r="N92" i="36"/>
  <c r="I93" i="36"/>
  <c r="J93" i="36"/>
  <c r="K93" i="36"/>
  <c r="L93" i="36"/>
  <c r="M93" i="36"/>
  <c r="N93" i="36"/>
  <c r="I94" i="36"/>
  <c r="J94" i="36"/>
  <c r="K94" i="36"/>
  <c r="L94" i="36"/>
  <c r="M94" i="36"/>
  <c r="N94" i="36"/>
  <c r="I95" i="36"/>
  <c r="J95" i="36"/>
  <c r="K95" i="36"/>
  <c r="L95" i="36"/>
  <c r="M95" i="36"/>
  <c r="N95" i="36"/>
  <c r="I96" i="36"/>
  <c r="J96" i="36"/>
  <c r="K96" i="36"/>
  <c r="L96" i="36"/>
  <c r="M96" i="36"/>
  <c r="N96" i="36"/>
  <c r="I97" i="36"/>
  <c r="J97" i="36"/>
  <c r="K97" i="36"/>
  <c r="L97" i="36"/>
  <c r="M97" i="36"/>
  <c r="N97" i="36"/>
  <c r="I98" i="36"/>
  <c r="J98" i="36"/>
  <c r="K98" i="36"/>
  <c r="L98" i="36"/>
  <c r="M98" i="36"/>
  <c r="N98" i="36"/>
  <c r="I99" i="36"/>
  <c r="J99" i="36"/>
  <c r="K99" i="36"/>
  <c r="L99" i="36"/>
  <c r="M99" i="36"/>
  <c r="N99" i="36"/>
  <c r="I100" i="36"/>
  <c r="J100" i="36"/>
  <c r="K100" i="36"/>
  <c r="L100" i="36"/>
  <c r="M100" i="36"/>
  <c r="N100" i="36"/>
  <c r="I101" i="36"/>
  <c r="J101" i="36"/>
  <c r="K101" i="36"/>
  <c r="L101" i="36"/>
  <c r="M101" i="36"/>
  <c r="N101" i="36"/>
  <c r="I102" i="36"/>
  <c r="J102" i="36"/>
  <c r="K102" i="36"/>
  <c r="L102" i="36"/>
  <c r="M102" i="36"/>
  <c r="N102" i="36"/>
  <c r="I103" i="36"/>
  <c r="J103" i="36"/>
  <c r="K103" i="36"/>
  <c r="L103" i="36"/>
  <c r="M103" i="36"/>
  <c r="N103" i="36"/>
  <c r="I104" i="36"/>
  <c r="J104" i="36"/>
  <c r="K104" i="36"/>
  <c r="L104" i="36"/>
  <c r="M104" i="36"/>
  <c r="N104" i="36"/>
  <c r="I105" i="36"/>
  <c r="J105" i="36"/>
  <c r="K105" i="36"/>
  <c r="L105" i="36"/>
  <c r="M105" i="36"/>
  <c r="N105" i="36"/>
  <c r="I106" i="36"/>
  <c r="J106" i="36"/>
  <c r="K106" i="36"/>
  <c r="L106" i="36"/>
  <c r="M106" i="36"/>
  <c r="N106" i="36"/>
  <c r="J23" i="36"/>
  <c r="K23" i="36"/>
  <c r="L23" i="36"/>
  <c r="M23" i="36"/>
  <c r="N23" i="36"/>
  <c r="I23" i="36"/>
  <c r="AA103" i="36"/>
  <c r="Q103" i="36"/>
  <c r="AA99" i="36"/>
  <c r="Q99" i="36"/>
  <c r="AA95" i="36"/>
  <c r="Q95" i="36"/>
  <c r="AA91" i="36"/>
  <c r="Q91" i="36"/>
  <c r="AA87" i="36"/>
  <c r="Q87" i="36"/>
  <c r="AA83" i="36"/>
  <c r="Q83" i="36"/>
  <c r="D83" i="36"/>
  <c r="D87" i="36" s="1"/>
  <c r="D91" i="36" s="1"/>
  <c r="D95" i="36" s="1"/>
  <c r="D99" i="36" s="1"/>
  <c r="D103" i="36" s="1"/>
  <c r="AA79" i="36"/>
  <c r="Q79" i="36"/>
  <c r="AA75" i="36"/>
  <c r="Q75" i="36"/>
  <c r="AA71" i="36"/>
  <c r="Q71" i="36"/>
  <c r="AA67" i="36"/>
  <c r="Q67" i="36"/>
  <c r="AA63" i="36"/>
  <c r="Q63" i="36"/>
  <c r="AA59" i="36"/>
  <c r="Q59" i="36"/>
  <c r="AA55" i="36"/>
  <c r="Q55" i="36"/>
  <c r="D55" i="36"/>
  <c r="D59" i="36" s="1"/>
  <c r="D63" i="36" s="1"/>
  <c r="D67" i="36" s="1"/>
  <c r="D71" i="36" s="1"/>
  <c r="D75" i="36" s="1"/>
  <c r="AA51" i="36"/>
  <c r="Q51" i="36"/>
  <c r="AA47" i="36"/>
  <c r="Q47" i="36"/>
  <c r="AA43" i="36"/>
  <c r="Q43" i="36"/>
  <c r="AA39" i="36"/>
  <c r="Q39" i="36"/>
  <c r="AA35" i="36"/>
  <c r="Q35" i="36"/>
  <c r="AA31" i="36"/>
  <c r="Q31" i="36"/>
  <c r="H30" i="36"/>
  <c r="H34" i="36" s="1"/>
  <c r="H29" i="36"/>
  <c r="H28" i="36"/>
  <c r="R28" i="36" s="1"/>
  <c r="AB28" i="36" s="1"/>
  <c r="AJ28" i="36" s="1"/>
  <c r="AQ28" i="36" s="1"/>
  <c r="BE28" i="36" s="1"/>
  <c r="BQ28" i="36" s="1"/>
  <c r="AA27" i="36"/>
  <c r="Q27" i="36"/>
  <c r="H27" i="36"/>
  <c r="D27" i="36"/>
  <c r="D31" i="36" s="1"/>
  <c r="D35" i="36" s="1"/>
  <c r="D39" i="36" s="1"/>
  <c r="D43" i="36" s="1"/>
  <c r="D47" i="36" s="1"/>
  <c r="R26" i="36"/>
  <c r="AB26" i="36" s="1"/>
  <c r="AJ26" i="36" s="1"/>
  <c r="AQ26" i="36" s="1"/>
  <c r="R25" i="36"/>
  <c r="AB25" i="36" s="1"/>
  <c r="AJ25" i="36" s="1"/>
  <c r="AQ25" i="36" s="1"/>
  <c r="AB24" i="36"/>
  <c r="AJ24" i="36" s="1"/>
  <c r="AQ24" i="36" s="1"/>
  <c r="R24" i="36"/>
  <c r="AA23" i="36"/>
  <c r="R23" i="36"/>
  <c r="AB23" i="36" s="1"/>
  <c r="AJ23" i="36" s="1"/>
  <c r="AQ23" i="36" s="1"/>
  <c r="Q23" i="36"/>
  <c r="D2" i="36"/>
  <c r="AP106" i="35"/>
  <c r="AO106" i="35"/>
  <c r="AN106" i="35"/>
  <c r="AM106" i="35"/>
  <c r="AL106" i="35"/>
  <c r="AP105" i="35"/>
  <c r="AO105" i="35"/>
  <c r="AN105" i="35"/>
  <c r="AM105" i="35"/>
  <c r="AL105" i="35"/>
  <c r="AP104" i="35"/>
  <c r="AO104" i="35"/>
  <c r="AN104" i="35"/>
  <c r="AM104" i="35"/>
  <c r="AL104" i="35"/>
  <c r="AP103" i="35"/>
  <c r="AO103" i="35"/>
  <c r="AN103" i="35"/>
  <c r="AM103" i="35"/>
  <c r="AL103" i="35"/>
  <c r="AA103" i="35"/>
  <c r="Q103" i="35"/>
  <c r="AP102" i="35"/>
  <c r="AO102" i="35"/>
  <c r="AN102" i="35"/>
  <c r="AM102" i="35"/>
  <c r="AL102" i="35"/>
  <c r="AK102" i="35" s="1"/>
  <c r="AP101" i="35"/>
  <c r="AO101" i="35"/>
  <c r="AN101" i="35"/>
  <c r="AM101" i="35"/>
  <c r="AL101" i="35"/>
  <c r="AP100" i="35"/>
  <c r="AO100" i="35"/>
  <c r="AN100" i="35"/>
  <c r="AM100" i="35"/>
  <c r="AL100" i="35"/>
  <c r="AP99" i="35"/>
  <c r="AO99" i="35"/>
  <c r="AN99" i="35"/>
  <c r="AM99" i="35"/>
  <c r="AL99" i="35"/>
  <c r="AA99" i="35"/>
  <c r="Q99" i="35"/>
  <c r="AP98" i="35"/>
  <c r="AO98" i="35"/>
  <c r="AN98" i="35"/>
  <c r="AM98" i="35"/>
  <c r="AL98" i="35"/>
  <c r="AP97" i="35"/>
  <c r="AO97" i="35"/>
  <c r="AN97" i="35"/>
  <c r="AM97" i="35"/>
  <c r="AL97" i="35"/>
  <c r="AP96" i="35"/>
  <c r="AO96" i="35"/>
  <c r="AN96" i="35"/>
  <c r="AM96" i="35"/>
  <c r="AL96" i="35"/>
  <c r="AK96" i="35" s="1"/>
  <c r="AP95" i="35"/>
  <c r="AO95" i="35"/>
  <c r="AN95" i="35"/>
  <c r="AM95" i="35"/>
  <c r="AL95" i="35"/>
  <c r="AA95" i="35"/>
  <c r="Q95" i="35"/>
  <c r="AP94" i="35"/>
  <c r="AO94" i="35"/>
  <c r="AN94" i="35"/>
  <c r="AM94" i="35"/>
  <c r="AL94" i="35"/>
  <c r="AK94" i="35" s="1"/>
  <c r="AP93" i="35"/>
  <c r="AO93" i="35"/>
  <c r="AN93" i="35"/>
  <c r="AM93" i="35"/>
  <c r="AL93" i="35"/>
  <c r="AP92" i="35"/>
  <c r="AO92" i="35"/>
  <c r="AN92" i="35"/>
  <c r="AM92" i="35"/>
  <c r="AL92" i="35"/>
  <c r="AP91" i="35"/>
  <c r="AO91" i="35"/>
  <c r="AN91" i="35"/>
  <c r="AM91" i="35"/>
  <c r="AL91" i="35"/>
  <c r="AA91" i="35"/>
  <c r="Q91" i="35"/>
  <c r="AP90" i="35"/>
  <c r="AO90" i="35"/>
  <c r="AN90" i="35"/>
  <c r="AM90" i="35"/>
  <c r="AL90" i="35"/>
  <c r="AP89" i="35"/>
  <c r="AO89" i="35"/>
  <c r="AN89" i="35"/>
  <c r="AM89" i="35"/>
  <c r="AL89" i="35"/>
  <c r="AP88" i="35"/>
  <c r="AO88" i="35"/>
  <c r="AN88" i="35"/>
  <c r="AM88" i="35"/>
  <c r="AL88" i="35"/>
  <c r="AK88" i="35" s="1"/>
  <c r="AP87" i="35"/>
  <c r="AO87" i="35"/>
  <c r="AN87" i="35"/>
  <c r="AM87" i="35"/>
  <c r="AL87" i="35"/>
  <c r="AA87" i="35"/>
  <c r="Q87" i="35"/>
  <c r="AP86" i="35"/>
  <c r="AO86" i="35"/>
  <c r="AN86" i="35"/>
  <c r="AM86" i="35"/>
  <c r="AL86" i="35"/>
  <c r="AK86" i="35" s="1"/>
  <c r="AP85" i="35"/>
  <c r="AO85" i="35"/>
  <c r="AN85" i="35"/>
  <c r="AM85" i="35"/>
  <c r="AL85" i="35"/>
  <c r="AP84" i="35"/>
  <c r="AO84" i="35"/>
  <c r="AN84" i="35"/>
  <c r="AM84" i="35"/>
  <c r="AL84" i="35"/>
  <c r="AP83" i="35"/>
  <c r="AO83" i="35"/>
  <c r="AN83" i="35"/>
  <c r="AM83" i="35"/>
  <c r="AL83" i="35"/>
  <c r="AA83" i="35"/>
  <c r="Q83" i="35"/>
  <c r="D83" i="35"/>
  <c r="D87" i="35" s="1"/>
  <c r="D91" i="35" s="1"/>
  <c r="D95" i="35" s="1"/>
  <c r="D99" i="35" s="1"/>
  <c r="D103" i="35" s="1"/>
  <c r="AP82" i="35"/>
  <c r="AO82" i="35"/>
  <c r="AN82" i="35"/>
  <c r="AM82" i="35"/>
  <c r="AL82" i="35"/>
  <c r="AP81" i="35"/>
  <c r="AO81" i="35"/>
  <c r="AN81" i="35"/>
  <c r="AM81" i="35"/>
  <c r="AL81" i="35"/>
  <c r="AP80" i="35"/>
  <c r="AO80" i="35"/>
  <c r="AN80" i="35"/>
  <c r="AM80" i="35"/>
  <c r="AL80" i="35"/>
  <c r="AP79" i="35"/>
  <c r="AO79" i="35"/>
  <c r="AN79" i="35"/>
  <c r="AM79" i="35"/>
  <c r="AL79" i="35"/>
  <c r="AA79" i="35"/>
  <c r="Q79" i="35"/>
  <c r="AP78" i="35"/>
  <c r="AO78" i="35"/>
  <c r="AN78" i="35"/>
  <c r="AM78" i="35"/>
  <c r="AL78" i="35"/>
  <c r="AP77" i="35"/>
  <c r="AO77" i="35"/>
  <c r="AN77" i="35"/>
  <c r="AM77" i="35"/>
  <c r="AL77" i="35"/>
  <c r="AP76" i="35"/>
  <c r="AO76" i="35"/>
  <c r="AN76" i="35"/>
  <c r="AM76" i="35"/>
  <c r="AL76" i="35"/>
  <c r="AP75" i="35"/>
  <c r="AO75" i="35"/>
  <c r="AN75" i="35"/>
  <c r="AM75" i="35"/>
  <c r="AL75" i="35"/>
  <c r="AA75" i="35"/>
  <c r="Q75" i="35"/>
  <c r="AP74" i="35"/>
  <c r="AO74" i="35"/>
  <c r="AN74" i="35"/>
  <c r="AM74" i="35"/>
  <c r="AL74" i="35"/>
  <c r="AP73" i="35"/>
  <c r="AO73" i="35"/>
  <c r="AN73" i="35"/>
  <c r="AM73" i="35"/>
  <c r="AL73" i="35"/>
  <c r="AK73" i="35" s="1"/>
  <c r="AP72" i="35"/>
  <c r="AO72" i="35"/>
  <c r="AN72" i="35"/>
  <c r="AM72" i="35"/>
  <c r="AL72" i="35"/>
  <c r="AP71" i="35"/>
  <c r="AO71" i="35"/>
  <c r="AN71" i="35"/>
  <c r="AM71" i="35"/>
  <c r="AL71" i="35"/>
  <c r="AA71" i="35"/>
  <c r="Q71" i="35"/>
  <c r="AP70" i="35"/>
  <c r="AO70" i="35"/>
  <c r="AN70" i="35"/>
  <c r="AM70" i="35"/>
  <c r="AL70" i="35"/>
  <c r="AP69" i="35"/>
  <c r="AO69" i="35"/>
  <c r="AN69" i="35"/>
  <c r="AM69" i="35"/>
  <c r="AL69" i="35"/>
  <c r="AP68" i="35"/>
  <c r="AO68" i="35"/>
  <c r="AN68" i="35"/>
  <c r="AM68" i="35"/>
  <c r="AL68" i="35"/>
  <c r="AP67" i="35"/>
  <c r="AO67" i="35"/>
  <c r="AN67" i="35"/>
  <c r="AM67" i="35"/>
  <c r="AL67" i="35"/>
  <c r="AK67" i="35" s="1"/>
  <c r="AA67" i="35"/>
  <c r="Q67" i="35"/>
  <c r="AP66" i="35"/>
  <c r="AO66" i="35"/>
  <c r="AN66" i="35"/>
  <c r="AM66" i="35"/>
  <c r="AL66" i="35"/>
  <c r="AP65" i="35"/>
  <c r="AO65" i="35"/>
  <c r="AN65" i="35"/>
  <c r="AM65" i="35"/>
  <c r="AL65" i="35"/>
  <c r="AK65" i="35" s="1"/>
  <c r="AP64" i="35"/>
  <c r="AO64" i="35"/>
  <c r="AN64" i="35"/>
  <c r="AM64" i="35"/>
  <c r="AL64" i="35"/>
  <c r="AP63" i="35"/>
  <c r="AO63" i="35"/>
  <c r="AN63" i="35"/>
  <c r="AM63" i="35"/>
  <c r="AL63" i="35"/>
  <c r="AA63" i="35"/>
  <c r="Q63" i="35"/>
  <c r="AP62" i="35"/>
  <c r="AO62" i="35"/>
  <c r="AN62" i="35"/>
  <c r="AM62" i="35"/>
  <c r="AL62" i="35"/>
  <c r="AP61" i="35"/>
  <c r="AO61" i="35"/>
  <c r="AN61" i="35"/>
  <c r="AM61" i="35"/>
  <c r="AL61" i="35"/>
  <c r="AP60" i="35"/>
  <c r="AO60" i="35"/>
  <c r="AN60" i="35"/>
  <c r="AM60" i="35"/>
  <c r="AL60" i="35"/>
  <c r="AP59" i="35"/>
  <c r="AO59" i="35"/>
  <c r="AN59" i="35"/>
  <c r="AM59" i="35"/>
  <c r="AL59" i="35"/>
  <c r="AK59" i="35" s="1"/>
  <c r="AA59" i="35"/>
  <c r="Q59" i="35"/>
  <c r="AP58" i="35"/>
  <c r="AO58" i="35"/>
  <c r="AN58" i="35"/>
  <c r="AM58" i="35"/>
  <c r="AL58" i="35"/>
  <c r="AP57" i="35"/>
  <c r="AO57" i="35"/>
  <c r="AN57" i="35"/>
  <c r="AM57" i="35"/>
  <c r="AL57" i="35"/>
  <c r="AK57" i="35" s="1"/>
  <c r="AP56" i="35"/>
  <c r="AO56" i="35"/>
  <c r="AN56" i="35"/>
  <c r="AM56" i="35"/>
  <c r="AL56" i="35"/>
  <c r="AP55" i="35"/>
  <c r="AO55" i="35"/>
  <c r="AN55" i="35"/>
  <c r="AM55" i="35"/>
  <c r="AL55" i="35"/>
  <c r="AA55" i="35"/>
  <c r="Q55" i="35"/>
  <c r="D55" i="35"/>
  <c r="D59" i="35" s="1"/>
  <c r="D63" i="35" s="1"/>
  <c r="D67" i="35" s="1"/>
  <c r="D71" i="35" s="1"/>
  <c r="D75" i="35" s="1"/>
  <c r="AP54" i="35"/>
  <c r="AO54" i="35"/>
  <c r="AN54" i="35"/>
  <c r="AM54" i="35"/>
  <c r="AL54" i="35"/>
  <c r="AP53" i="35"/>
  <c r="AO53" i="35"/>
  <c r="AN53" i="35"/>
  <c r="AM53" i="35"/>
  <c r="AL53" i="35"/>
  <c r="AP52" i="35"/>
  <c r="AO52" i="35"/>
  <c r="AN52" i="35"/>
  <c r="AM52" i="35"/>
  <c r="AL52" i="35"/>
  <c r="AK52" i="35" s="1"/>
  <c r="AP51" i="35"/>
  <c r="AO51" i="35"/>
  <c r="AN51" i="35"/>
  <c r="AM51" i="35"/>
  <c r="AL51" i="35"/>
  <c r="AA51" i="35"/>
  <c r="Q51" i="35"/>
  <c r="AP50" i="35"/>
  <c r="AO50" i="35"/>
  <c r="AN50" i="35"/>
  <c r="AM50" i="35"/>
  <c r="AL50" i="35"/>
  <c r="AP49" i="35"/>
  <c r="AO49" i="35"/>
  <c r="AN49" i="35"/>
  <c r="AM49" i="35"/>
  <c r="AL49" i="35"/>
  <c r="AP48" i="35"/>
  <c r="AO48" i="35"/>
  <c r="AN48" i="35"/>
  <c r="AM48" i="35"/>
  <c r="AL48" i="35"/>
  <c r="AP47" i="35"/>
  <c r="AO47" i="35"/>
  <c r="AN47" i="35"/>
  <c r="AM47" i="35"/>
  <c r="AL47" i="35"/>
  <c r="AA47" i="35"/>
  <c r="Q47" i="35"/>
  <c r="AP46" i="35"/>
  <c r="AO46" i="35"/>
  <c r="AN46" i="35"/>
  <c r="AM46" i="35"/>
  <c r="AL46" i="35"/>
  <c r="AP45" i="35"/>
  <c r="AO45" i="35"/>
  <c r="AN45" i="35"/>
  <c r="AM45" i="35"/>
  <c r="AL45" i="35"/>
  <c r="AP44" i="35"/>
  <c r="AO44" i="35"/>
  <c r="AN44" i="35"/>
  <c r="AM44" i="35"/>
  <c r="AL44" i="35"/>
  <c r="AK44" i="35" s="1"/>
  <c r="AP43" i="35"/>
  <c r="AO43" i="35"/>
  <c r="AN43" i="35"/>
  <c r="AM43" i="35"/>
  <c r="AL43" i="35"/>
  <c r="AA43" i="35"/>
  <c r="Q43" i="35"/>
  <c r="AP42" i="35"/>
  <c r="AO42" i="35"/>
  <c r="AN42" i="35"/>
  <c r="AM42" i="35"/>
  <c r="AL42" i="35"/>
  <c r="AK42" i="35" s="1"/>
  <c r="AP41" i="35"/>
  <c r="AO41" i="35"/>
  <c r="AN41" i="35"/>
  <c r="AM41" i="35"/>
  <c r="AL41" i="35"/>
  <c r="AP40" i="35"/>
  <c r="AO40" i="35"/>
  <c r="AN40" i="35"/>
  <c r="AM40" i="35"/>
  <c r="AL40" i="35"/>
  <c r="AP39" i="35"/>
  <c r="AO39" i="35"/>
  <c r="AN39" i="35"/>
  <c r="AM39" i="35"/>
  <c r="AL39" i="35"/>
  <c r="AA39" i="35"/>
  <c r="Q39" i="35"/>
  <c r="AP38" i="35"/>
  <c r="AO38" i="35"/>
  <c r="AN38" i="35"/>
  <c r="AM38" i="35"/>
  <c r="AL38" i="35"/>
  <c r="AP37" i="35"/>
  <c r="AO37" i="35"/>
  <c r="AN37" i="35"/>
  <c r="AM37" i="35"/>
  <c r="AL37" i="35"/>
  <c r="AP36" i="35"/>
  <c r="AO36" i="35"/>
  <c r="AN36" i="35"/>
  <c r="AM36" i="35"/>
  <c r="AL36" i="35"/>
  <c r="AK36" i="35" s="1"/>
  <c r="AP35" i="35"/>
  <c r="AO35" i="35"/>
  <c r="AN35" i="35"/>
  <c r="AM35" i="35"/>
  <c r="AL35" i="35"/>
  <c r="AA35" i="35"/>
  <c r="Q35" i="35"/>
  <c r="AP34" i="35"/>
  <c r="AO34" i="35"/>
  <c r="AN34" i="35"/>
  <c r="AM34" i="35"/>
  <c r="AL34" i="35"/>
  <c r="AK34" i="35" s="1"/>
  <c r="AP33" i="35"/>
  <c r="AO33" i="35"/>
  <c r="AN33" i="35"/>
  <c r="AM33" i="35"/>
  <c r="AL33" i="35"/>
  <c r="AP32" i="35"/>
  <c r="AO32" i="35"/>
  <c r="AN32" i="35"/>
  <c r="AM32" i="35"/>
  <c r="AL32" i="35"/>
  <c r="AP31" i="35"/>
  <c r="AO31" i="35"/>
  <c r="AN31" i="35"/>
  <c r="AM31" i="35"/>
  <c r="AL31" i="35"/>
  <c r="AA31" i="35"/>
  <c r="Q31" i="35"/>
  <c r="AP30" i="35"/>
  <c r="AO30" i="35"/>
  <c r="AN30" i="35"/>
  <c r="AM30" i="35"/>
  <c r="AL30" i="35"/>
  <c r="H30" i="35"/>
  <c r="H34" i="35" s="1"/>
  <c r="R34" i="35" s="1"/>
  <c r="AB34" i="35" s="1"/>
  <c r="AJ34" i="35" s="1"/>
  <c r="AQ34" i="35" s="1"/>
  <c r="AP29" i="35"/>
  <c r="AO29" i="35"/>
  <c r="AN29" i="35"/>
  <c r="AM29" i="35"/>
  <c r="AL29" i="35"/>
  <c r="AK29" i="35" s="1"/>
  <c r="AK29" i="36" s="1"/>
  <c r="H29" i="35"/>
  <c r="R29" i="35" s="1"/>
  <c r="AB29" i="35" s="1"/>
  <c r="AJ29" i="35" s="1"/>
  <c r="AQ29" i="35" s="1"/>
  <c r="AP28" i="35"/>
  <c r="AO28" i="35"/>
  <c r="AN28" i="35"/>
  <c r="AM28" i="35"/>
  <c r="AL28" i="35"/>
  <c r="H28" i="35"/>
  <c r="H32" i="35" s="1"/>
  <c r="H36" i="35" s="1"/>
  <c r="AP27" i="35"/>
  <c r="AO27" i="35"/>
  <c r="AN27" i="35"/>
  <c r="AM27" i="35"/>
  <c r="AL27" i="35"/>
  <c r="AA27" i="35"/>
  <c r="Q27" i="35"/>
  <c r="H27" i="35"/>
  <c r="H31" i="35" s="1"/>
  <c r="D27" i="35"/>
  <c r="D31" i="35" s="1"/>
  <c r="D35" i="35" s="1"/>
  <c r="D39" i="35" s="1"/>
  <c r="D43" i="35" s="1"/>
  <c r="D47" i="35" s="1"/>
  <c r="AP26" i="35"/>
  <c r="AO26" i="35"/>
  <c r="AN26" i="35"/>
  <c r="AM26" i="35"/>
  <c r="AL26" i="35"/>
  <c r="R26" i="35"/>
  <c r="AB26" i="35" s="1"/>
  <c r="AJ26" i="35" s="1"/>
  <c r="AQ26" i="35" s="1"/>
  <c r="AP25" i="35"/>
  <c r="AO25" i="35"/>
  <c r="AN25" i="35"/>
  <c r="AM25" i="35"/>
  <c r="AL25" i="35"/>
  <c r="R25" i="35"/>
  <c r="AB25" i="35" s="1"/>
  <c r="AJ25" i="35" s="1"/>
  <c r="AQ25" i="35" s="1"/>
  <c r="AP24" i="35"/>
  <c r="AO24" i="35"/>
  <c r="AN24" i="35"/>
  <c r="AM24" i="35"/>
  <c r="AL24" i="35"/>
  <c r="R24" i="35"/>
  <c r="AB24" i="35" s="1"/>
  <c r="AJ24" i="35" s="1"/>
  <c r="AQ24" i="35" s="1"/>
  <c r="AP23" i="35"/>
  <c r="AO23" i="35"/>
  <c r="AN23" i="35"/>
  <c r="AM23" i="35"/>
  <c r="AL23" i="35"/>
  <c r="AA23" i="35"/>
  <c r="R23" i="35"/>
  <c r="AB23" i="35" s="1"/>
  <c r="AJ23" i="35" s="1"/>
  <c r="AQ23" i="35" s="1"/>
  <c r="Q23" i="35"/>
  <c r="D2" i="35"/>
  <c r="AP106" i="34"/>
  <c r="AO106" i="34"/>
  <c r="AN106" i="34"/>
  <c r="AM106" i="34"/>
  <c r="AL106" i="34"/>
  <c r="AP105" i="34"/>
  <c r="AO105" i="34"/>
  <c r="AN105" i="34"/>
  <c r="AM105" i="34"/>
  <c r="AL105" i="34"/>
  <c r="AP104" i="34"/>
  <c r="AO104" i="34"/>
  <c r="AN104" i="34"/>
  <c r="AM104" i="34"/>
  <c r="AL104" i="34"/>
  <c r="AP103" i="34"/>
  <c r="AO103" i="34"/>
  <c r="AN103" i="34"/>
  <c r="AM103" i="34"/>
  <c r="AL103" i="34"/>
  <c r="AA103" i="34"/>
  <c r="Q103" i="34"/>
  <c r="AP102" i="34"/>
  <c r="AO102" i="34"/>
  <c r="AN102" i="34"/>
  <c r="AM102" i="34"/>
  <c r="AL102" i="34"/>
  <c r="AP101" i="34"/>
  <c r="AO101" i="34"/>
  <c r="AN101" i="34"/>
  <c r="AM101" i="34"/>
  <c r="AL101" i="34"/>
  <c r="AP100" i="34"/>
  <c r="AO100" i="34"/>
  <c r="AN100" i="34"/>
  <c r="AM100" i="34"/>
  <c r="AL100" i="34"/>
  <c r="AP99" i="34"/>
  <c r="AO99" i="34"/>
  <c r="AN99" i="34"/>
  <c r="AM99" i="34"/>
  <c r="AL99" i="34"/>
  <c r="AA99" i="34"/>
  <c r="Q99" i="34"/>
  <c r="AP98" i="34"/>
  <c r="AO98" i="34"/>
  <c r="AN98" i="34"/>
  <c r="AM98" i="34"/>
  <c r="AL98" i="34"/>
  <c r="AP97" i="34"/>
  <c r="AO97" i="34"/>
  <c r="AN97" i="34"/>
  <c r="AM97" i="34"/>
  <c r="AL97" i="34"/>
  <c r="AP96" i="34"/>
  <c r="AO96" i="34"/>
  <c r="AN96" i="34"/>
  <c r="AM96" i="34"/>
  <c r="AL96" i="34"/>
  <c r="AP95" i="34"/>
  <c r="AO95" i="34"/>
  <c r="AN95" i="34"/>
  <c r="AM95" i="34"/>
  <c r="AL95" i="34"/>
  <c r="AA95" i="34"/>
  <c r="Q95" i="34"/>
  <c r="AP94" i="34"/>
  <c r="AO94" i="34"/>
  <c r="AN94" i="34"/>
  <c r="AM94" i="34"/>
  <c r="AL94" i="34"/>
  <c r="AP93" i="34"/>
  <c r="AO93" i="34"/>
  <c r="AN93" i="34"/>
  <c r="AM93" i="34"/>
  <c r="AL93" i="34"/>
  <c r="AP92" i="34"/>
  <c r="AO92" i="34"/>
  <c r="AN92" i="34"/>
  <c r="AM92" i="34"/>
  <c r="AL92" i="34"/>
  <c r="AP91" i="34"/>
  <c r="AO91" i="34"/>
  <c r="AN91" i="34"/>
  <c r="AM91" i="34"/>
  <c r="AL91" i="34"/>
  <c r="AA91" i="34"/>
  <c r="Q91" i="34"/>
  <c r="AP90" i="34"/>
  <c r="AO90" i="34"/>
  <c r="AN90" i="34"/>
  <c r="AM90" i="34"/>
  <c r="AL90" i="34"/>
  <c r="AP89" i="34"/>
  <c r="AO89" i="34"/>
  <c r="AN89" i="34"/>
  <c r="AM89" i="34"/>
  <c r="AL89" i="34"/>
  <c r="AP88" i="34"/>
  <c r="AO88" i="34"/>
  <c r="AN88" i="34"/>
  <c r="AM88" i="34"/>
  <c r="AL88" i="34"/>
  <c r="AP87" i="34"/>
  <c r="AO87" i="34"/>
  <c r="AN87" i="34"/>
  <c r="AM87" i="34"/>
  <c r="AL87" i="34"/>
  <c r="AA87" i="34"/>
  <c r="Q87" i="34"/>
  <c r="AP86" i="34"/>
  <c r="AO86" i="34"/>
  <c r="AN86" i="34"/>
  <c r="AM86" i="34"/>
  <c r="AL86" i="34"/>
  <c r="AP85" i="34"/>
  <c r="AO85" i="34"/>
  <c r="AN85" i="34"/>
  <c r="AM85" i="34"/>
  <c r="AL85" i="34"/>
  <c r="AP84" i="34"/>
  <c r="AO84" i="34"/>
  <c r="AN84" i="34"/>
  <c r="AM84" i="34"/>
  <c r="AL84" i="34"/>
  <c r="AP83" i="34"/>
  <c r="AO83" i="34"/>
  <c r="AN83" i="34"/>
  <c r="AM83" i="34"/>
  <c r="AL83" i="34"/>
  <c r="AA83" i="34"/>
  <c r="Q83" i="34"/>
  <c r="D83" i="34"/>
  <c r="D87" i="34" s="1"/>
  <c r="D91" i="34" s="1"/>
  <c r="D95" i="34" s="1"/>
  <c r="D99" i="34" s="1"/>
  <c r="D103" i="34" s="1"/>
  <c r="AP82" i="34"/>
  <c r="AO82" i="34"/>
  <c r="AN82" i="34"/>
  <c r="AM82" i="34"/>
  <c r="AL82" i="34"/>
  <c r="AP81" i="34"/>
  <c r="AO81" i="34"/>
  <c r="AN81" i="34"/>
  <c r="AM81" i="34"/>
  <c r="AL81" i="34"/>
  <c r="AP80" i="34"/>
  <c r="AO80" i="34"/>
  <c r="AN80" i="34"/>
  <c r="AM80" i="34"/>
  <c r="AL80" i="34"/>
  <c r="AP79" i="34"/>
  <c r="AO79" i="34"/>
  <c r="AN79" i="34"/>
  <c r="AM79" i="34"/>
  <c r="AL79" i="34"/>
  <c r="AA79" i="34"/>
  <c r="Q79" i="34"/>
  <c r="AP78" i="34"/>
  <c r="AO78" i="34"/>
  <c r="AN78" i="34"/>
  <c r="AM78" i="34"/>
  <c r="AL78" i="34"/>
  <c r="AP77" i="34"/>
  <c r="AO77" i="34"/>
  <c r="AN77" i="34"/>
  <c r="AM77" i="34"/>
  <c r="AL77" i="34"/>
  <c r="AP76" i="34"/>
  <c r="AO76" i="34"/>
  <c r="AN76" i="34"/>
  <c r="AM76" i="34"/>
  <c r="AL76" i="34"/>
  <c r="AP75" i="34"/>
  <c r="AO75" i="34"/>
  <c r="AN75" i="34"/>
  <c r="AM75" i="34"/>
  <c r="AL75" i="34"/>
  <c r="AA75" i="34"/>
  <c r="Q75" i="34"/>
  <c r="AP74" i="34"/>
  <c r="AO74" i="34"/>
  <c r="AN74" i="34"/>
  <c r="AM74" i="34"/>
  <c r="AL74" i="34"/>
  <c r="AP73" i="34"/>
  <c r="AO73" i="34"/>
  <c r="AN73" i="34"/>
  <c r="AM73" i="34"/>
  <c r="AL73" i="34"/>
  <c r="AP72" i="34"/>
  <c r="AO72" i="34"/>
  <c r="AN72" i="34"/>
  <c r="AM72" i="34"/>
  <c r="AL72" i="34"/>
  <c r="AP71" i="34"/>
  <c r="AO71" i="34"/>
  <c r="AN71" i="34"/>
  <c r="AM71" i="34"/>
  <c r="AL71" i="34"/>
  <c r="AA71" i="34"/>
  <c r="Q71" i="34"/>
  <c r="AP70" i="34"/>
  <c r="AO70" i="34"/>
  <c r="AN70" i="34"/>
  <c r="AM70" i="34"/>
  <c r="AL70" i="34"/>
  <c r="AP69" i="34"/>
  <c r="AO69" i="34"/>
  <c r="AN69" i="34"/>
  <c r="AM69" i="34"/>
  <c r="AL69" i="34"/>
  <c r="AP68" i="34"/>
  <c r="AO68" i="34"/>
  <c r="AN68" i="34"/>
  <c r="AM68" i="34"/>
  <c r="AL68" i="34"/>
  <c r="AP67" i="34"/>
  <c r="AO67" i="34"/>
  <c r="AN67" i="34"/>
  <c r="AM67" i="34"/>
  <c r="AL67" i="34"/>
  <c r="AA67" i="34"/>
  <c r="Q67" i="34"/>
  <c r="AP66" i="34"/>
  <c r="AO66" i="34"/>
  <c r="AN66" i="34"/>
  <c r="AM66" i="34"/>
  <c r="AL66" i="34"/>
  <c r="AP65" i="34"/>
  <c r="AO65" i="34"/>
  <c r="AN65" i="34"/>
  <c r="AM65" i="34"/>
  <c r="AL65" i="34"/>
  <c r="AP64" i="34"/>
  <c r="AO64" i="34"/>
  <c r="AN64" i="34"/>
  <c r="AM64" i="34"/>
  <c r="AL64" i="34"/>
  <c r="AP63" i="34"/>
  <c r="AO63" i="34"/>
  <c r="AN63" i="34"/>
  <c r="AM63" i="34"/>
  <c r="AL63" i="34"/>
  <c r="AA63" i="34"/>
  <c r="Q63" i="34"/>
  <c r="AP62" i="34"/>
  <c r="AO62" i="34"/>
  <c r="AN62" i="34"/>
  <c r="AM62" i="34"/>
  <c r="AL62" i="34"/>
  <c r="AP61" i="34"/>
  <c r="AO61" i="34"/>
  <c r="AN61" i="34"/>
  <c r="AM61" i="34"/>
  <c r="AL61" i="34"/>
  <c r="AP60" i="34"/>
  <c r="AO60" i="34"/>
  <c r="AN60" i="34"/>
  <c r="AM60" i="34"/>
  <c r="AL60" i="34"/>
  <c r="AP59" i="34"/>
  <c r="AO59" i="34"/>
  <c r="AN59" i="34"/>
  <c r="AM59" i="34"/>
  <c r="AL59" i="34"/>
  <c r="AA59" i="34"/>
  <c r="Q59" i="34"/>
  <c r="AP58" i="34"/>
  <c r="AO58" i="34"/>
  <c r="AN58" i="34"/>
  <c r="AM58" i="34"/>
  <c r="AL58" i="34"/>
  <c r="AP57" i="34"/>
  <c r="AO57" i="34"/>
  <c r="AN57" i="34"/>
  <c r="AM57" i="34"/>
  <c r="AL57" i="34"/>
  <c r="AP56" i="34"/>
  <c r="AO56" i="34"/>
  <c r="AN56" i="34"/>
  <c r="AM56" i="34"/>
  <c r="AL56" i="34"/>
  <c r="AP55" i="34"/>
  <c r="AO55" i="34"/>
  <c r="AN55" i="34"/>
  <c r="AM55" i="34"/>
  <c r="AL55" i="34"/>
  <c r="AA55" i="34"/>
  <c r="Q55" i="34"/>
  <c r="D55" i="34"/>
  <c r="D59" i="34" s="1"/>
  <c r="D63" i="34" s="1"/>
  <c r="D67" i="34" s="1"/>
  <c r="D71" i="34" s="1"/>
  <c r="D75" i="34" s="1"/>
  <c r="AP54" i="34"/>
  <c r="AO54" i="34"/>
  <c r="AN54" i="34"/>
  <c r="AM54" i="34"/>
  <c r="AL54" i="34"/>
  <c r="AP53" i="34"/>
  <c r="AO53" i="34"/>
  <c r="AN53" i="34"/>
  <c r="AM53" i="34"/>
  <c r="AL53" i="34"/>
  <c r="AP52" i="34"/>
  <c r="AO52" i="34"/>
  <c r="AN52" i="34"/>
  <c r="AM52" i="34"/>
  <c r="AL52" i="34"/>
  <c r="AP51" i="34"/>
  <c r="AO51" i="34"/>
  <c r="AN51" i="34"/>
  <c r="AM51" i="34"/>
  <c r="AL51" i="34"/>
  <c r="AA51" i="34"/>
  <c r="Q51" i="34"/>
  <c r="AP50" i="34"/>
  <c r="AO50" i="34"/>
  <c r="AN50" i="34"/>
  <c r="AM50" i="34"/>
  <c r="AL50" i="34"/>
  <c r="AP49" i="34"/>
  <c r="AO49" i="34"/>
  <c r="AN49" i="34"/>
  <c r="AM49" i="34"/>
  <c r="AL49" i="34"/>
  <c r="AP48" i="34"/>
  <c r="AO48" i="34"/>
  <c r="AN48" i="34"/>
  <c r="AM48" i="34"/>
  <c r="AL48" i="34"/>
  <c r="AP47" i="34"/>
  <c r="AO47" i="34"/>
  <c r="AN47" i="34"/>
  <c r="AM47" i="34"/>
  <c r="AL47" i="34"/>
  <c r="AA47" i="34"/>
  <c r="Q47" i="34"/>
  <c r="AP46" i="34"/>
  <c r="AO46" i="34"/>
  <c r="AN46" i="34"/>
  <c r="AM46" i="34"/>
  <c r="AL46" i="34"/>
  <c r="AP45" i="34"/>
  <c r="AO45" i="34"/>
  <c r="AN45" i="34"/>
  <c r="AM45" i="34"/>
  <c r="AL45" i="34"/>
  <c r="AP44" i="34"/>
  <c r="AO44" i="34"/>
  <c r="AN44" i="34"/>
  <c r="AM44" i="34"/>
  <c r="AL44" i="34"/>
  <c r="AP43" i="34"/>
  <c r="AO43" i="34"/>
  <c r="AN43" i="34"/>
  <c r="AM43" i="34"/>
  <c r="AL43" i="34"/>
  <c r="AA43" i="34"/>
  <c r="Q43" i="34"/>
  <c r="AP42" i="34"/>
  <c r="AO42" i="34"/>
  <c r="AN42" i="34"/>
  <c r="AM42" i="34"/>
  <c r="AL42" i="34"/>
  <c r="AP41" i="34"/>
  <c r="AO41" i="34"/>
  <c r="AN41" i="34"/>
  <c r="AM41" i="34"/>
  <c r="AL41" i="34"/>
  <c r="AP40" i="34"/>
  <c r="AO40" i="34"/>
  <c r="AN40" i="34"/>
  <c r="AM40" i="34"/>
  <c r="AL40" i="34"/>
  <c r="AP39" i="34"/>
  <c r="AO39" i="34"/>
  <c r="AN39" i="34"/>
  <c r="AM39" i="34"/>
  <c r="AL39" i="34"/>
  <c r="AA39" i="34"/>
  <c r="Q39" i="34"/>
  <c r="AP38" i="34"/>
  <c r="AO38" i="34"/>
  <c r="AN38" i="34"/>
  <c r="AM38" i="34"/>
  <c r="AL38" i="34"/>
  <c r="AP37" i="34"/>
  <c r="AO37" i="34"/>
  <c r="AN37" i="34"/>
  <c r="AM37" i="34"/>
  <c r="AL37" i="34"/>
  <c r="AP36" i="34"/>
  <c r="AO36" i="34"/>
  <c r="AN36" i="34"/>
  <c r="AM36" i="34"/>
  <c r="AL36" i="34"/>
  <c r="AP35" i="34"/>
  <c r="AO35" i="34"/>
  <c r="AN35" i="34"/>
  <c r="AM35" i="34"/>
  <c r="AL35" i="34"/>
  <c r="AA35" i="34"/>
  <c r="Q35" i="34"/>
  <c r="AP34" i="34"/>
  <c r="AO34" i="34"/>
  <c r="AN34" i="34"/>
  <c r="AM34" i="34"/>
  <c r="AL34" i="34"/>
  <c r="AP33" i="34"/>
  <c r="AO33" i="34"/>
  <c r="AN33" i="34"/>
  <c r="AM33" i="34"/>
  <c r="AL33" i="34"/>
  <c r="AP32" i="34"/>
  <c r="AO32" i="34"/>
  <c r="AN32" i="34"/>
  <c r="AM32" i="34"/>
  <c r="AL32" i="34"/>
  <c r="AP31" i="34"/>
  <c r="AO31" i="34"/>
  <c r="AN31" i="34"/>
  <c r="AM31" i="34"/>
  <c r="AL31" i="34"/>
  <c r="AA31" i="34"/>
  <c r="Q31" i="34"/>
  <c r="AP30" i="34"/>
  <c r="AO30" i="34"/>
  <c r="AN30" i="34"/>
  <c r="AM30" i="34"/>
  <c r="AL30" i="34"/>
  <c r="AP29" i="34"/>
  <c r="AO29" i="34"/>
  <c r="AN29" i="34"/>
  <c r="AM29" i="34"/>
  <c r="AL29" i="34"/>
  <c r="AP28" i="34"/>
  <c r="AO28" i="34"/>
  <c r="AN28" i="34"/>
  <c r="AM28" i="34"/>
  <c r="AL28" i="34"/>
  <c r="AP27" i="34"/>
  <c r="AO27" i="34"/>
  <c r="AN27" i="34"/>
  <c r="AM27" i="34"/>
  <c r="AL27" i="34"/>
  <c r="AA27" i="34"/>
  <c r="Q27" i="34"/>
  <c r="D27" i="34"/>
  <c r="D31" i="34" s="1"/>
  <c r="D35" i="34" s="1"/>
  <c r="D39" i="34" s="1"/>
  <c r="D43" i="34" s="1"/>
  <c r="D47" i="34" s="1"/>
  <c r="AP26" i="34"/>
  <c r="AO26" i="34"/>
  <c r="AN26" i="34"/>
  <c r="AM26" i="34"/>
  <c r="AL26" i="34"/>
  <c r="AP25" i="34"/>
  <c r="AO25" i="34"/>
  <c r="AN25" i="34"/>
  <c r="AM25" i="34"/>
  <c r="AL25" i="34"/>
  <c r="AP24" i="34"/>
  <c r="AO24" i="34"/>
  <c r="AN24" i="34"/>
  <c r="AM24" i="34"/>
  <c r="AL24" i="34"/>
  <c r="AP23" i="34"/>
  <c r="AO23" i="34"/>
  <c r="AN23" i="34"/>
  <c r="AM23" i="34"/>
  <c r="AL23" i="34"/>
  <c r="AA23" i="34"/>
  <c r="Q23" i="34"/>
  <c r="AK81" i="35" l="1"/>
  <c r="AK25" i="35"/>
  <c r="AK25" i="36" s="1"/>
  <c r="AK24" i="35"/>
  <c r="AK24" i="36" s="1"/>
  <c r="R28" i="35"/>
  <c r="AB28" i="35" s="1"/>
  <c r="AJ28" i="35" s="1"/>
  <c r="AQ28" i="35" s="1"/>
  <c r="AK31" i="35"/>
  <c r="AK37" i="35"/>
  <c r="AK39" i="35"/>
  <c r="AK45" i="35"/>
  <c r="AK53" i="35"/>
  <c r="AK58" i="35"/>
  <c r="AK60" i="35"/>
  <c r="AK66" i="35"/>
  <c r="AK68" i="35"/>
  <c r="AK74" i="35"/>
  <c r="AK82" i="35"/>
  <c r="AK83" i="35"/>
  <c r="AK89" i="35"/>
  <c r="AK91" i="35"/>
  <c r="AK97" i="35"/>
  <c r="AK99" i="35"/>
  <c r="AK71" i="34"/>
  <c r="AK26" i="35"/>
  <c r="AK26" i="36" s="1"/>
  <c r="AK28" i="35"/>
  <c r="AK28" i="36" s="1"/>
  <c r="AK30" i="35"/>
  <c r="AK30" i="36" s="1"/>
  <c r="AK32" i="35"/>
  <c r="AK38" i="35"/>
  <c r="AK40" i="35"/>
  <c r="AK46" i="35"/>
  <c r="AK54" i="35"/>
  <c r="AK55" i="35"/>
  <c r="AK61" i="35"/>
  <c r="AK63" i="35"/>
  <c r="AK69" i="35"/>
  <c r="AK71" i="35"/>
  <c r="AK79" i="35"/>
  <c r="AK84" i="35"/>
  <c r="AK90" i="35"/>
  <c r="AK92" i="35"/>
  <c r="AK98" i="35"/>
  <c r="AK100" i="35"/>
  <c r="AK23" i="35"/>
  <c r="AK23" i="36" s="1"/>
  <c r="AK27" i="35"/>
  <c r="AK27" i="36" s="1"/>
  <c r="AK33" i="35"/>
  <c r="AK35" i="35"/>
  <c r="AK41" i="35"/>
  <c r="AK43" i="35"/>
  <c r="AK51" i="35"/>
  <c r="AK56" i="35"/>
  <c r="AK62" i="35"/>
  <c r="AK64" i="35"/>
  <c r="AK70" i="35"/>
  <c r="AK72" i="35"/>
  <c r="AK80" i="35"/>
  <c r="AK85" i="35"/>
  <c r="AK87" i="35"/>
  <c r="AK93" i="35"/>
  <c r="AK95" i="35"/>
  <c r="AK101" i="35"/>
  <c r="R30" i="36"/>
  <c r="AB30" i="36" s="1"/>
  <c r="AJ30" i="36" s="1"/>
  <c r="AQ30" i="36" s="1"/>
  <c r="AK43" i="34"/>
  <c r="AK32" i="34"/>
  <c r="AK85" i="34"/>
  <c r="AK56" i="34"/>
  <c r="AK27" i="34"/>
  <c r="AK81" i="34"/>
  <c r="AK47" i="34"/>
  <c r="AK52" i="34"/>
  <c r="AK86" i="34"/>
  <c r="AK89" i="34"/>
  <c r="AK91" i="34"/>
  <c r="AK53" i="34"/>
  <c r="AK55" i="34"/>
  <c r="AK76" i="34"/>
  <c r="AK99" i="34"/>
  <c r="AK84" i="34"/>
  <c r="AK93" i="34"/>
  <c r="AK103" i="34"/>
  <c r="R32" i="35"/>
  <c r="AB32" i="35" s="1"/>
  <c r="AJ32" i="35" s="1"/>
  <c r="AQ32" i="35" s="1"/>
  <c r="AX32" i="35" s="1"/>
  <c r="H32" i="36"/>
  <c r="AX23" i="35"/>
  <c r="BE23" i="35"/>
  <c r="BQ23" i="35" s="1"/>
  <c r="AX29" i="35"/>
  <c r="BE29" i="35"/>
  <c r="BQ29" i="35" s="1"/>
  <c r="H35" i="35"/>
  <c r="R31" i="35"/>
  <c r="AB31" i="35" s="1"/>
  <c r="AJ31" i="35" s="1"/>
  <c r="AQ31" i="35" s="1"/>
  <c r="R36" i="35"/>
  <c r="AB36" i="35" s="1"/>
  <c r="AJ36" i="35" s="1"/>
  <c r="AQ36" i="35" s="1"/>
  <c r="H40" i="35"/>
  <c r="BE26" i="35"/>
  <c r="BQ26" i="35" s="1"/>
  <c r="AX26" i="35"/>
  <c r="BE28" i="35"/>
  <c r="BQ28" i="35" s="1"/>
  <c r="AX28" i="35"/>
  <c r="AX25" i="35"/>
  <c r="BE25" i="35"/>
  <c r="BQ25" i="35" s="1"/>
  <c r="BE24" i="35"/>
  <c r="BQ24" i="35" s="1"/>
  <c r="AX24" i="35"/>
  <c r="BE34" i="35"/>
  <c r="BQ34" i="35" s="1"/>
  <c r="AX34" i="35"/>
  <c r="H38" i="35"/>
  <c r="AX25" i="36"/>
  <c r="BE25" i="36"/>
  <c r="BQ25" i="36" s="1"/>
  <c r="R27" i="35"/>
  <c r="AB27" i="35" s="1"/>
  <c r="AJ27" i="35" s="1"/>
  <c r="AQ27" i="35" s="1"/>
  <c r="H33" i="35"/>
  <c r="AX26" i="36"/>
  <c r="BE26" i="36"/>
  <c r="BQ26" i="36" s="1"/>
  <c r="BE23" i="36"/>
  <c r="BQ23" i="36" s="1"/>
  <c r="AX23" i="36"/>
  <c r="R30" i="35"/>
  <c r="AB30" i="35" s="1"/>
  <c r="AJ30" i="35" s="1"/>
  <c r="AQ30" i="35" s="1"/>
  <c r="AX30" i="36"/>
  <c r="BE30" i="36"/>
  <c r="BQ30" i="36" s="1"/>
  <c r="R32" i="36"/>
  <c r="AB32" i="36" s="1"/>
  <c r="AJ32" i="36" s="1"/>
  <c r="AQ32" i="36" s="1"/>
  <c r="H36" i="36"/>
  <c r="AX28" i="36"/>
  <c r="BE24" i="36"/>
  <c r="BQ24" i="36" s="1"/>
  <c r="AX24" i="36"/>
  <c r="R27" i="36"/>
  <c r="AB27" i="36" s="1"/>
  <c r="AJ27" i="36" s="1"/>
  <c r="AQ27" i="36" s="1"/>
  <c r="H31" i="36"/>
  <c r="R29" i="36"/>
  <c r="AB29" i="36" s="1"/>
  <c r="AJ29" i="36" s="1"/>
  <c r="AQ29" i="36" s="1"/>
  <c r="H33" i="36"/>
  <c r="R34" i="36"/>
  <c r="AB34" i="36" s="1"/>
  <c r="AJ34" i="36" s="1"/>
  <c r="AQ34" i="36" s="1"/>
  <c r="H38" i="36"/>
  <c r="AK28" i="34"/>
  <c r="AK69" i="34"/>
  <c r="AK35" i="34"/>
  <c r="AK67" i="34"/>
  <c r="AK77" i="34"/>
  <c r="AK60" i="34"/>
  <c r="AK63" i="34"/>
  <c r="AK72" i="34"/>
  <c r="AK87" i="34"/>
  <c r="AK48" i="34"/>
  <c r="AK80" i="34"/>
  <c r="AK88" i="34"/>
  <c r="AK96" i="34"/>
  <c r="AK68" i="34"/>
  <c r="AK79" i="34"/>
  <c r="AK64" i="34"/>
  <c r="AK95" i="34"/>
  <c r="AK106" i="34"/>
  <c r="AK24" i="34"/>
  <c r="AK66" i="34"/>
  <c r="AK82" i="34"/>
  <c r="AK50" i="34"/>
  <c r="AK70" i="34"/>
  <c r="AK29" i="34"/>
  <c r="AK36" i="34"/>
  <c r="AK57" i="34"/>
  <c r="AK59" i="34"/>
  <c r="AK94" i="34"/>
  <c r="AK39" i="34"/>
  <c r="AK44" i="34"/>
  <c r="AK51" i="34"/>
  <c r="AK65" i="34"/>
  <c r="AK73" i="34"/>
  <c r="AK75" i="34"/>
  <c r="AK83" i="34"/>
  <c r="AK23" i="34"/>
  <c r="AK31" i="34"/>
  <c r="AK40" i="34"/>
  <c r="AK58" i="34"/>
  <c r="AK61" i="34"/>
  <c r="AK30" i="34"/>
  <c r="AK54" i="34"/>
  <c r="AK26" i="34"/>
  <c r="AK49" i="34"/>
  <c r="AK25" i="34"/>
  <c r="AK41" i="34"/>
  <c r="AK74" i="34"/>
  <c r="AK78" i="34"/>
  <c r="AK90" i="34"/>
  <c r="AK34" i="34"/>
  <c r="AK37" i="34"/>
  <c r="AK42" i="34"/>
  <c r="AK45" i="34"/>
  <c r="AK62" i="34"/>
  <c r="AK33" i="34"/>
  <c r="AK38" i="34"/>
  <c r="AK46" i="34"/>
  <c r="AK97" i="34"/>
  <c r="AK98" i="34"/>
  <c r="AK100" i="34"/>
  <c r="AK92" i="34"/>
  <c r="AK101" i="34"/>
  <c r="AK104" i="34"/>
  <c r="AK105" i="34"/>
  <c r="AK102" i="34"/>
  <c r="AP106" i="33"/>
  <c r="AP106" i="36" s="1"/>
  <c r="AO106" i="33"/>
  <c r="AO106" i="36" s="1"/>
  <c r="AN106" i="33"/>
  <c r="AN106" i="36" s="1"/>
  <c r="AM106" i="33"/>
  <c r="AM106" i="36" s="1"/>
  <c r="AL106" i="33"/>
  <c r="AL106" i="36" s="1"/>
  <c r="AP105" i="33"/>
  <c r="AP105" i="36" s="1"/>
  <c r="AO105" i="33"/>
  <c r="AO105" i="36" s="1"/>
  <c r="AN105" i="33"/>
  <c r="AN105" i="36" s="1"/>
  <c r="AM105" i="33"/>
  <c r="AM105" i="36" s="1"/>
  <c r="AL105" i="33"/>
  <c r="AL105" i="36" s="1"/>
  <c r="AP104" i="33"/>
  <c r="AP104" i="36" s="1"/>
  <c r="AO104" i="33"/>
  <c r="AO104" i="36" s="1"/>
  <c r="AN104" i="33"/>
  <c r="AN104" i="36" s="1"/>
  <c r="AM104" i="33"/>
  <c r="AM104" i="36" s="1"/>
  <c r="AL104" i="33"/>
  <c r="AL104" i="36" s="1"/>
  <c r="AP103" i="33"/>
  <c r="AP103" i="36" s="1"/>
  <c r="AO103" i="33"/>
  <c r="AO103" i="36" s="1"/>
  <c r="AN103" i="33"/>
  <c r="AN103" i="36" s="1"/>
  <c r="AM103" i="33"/>
  <c r="AM103" i="36" s="1"/>
  <c r="AL103" i="33"/>
  <c r="AL103" i="36" s="1"/>
  <c r="AP102" i="33"/>
  <c r="AP102" i="36" s="1"/>
  <c r="AO102" i="33"/>
  <c r="AO102" i="36" s="1"/>
  <c r="AN102" i="33"/>
  <c r="AN102" i="36" s="1"/>
  <c r="AM102" i="33"/>
  <c r="AM102" i="36" s="1"/>
  <c r="AL102" i="33"/>
  <c r="AP101" i="33"/>
  <c r="AP101" i="36" s="1"/>
  <c r="AO101" i="33"/>
  <c r="AO101" i="36" s="1"/>
  <c r="AN101" i="33"/>
  <c r="AN101" i="36" s="1"/>
  <c r="AM101" i="33"/>
  <c r="AM101" i="36" s="1"/>
  <c r="AL101" i="33"/>
  <c r="AP100" i="33"/>
  <c r="AP100" i="36" s="1"/>
  <c r="AO100" i="33"/>
  <c r="AO100" i="36" s="1"/>
  <c r="AN100" i="33"/>
  <c r="AN100" i="36" s="1"/>
  <c r="AM100" i="33"/>
  <c r="AM100" i="36" s="1"/>
  <c r="AL100" i="33"/>
  <c r="AP99" i="33"/>
  <c r="AP99" i="36" s="1"/>
  <c r="AO99" i="33"/>
  <c r="AO99" i="36" s="1"/>
  <c r="AN99" i="33"/>
  <c r="AN99" i="36" s="1"/>
  <c r="AM99" i="33"/>
  <c r="AM99" i="36" s="1"/>
  <c r="AL99" i="33"/>
  <c r="AP98" i="33"/>
  <c r="AP98" i="36" s="1"/>
  <c r="AO98" i="33"/>
  <c r="AO98" i="36" s="1"/>
  <c r="AN98" i="33"/>
  <c r="AN98" i="36" s="1"/>
  <c r="AM98" i="33"/>
  <c r="AM98" i="36" s="1"/>
  <c r="AL98" i="33"/>
  <c r="AP97" i="33"/>
  <c r="AP97" i="36" s="1"/>
  <c r="AO97" i="33"/>
  <c r="AO97" i="36" s="1"/>
  <c r="AN97" i="33"/>
  <c r="AN97" i="36" s="1"/>
  <c r="AM97" i="33"/>
  <c r="AM97" i="36" s="1"/>
  <c r="AL97" i="33"/>
  <c r="AP96" i="33"/>
  <c r="AP96" i="36" s="1"/>
  <c r="AO96" i="33"/>
  <c r="AO96" i="36" s="1"/>
  <c r="AN96" i="33"/>
  <c r="AN96" i="36" s="1"/>
  <c r="AM96" i="33"/>
  <c r="AM96" i="36" s="1"/>
  <c r="AL96" i="33"/>
  <c r="AP95" i="33"/>
  <c r="AP95" i="36" s="1"/>
  <c r="AO95" i="33"/>
  <c r="AO95" i="36" s="1"/>
  <c r="AN95" i="33"/>
  <c r="AN95" i="36" s="1"/>
  <c r="AM95" i="33"/>
  <c r="AM95" i="36" s="1"/>
  <c r="AL95" i="33"/>
  <c r="AP94" i="33"/>
  <c r="AP94" i="36" s="1"/>
  <c r="AO94" i="33"/>
  <c r="AO94" i="36" s="1"/>
  <c r="AN94" i="33"/>
  <c r="AN94" i="36" s="1"/>
  <c r="AM94" i="33"/>
  <c r="AM94" i="36" s="1"/>
  <c r="AL94" i="33"/>
  <c r="AP93" i="33"/>
  <c r="AP93" i="36" s="1"/>
  <c r="AO93" i="33"/>
  <c r="AO93" i="36" s="1"/>
  <c r="AN93" i="33"/>
  <c r="AN93" i="36" s="1"/>
  <c r="AM93" i="33"/>
  <c r="AM93" i="36" s="1"/>
  <c r="AL93" i="33"/>
  <c r="AP92" i="33"/>
  <c r="AP92" i="36" s="1"/>
  <c r="AO92" i="33"/>
  <c r="AO92" i="36" s="1"/>
  <c r="AN92" i="33"/>
  <c r="AN92" i="36" s="1"/>
  <c r="AM92" i="33"/>
  <c r="AM92" i="36" s="1"/>
  <c r="AL92" i="33"/>
  <c r="AP91" i="33"/>
  <c r="AP91" i="36" s="1"/>
  <c r="AO91" i="33"/>
  <c r="AO91" i="36" s="1"/>
  <c r="AN91" i="33"/>
  <c r="AN91" i="36" s="1"/>
  <c r="AM91" i="33"/>
  <c r="AM91" i="36" s="1"/>
  <c r="AL91" i="33"/>
  <c r="AP90" i="33"/>
  <c r="AP90" i="36" s="1"/>
  <c r="AO90" i="33"/>
  <c r="AO90" i="36" s="1"/>
  <c r="AN90" i="33"/>
  <c r="AN90" i="36" s="1"/>
  <c r="AM90" i="33"/>
  <c r="AM90" i="36" s="1"/>
  <c r="AL90" i="33"/>
  <c r="AP89" i="33"/>
  <c r="AP89" i="36" s="1"/>
  <c r="AO89" i="33"/>
  <c r="AO89" i="36" s="1"/>
  <c r="AN89" i="33"/>
  <c r="AN89" i="36" s="1"/>
  <c r="AM89" i="33"/>
  <c r="AM89" i="36" s="1"/>
  <c r="AL89" i="33"/>
  <c r="AP88" i="33"/>
  <c r="AP88" i="36" s="1"/>
  <c r="AO88" i="33"/>
  <c r="AO88" i="36" s="1"/>
  <c r="AN88" i="33"/>
  <c r="AN88" i="36" s="1"/>
  <c r="AM88" i="33"/>
  <c r="AM88" i="36" s="1"/>
  <c r="AL88" i="33"/>
  <c r="AP87" i="33"/>
  <c r="AP87" i="36" s="1"/>
  <c r="AO87" i="33"/>
  <c r="AO87" i="36" s="1"/>
  <c r="AN87" i="33"/>
  <c r="AN87" i="36" s="1"/>
  <c r="AM87" i="33"/>
  <c r="AM87" i="36" s="1"/>
  <c r="AL87" i="33"/>
  <c r="AP86" i="33"/>
  <c r="AP86" i="36" s="1"/>
  <c r="AO86" i="33"/>
  <c r="AO86" i="36" s="1"/>
  <c r="AN86" i="33"/>
  <c r="AN86" i="36" s="1"/>
  <c r="AM86" i="33"/>
  <c r="AM86" i="36" s="1"/>
  <c r="AL86" i="33"/>
  <c r="AP85" i="33"/>
  <c r="AP85" i="36" s="1"/>
  <c r="AO85" i="33"/>
  <c r="AO85" i="36" s="1"/>
  <c r="AN85" i="33"/>
  <c r="AN85" i="36" s="1"/>
  <c r="AM85" i="33"/>
  <c r="AM85" i="36" s="1"/>
  <c r="AL85" i="33"/>
  <c r="AP84" i="33"/>
  <c r="AP84" i="36" s="1"/>
  <c r="AO84" i="33"/>
  <c r="AO84" i="36" s="1"/>
  <c r="AN84" i="33"/>
  <c r="AN84" i="36" s="1"/>
  <c r="AM84" i="33"/>
  <c r="AM84" i="36" s="1"/>
  <c r="AL84" i="33"/>
  <c r="AP83" i="33"/>
  <c r="AP83" i="36" s="1"/>
  <c r="AO83" i="33"/>
  <c r="AO83" i="36" s="1"/>
  <c r="AN83" i="33"/>
  <c r="AN83" i="36" s="1"/>
  <c r="AM83" i="33"/>
  <c r="AM83" i="36" s="1"/>
  <c r="AL83" i="33"/>
  <c r="AP82" i="33"/>
  <c r="AP82" i="36" s="1"/>
  <c r="AO82" i="33"/>
  <c r="AO82" i="36" s="1"/>
  <c r="AN82" i="33"/>
  <c r="AN82" i="36" s="1"/>
  <c r="AM82" i="33"/>
  <c r="AM82" i="36" s="1"/>
  <c r="AL82" i="33"/>
  <c r="AP81" i="33"/>
  <c r="AP81" i="36" s="1"/>
  <c r="AO81" i="33"/>
  <c r="AO81" i="36" s="1"/>
  <c r="AN81" i="33"/>
  <c r="AN81" i="36" s="1"/>
  <c r="AM81" i="33"/>
  <c r="AM81" i="36" s="1"/>
  <c r="AL81" i="33"/>
  <c r="AP80" i="33"/>
  <c r="AP80" i="36" s="1"/>
  <c r="AO80" i="33"/>
  <c r="AO80" i="36" s="1"/>
  <c r="AN80" i="33"/>
  <c r="AN80" i="36" s="1"/>
  <c r="AM80" i="33"/>
  <c r="AM80" i="36" s="1"/>
  <c r="AL80" i="33"/>
  <c r="AP79" i="33"/>
  <c r="AP79" i="36" s="1"/>
  <c r="AO79" i="33"/>
  <c r="AO79" i="36" s="1"/>
  <c r="AN79" i="33"/>
  <c r="AN79" i="36" s="1"/>
  <c r="AM79" i="33"/>
  <c r="AM79" i="36" s="1"/>
  <c r="AL79" i="33"/>
  <c r="AP78" i="33"/>
  <c r="AP78" i="36" s="1"/>
  <c r="AO78" i="33"/>
  <c r="AO78" i="36" s="1"/>
  <c r="AN78" i="33"/>
  <c r="AN78" i="36" s="1"/>
  <c r="AM78" i="33"/>
  <c r="AM78" i="36" s="1"/>
  <c r="AL78" i="33"/>
  <c r="AL78" i="36" s="1"/>
  <c r="AP77" i="33"/>
  <c r="AP77" i="36" s="1"/>
  <c r="AO77" i="33"/>
  <c r="AO77" i="36" s="1"/>
  <c r="AN77" i="33"/>
  <c r="AN77" i="36" s="1"/>
  <c r="AM77" i="33"/>
  <c r="AM77" i="36" s="1"/>
  <c r="AL77" i="33"/>
  <c r="AL77" i="36" s="1"/>
  <c r="AP76" i="33"/>
  <c r="AP76" i="36" s="1"/>
  <c r="AO76" i="33"/>
  <c r="AO76" i="36" s="1"/>
  <c r="AN76" i="33"/>
  <c r="AN76" i="36" s="1"/>
  <c r="AM76" i="33"/>
  <c r="AM76" i="36" s="1"/>
  <c r="AL76" i="33"/>
  <c r="AL76" i="36" s="1"/>
  <c r="AP75" i="33"/>
  <c r="AP75" i="36" s="1"/>
  <c r="AO75" i="33"/>
  <c r="AO75" i="36" s="1"/>
  <c r="AN75" i="33"/>
  <c r="AN75" i="36" s="1"/>
  <c r="AM75" i="33"/>
  <c r="AM75" i="36" s="1"/>
  <c r="AL75" i="33"/>
  <c r="AL75" i="36" s="1"/>
  <c r="AP74" i="33"/>
  <c r="AP74" i="36" s="1"/>
  <c r="AO74" i="33"/>
  <c r="AO74" i="36" s="1"/>
  <c r="AN74" i="33"/>
  <c r="AN74" i="36" s="1"/>
  <c r="AM74" i="33"/>
  <c r="AM74" i="36" s="1"/>
  <c r="AL74" i="33"/>
  <c r="AP73" i="33"/>
  <c r="AP73" i="36" s="1"/>
  <c r="AO73" i="33"/>
  <c r="AO73" i="36" s="1"/>
  <c r="AN73" i="33"/>
  <c r="AN73" i="36" s="1"/>
  <c r="AM73" i="33"/>
  <c r="AM73" i="36" s="1"/>
  <c r="AL73" i="33"/>
  <c r="AP72" i="33"/>
  <c r="AP72" i="36" s="1"/>
  <c r="AO72" i="33"/>
  <c r="AO72" i="36" s="1"/>
  <c r="AN72" i="33"/>
  <c r="AN72" i="36" s="1"/>
  <c r="AM72" i="33"/>
  <c r="AM72" i="36" s="1"/>
  <c r="AL72" i="33"/>
  <c r="AP71" i="33"/>
  <c r="AP71" i="36" s="1"/>
  <c r="AO71" i="33"/>
  <c r="AO71" i="36" s="1"/>
  <c r="AN71" i="33"/>
  <c r="AN71" i="36" s="1"/>
  <c r="AM71" i="33"/>
  <c r="AM71" i="36" s="1"/>
  <c r="AL71" i="33"/>
  <c r="AP70" i="33"/>
  <c r="AP70" i="36" s="1"/>
  <c r="AO70" i="33"/>
  <c r="AO70" i="36" s="1"/>
  <c r="AN70" i="33"/>
  <c r="AN70" i="36" s="1"/>
  <c r="AM70" i="33"/>
  <c r="AM70" i="36" s="1"/>
  <c r="AL70" i="33"/>
  <c r="AP69" i="33"/>
  <c r="AP69" i="36" s="1"/>
  <c r="AO69" i="33"/>
  <c r="AO69" i="36" s="1"/>
  <c r="AN69" i="33"/>
  <c r="AN69" i="36" s="1"/>
  <c r="AM69" i="33"/>
  <c r="AM69" i="36" s="1"/>
  <c r="AL69" i="33"/>
  <c r="AP68" i="33"/>
  <c r="AP68" i="36" s="1"/>
  <c r="AO68" i="33"/>
  <c r="AO68" i="36" s="1"/>
  <c r="AN68" i="33"/>
  <c r="AN68" i="36" s="1"/>
  <c r="AM68" i="33"/>
  <c r="AM68" i="36" s="1"/>
  <c r="AL68" i="33"/>
  <c r="AP67" i="33"/>
  <c r="AP67" i="36" s="1"/>
  <c r="AO67" i="33"/>
  <c r="AO67" i="36" s="1"/>
  <c r="AN67" i="33"/>
  <c r="AN67" i="36" s="1"/>
  <c r="AM67" i="33"/>
  <c r="AM67" i="36" s="1"/>
  <c r="AL67" i="33"/>
  <c r="AP66" i="33"/>
  <c r="AP66" i="36" s="1"/>
  <c r="AO66" i="33"/>
  <c r="AO66" i="36" s="1"/>
  <c r="AN66" i="33"/>
  <c r="AN66" i="36" s="1"/>
  <c r="AM66" i="33"/>
  <c r="AM66" i="36" s="1"/>
  <c r="AL66" i="33"/>
  <c r="AP65" i="33"/>
  <c r="AP65" i="36" s="1"/>
  <c r="AO65" i="33"/>
  <c r="AO65" i="36" s="1"/>
  <c r="AN65" i="33"/>
  <c r="AN65" i="36" s="1"/>
  <c r="AM65" i="33"/>
  <c r="AM65" i="36" s="1"/>
  <c r="AL65" i="33"/>
  <c r="AP64" i="33"/>
  <c r="AP64" i="36" s="1"/>
  <c r="AO64" i="33"/>
  <c r="AO64" i="36" s="1"/>
  <c r="AN64" i="33"/>
  <c r="AN64" i="36" s="1"/>
  <c r="AM64" i="33"/>
  <c r="AM64" i="36" s="1"/>
  <c r="AL64" i="33"/>
  <c r="AP63" i="33"/>
  <c r="AP63" i="36" s="1"/>
  <c r="AO63" i="33"/>
  <c r="AO63" i="36" s="1"/>
  <c r="AN63" i="33"/>
  <c r="AN63" i="36" s="1"/>
  <c r="AM63" i="33"/>
  <c r="AM63" i="36" s="1"/>
  <c r="AL63" i="33"/>
  <c r="AP62" i="33"/>
  <c r="AP62" i="36" s="1"/>
  <c r="AO62" i="33"/>
  <c r="AO62" i="36" s="1"/>
  <c r="AN62" i="33"/>
  <c r="AN62" i="36" s="1"/>
  <c r="AM62" i="33"/>
  <c r="AM62" i="36" s="1"/>
  <c r="AL62" i="33"/>
  <c r="AP61" i="33"/>
  <c r="AP61" i="36" s="1"/>
  <c r="AO61" i="33"/>
  <c r="AO61" i="36" s="1"/>
  <c r="AN61" i="33"/>
  <c r="AN61" i="36" s="1"/>
  <c r="AM61" i="33"/>
  <c r="AM61" i="36" s="1"/>
  <c r="AL61" i="33"/>
  <c r="AP60" i="33"/>
  <c r="AP60" i="36" s="1"/>
  <c r="AO60" i="33"/>
  <c r="AO60" i="36" s="1"/>
  <c r="AN60" i="33"/>
  <c r="AN60" i="36" s="1"/>
  <c r="AM60" i="33"/>
  <c r="AM60" i="36" s="1"/>
  <c r="AL60" i="33"/>
  <c r="AP59" i="33"/>
  <c r="AP59" i="36" s="1"/>
  <c r="AO59" i="33"/>
  <c r="AO59" i="36" s="1"/>
  <c r="AN59" i="33"/>
  <c r="AN59" i="36" s="1"/>
  <c r="AM59" i="33"/>
  <c r="AM59" i="36" s="1"/>
  <c r="AL59" i="33"/>
  <c r="AP58" i="33"/>
  <c r="AP58" i="36" s="1"/>
  <c r="AO58" i="33"/>
  <c r="AO58" i="36" s="1"/>
  <c r="AN58" i="33"/>
  <c r="AN58" i="36" s="1"/>
  <c r="AM58" i="33"/>
  <c r="AM58" i="36" s="1"/>
  <c r="AL58" i="33"/>
  <c r="AP57" i="33"/>
  <c r="AP57" i="36" s="1"/>
  <c r="AO57" i="33"/>
  <c r="AO57" i="36" s="1"/>
  <c r="AN57" i="33"/>
  <c r="AN57" i="36" s="1"/>
  <c r="AM57" i="33"/>
  <c r="AM57" i="36" s="1"/>
  <c r="AL57" i="33"/>
  <c r="AP56" i="33"/>
  <c r="AP56" i="36" s="1"/>
  <c r="AO56" i="33"/>
  <c r="AO56" i="36" s="1"/>
  <c r="AN56" i="33"/>
  <c r="AN56" i="36" s="1"/>
  <c r="AM56" i="33"/>
  <c r="AM56" i="36" s="1"/>
  <c r="AL56" i="33"/>
  <c r="AP55" i="33"/>
  <c r="AP55" i="36" s="1"/>
  <c r="AO55" i="33"/>
  <c r="AO55" i="36" s="1"/>
  <c r="AN55" i="33"/>
  <c r="AN55" i="36" s="1"/>
  <c r="AM55" i="33"/>
  <c r="AM55" i="36" s="1"/>
  <c r="AL55" i="33"/>
  <c r="AP54" i="33"/>
  <c r="AP54" i="36" s="1"/>
  <c r="AO54" i="33"/>
  <c r="AO54" i="36" s="1"/>
  <c r="AN54" i="33"/>
  <c r="AN54" i="36" s="1"/>
  <c r="AM54" i="33"/>
  <c r="AM54" i="36" s="1"/>
  <c r="AL54" i="33"/>
  <c r="AP53" i="33"/>
  <c r="AP53" i="36" s="1"/>
  <c r="AO53" i="33"/>
  <c r="AO53" i="36" s="1"/>
  <c r="AN53" i="33"/>
  <c r="AN53" i="36" s="1"/>
  <c r="AM53" i="33"/>
  <c r="AM53" i="36" s="1"/>
  <c r="AL53" i="33"/>
  <c r="AP52" i="33"/>
  <c r="AP52" i="36" s="1"/>
  <c r="AO52" i="33"/>
  <c r="AO52" i="36" s="1"/>
  <c r="AN52" i="33"/>
  <c r="AN52" i="36" s="1"/>
  <c r="AM52" i="33"/>
  <c r="AM52" i="36" s="1"/>
  <c r="AL52" i="33"/>
  <c r="AP51" i="33"/>
  <c r="AP51" i="36" s="1"/>
  <c r="AO51" i="33"/>
  <c r="AO51" i="36" s="1"/>
  <c r="AN51" i="33"/>
  <c r="AN51" i="36" s="1"/>
  <c r="AM51" i="33"/>
  <c r="AM51" i="36" s="1"/>
  <c r="AL51" i="33"/>
  <c r="AP50" i="33"/>
  <c r="AP50" i="36" s="1"/>
  <c r="AO50" i="33"/>
  <c r="AO50" i="36" s="1"/>
  <c r="AN50" i="33"/>
  <c r="AN50" i="36" s="1"/>
  <c r="AM50" i="33"/>
  <c r="AM50" i="36" s="1"/>
  <c r="AL50" i="33"/>
  <c r="AL50" i="36" s="1"/>
  <c r="AP49" i="33"/>
  <c r="AP49" i="36" s="1"/>
  <c r="AO49" i="33"/>
  <c r="AO49" i="36" s="1"/>
  <c r="AN49" i="33"/>
  <c r="AN49" i="36" s="1"/>
  <c r="AM49" i="33"/>
  <c r="AM49" i="36" s="1"/>
  <c r="AL49" i="33"/>
  <c r="AL49" i="36" s="1"/>
  <c r="AP48" i="33"/>
  <c r="AP48" i="36" s="1"/>
  <c r="AO48" i="33"/>
  <c r="AO48" i="36" s="1"/>
  <c r="AN48" i="33"/>
  <c r="AN48" i="36" s="1"/>
  <c r="AM48" i="33"/>
  <c r="AM48" i="36" s="1"/>
  <c r="AL48" i="33"/>
  <c r="AL48" i="36" s="1"/>
  <c r="AP47" i="33"/>
  <c r="AP47" i="36" s="1"/>
  <c r="AO47" i="33"/>
  <c r="AO47" i="36" s="1"/>
  <c r="AN47" i="33"/>
  <c r="AN47" i="36" s="1"/>
  <c r="AM47" i="33"/>
  <c r="AM47" i="36" s="1"/>
  <c r="AL47" i="33"/>
  <c r="AL47" i="36" s="1"/>
  <c r="AP46" i="33"/>
  <c r="AP46" i="36" s="1"/>
  <c r="AO46" i="33"/>
  <c r="AO46" i="36" s="1"/>
  <c r="AN46" i="33"/>
  <c r="AN46" i="36" s="1"/>
  <c r="AM46" i="33"/>
  <c r="AM46" i="36" s="1"/>
  <c r="AL46" i="33"/>
  <c r="AP45" i="33"/>
  <c r="AP45" i="36" s="1"/>
  <c r="AO45" i="33"/>
  <c r="AO45" i="36" s="1"/>
  <c r="AN45" i="33"/>
  <c r="AN45" i="36" s="1"/>
  <c r="AM45" i="33"/>
  <c r="AM45" i="36" s="1"/>
  <c r="AL45" i="33"/>
  <c r="AP44" i="33"/>
  <c r="AP44" i="36" s="1"/>
  <c r="AO44" i="33"/>
  <c r="AO44" i="36" s="1"/>
  <c r="AN44" i="33"/>
  <c r="AN44" i="36" s="1"/>
  <c r="AM44" i="33"/>
  <c r="AM44" i="36" s="1"/>
  <c r="AL44" i="33"/>
  <c r="AP43" i="33"/>
  <c r="AP43" i="36" s="1"/>
  <c r="AO43" i="33"/>
  <c r="AO43" i="36" s="1"/>
  <c r="AN43" i="33"/>
  <c r="AN43" i="36" s="1"/>
  <c r="AM43" i="33"/>
  <c r="AM43" i="36" s="1"/>
  <c r="AL43" i="33"/>
  <c r="AP42" i="33"/>
  <c r="AP42" i="36" s="1"/>
  <c r="AO42" i="33"/>
  <c r="AO42" i="36" s="1"/>
  <c r="AN42" i="33"/>
  <c r="AN42" i="36" s="1"/>
  <c r="AM42" i="33"/>
  <c r="AM42" i="36" s="1"/>
  <c r="AL42" i="33"/>
  <c r="AP41" i="33"/>
  <c r="AP41" i="36" s="1"/>
  <c r="AO41" i="33"/>
  <c r="AO41" i="36" s="1"/>
  <c r="AN41" i="33"/>
  <c r="AN41" i="36" s="1"/>
  <c r="AM41" i="33"/>
  <c r="AM41" i="36" s="1"/>
  <c r="AL41" i="33"/>
  <c r="AP40" i="33"/>
  <c r="AP40" i="36" s="1"/>
  <c r="AO40" i="33"/>
  <c r="AO40" i="36" s="1"/>
  <c r="AN40" i="33"/>
  <c r="AN40" i="36" s="1"/>
  <c r="AM40" i="33"/>
  <c r="AM40" i="36" s="1"/>
  <c r="AL40" i="33"/>
  <c r="AP39" i="33"/>
  <c r="AP39" i="36" s="1"/>
  <c r="AO39" i="33"/>
  <c r="AO39" i="36" s="1"/>
  <c r="AN39" i="33"/>
  <c r="AN39" i="36" s="1"/>
  <c r="AM39" i="33"/>
  <c r="AM39" i="36" s="1"/>
  <c r="AL39" i="33"/>
  <c r="AP38" i="33"/>
  <c r="AP38" i="36" s="1"/>
  <c r="AO38" i="33"/>
  <c r="AO38" i="36" s="1"/>
  <c r="AN38" i="33"/>
  <c r="AN38" i="36" s="1"/>
  <c r="AM38" i="33"/>
  <c r="AM38" i="36" s="1"/>
  <c r="AL38" i="33"/>
  <c r="AP37" i="33"/>
  <c r="AP37" i="36" s="1"/>
  <c r="AO37" i="33"/>
  <c r="AO37" i="36" s="1"/>
  <c r="AN37" i="33"/>
  <c r="AN37" i="36" s="1"/>
  <c r="AM37" i="33"/>
  <c r="AM37" i="36" s="1"/>
  <c r="AL37" i="33"/>
  <c r="AP36" i="33"/>
  <c r="AP36" i="36" s="1"/>
  <c r="AO36" i="33"/>
  <c r="AO36" i="36" s="1"/>
  <c r="AN36" i="33"/>
  <c r="AN36" i="36" s="1"/>
  <c r="AM36" i="33"/>
  <c r="AM36" i="36" s="1"/>
  <c r="AL36" i="33"/>
  <c r="AP35" i="33"/>
  <c r="AP35" i="36" s="1"/>
  <c r="AO35" i="33"/>
  <c r="AO35" i="36" s="1"/>
  <c r="AN35" i="33"/>
  <c r="AN35" i="36" s="1"/>
  <c r="AM35" i="33"/>
  <c r="AM35" i="36" s="1"/>
  <c r="AL35" i="33"/>
  <c r="AP34" i="33"/>
  <c r="AP34" i="36" s="1"/>
  <c r="AO34" i="33"/>
  <c r="AO34" i="36" s="1"/>
  <c r="AN34" i="33"/>
  <c r="AN34" i="36" s="1"/>
  <c r="AM34" i="33"/>
  <c r="AM34" i="36" s="1"/>
  <c r="AL34" i="33"/>
  <c r="AP33" i="33"/>
  <c r="AP33" i="36" s="1"/>
  <c r="AO33" i="33"/>
  <c r="AO33" i="36" s="1"/>
  <c r="AN33" i="33"/>
  <c r="AN33" i="36" s="1"/>
  <c r="AM33" i="33"/>
  <c r="AM33" i="36" s="1"/>
  <c r="AL33" i="33"/>
  <c r="AP32" i="33"/>
  <c r="AP32" i="36" s="1"/>
  <c r="AO32" i="33"/>
  <c r="AO32" i="36" s="1"/>
  <c r="AN32" i="33"/>
  <c r="AN32" i="36" s="1"/>
  <c r="AM32" i="33"/>
  <c r="AM32" i="36" s="1"/>
  <c r="AL32" i="33"/>
  <c r="AP31" i="33"/>
  <c r="AP31" i="36" s="1"/>
  <c r="AO31" i="33"/>
  <c r="AO31" i="36" s="1"/>
  <c r="AN31" i="33"/>
  <c r="AN31" i="36" s="1"/>
  <c r="AM31" i="33"/>
  <c r="AM31" i="36" s="1"/>
  <c r="AL31" i="33"/>
  <c r="AP30" i="36"/>
  <c r="AO30" i="36"/>
  <c r="AN30" i="36"/>
  <c r="AM30" i="36"/>
  <c r="AL30" i="36"/>
  <c r="AP29" i="36"/>
  <c r="AO29" i="36"/>
  <c r="AN29" i="36"/>
  <c r="AM29" i="36"/>
  <c r="AL29" i="36"/>
  <c r="AP28" i="36"/>
  <c r="AO28" i="36"/>
  <c r="AN28" i="36"/>
  <c r="AM28" i="36"/>
  <c r="AL28" i="36"/>
  <c r="AP27" i="36"/>
  <c r="AO27" i="36"/>
  <c r="AN27" i="36"/>
  <c r="AM27" i="36"/>
  <c r="AL27" i="36"/>
  <c r="AP26" i="36"/>
  <c r="AO26" i="36"/>
  <c r="AN26" i="36"/>
  <c r="AM26" i="36"/>
  <c r="AL26" i="36"/>
  <c r="AP25" i="36"/>
  <c r="AO25" i="36"/>
  <c r="AN25" i="36"/>
  <c r="AM25" i="36"/>
  <c r="AL25" i="36"/>
  <c r="AP24" i="36"/>
  <c r="AO24" i="36"/>
  <c r="AN24" i="36"/>
  <c r="AM24" i="36"/>
  <c r="AL24" i="36"/>
  <c r="AP23" i="36"/>
  <c r="AO23" i="36"/>
  <c r="AN23" i="36"/>
  <c r="AM23" i="36"/>
  <c r="AL23" i="36"/>
  <c r="AA103" i="33"/>
  <c r="Q103" i="33"/>
  <c r="AA99" i="33"/>
  <c r="Q99" i="33"/>
  <c r="AA95" i="33"/>
  <c r="Q95" i="33"/>
  <c r="AA91" i="33"/>
  <c r="Q91" i="33"/>
  <c r="AA87" i="33"/>
  <c r="Q87" i="33"/>
  <c r="AA83" i="33"/>
  <c r="Q83" i="33"/>
  <c r="D83" i="33"/>
  <c r="D87" i="33" s="1"/>
  <c r="D91" i="33" s="1"/>
  <c r="D95" i="33" s="1"/>
  <c r="D99" i="33" s="1"/>
  <c r="D103" i="33" s="1"/>
  <c r="AA79" i="33"/>
  <c r="Q79" i="33"/>
  <c r="AA75" i="33"/>
  <c r="Q75" i="33"/>
  <c r="AA71" i="33"/>
  <c r="Q71" i="33"/>
  <c r="AA67" i="33"/>
  <c r="Q67" i="33"/>
  <c r="AA63" i="33"/>
  <c r="Q63" i="33"/>
  <c r="AA59" i="33"/>
  <c r="Q59" i="33"/>
  <c r="AA55" i="33"/>
  <c r="Q55" i="33"/>
  <c r="D55" i="33"/>
  <c r="D59" i="33" s="1"/>
  <c r="D63" i="33" s="1"/>
  <c r="D67" i="33" s="1"/>
  <c r="D71" i="33" s="1"/>
  <c r="D75" i="33" s="1"/>
  <c r="AA51" i="33"/>
  <c r="Q51" i="33"/>
  <c r="AA47" i="33"/>
  <c r="Q47" i="33"/>
  <c r="AA43" i="33"/>
  <c r="Q43" i="33"/>
  <c r="AA39" i="33"/>
  <c r="Q39" i="33"/>
  <c r="AA35" i="33"/>
  <c r="Q35" i="33"/>
  <c r="AA31" i="33"/>
  <c r="Q31" i="33"/>
  <c r="H30" i="33"/>
  <c r="R30" i="33" s="1"/>
  <c r="AB30" i="33" s="1"/>
  <c r="AJ30" i="33" s="1"/>
  <c r="AQ30" i="33" s="1"/>
  <c r="H29" i="33"/>
  <c r="H33" i="33" s="1"/>
  <c r="R33" i="33" s="1"/>
  <c r="AB33" i="33" s="1"/>
  <c r="AJ33" i="33" s="1"/>
  <c r="AQ33" i="33" s="1"/>
  <c r="R28" i="33"/>
  <c r="AB28" i="33" s="1"/>
  <c r="AJ28" i="33" s="1"/>
  <c r="AQ28" i="33" s="1"/>
  <c r="H28" i="33"/>
  <c r="H32" i="33" s="1"/>
  <c r="H36" i="33" s="1"/>
  <c r="Q27" i="33"/>
  <c r="H27" i="33"/>
  <c r="R27" i="33" s="1"/>
  <c r="AB27" i="33" s="1"/>
  <c r="AJ27" i="33" s="1"/>
  <c r="AQ27" i="33" s="1"/>
  <c r="D27" i="33"/>
  <c r="D31" i="33" s="1"/>
  <c r="D35" i="33" s="1"/>
  <c r="D39" i="33" s="1"/>
  <c r="D43" i="33" s="1"/>
  <c r="D47" i="33" s="1"/>
  <c r="R26" i="33"/>
  <c r="AB26" i="33" s="1"/>
  <c r="AJ26" i="33" s="1"/>
  <c r="AQ26" i="33" s="1"/>
  <c r="R25" i="33"/>
  <c r="AB25" i="33" s="1"/>
  <c r="AJ25" i="33" s="1"/>
  <c r="AQ25" i="33" s="1"/>
  <c r="R24" i="33"/>
  <c r="AB24" i="33" s="1"/>
  <c r="AJ24" i="33" s="1"/>
  <c r="AQ24" i="33" s="1"/>
  <c r="R23" i="33"/>
  <c r="AB23" i="33" s="1"/>
  <c r="AJ23" i="33" s="1"/>
  <c r="AQ23" i="33" s="1"/>
  <c r="Q23" i="33"/>
  <c r="D2" i="33"/>
  <c r="AP106" i="32"/>
  <c r="AO106" i="32"/>
  <c r="AN106" i="32"/>
  <c r="AM106" i="32"/>
  <c r="AL106" i="32"/>
  <c r="AP105" i="32"/>
  <c r="AO105" i="32"/>
  <c r="AN105" i="32"/>
  <c r="AM105" i="32"/>
  <c r="AL105" i="32"/>
  <c r="AP104" i="32"/>
  <c r="AO104" i="32"/>
  <c r="AN104" i="32"/>
  <c r="AM104" i="32"/>
  <c r="AL104" i="32"/>
  <c r="AP103" i="32"/>
  <c r="AO103" i="32"/>
  <c r="AN103" i="32"/>
  <c r="AM103" i="32"/>
  <c r="AL103" i="32"/>
  <c r="AA103" i="32"/>
  <c r="Q103" i="32"/>
  <c r="AP102" i="32"/>
  <c r="AO102" i="32"/>
  <c r="AN102" i="32"/>
  <c r="AM102" i="32"/>
  <c r="AL102" i="32"/>
  <c r="AP101" i="32"/>
  <c r="AO101" i="32"/>
  <c r="AN101" i="32"/>
  <c r="AM101" i="32"/>
  <c r="AL101" i="32"/>
  <c r="AP100" i="32"/>
  <c r="AO100" i="32"/>
  <c r="AN100" i="32"/>
  <c r="AM100" i="32"/>
  <c r="AL100" i="32"/>
  <c r="AP99" i="32"/>
  <c r="AO99" i="32"/>
  <c r="AN99" i="32"/>
  <c r="AM99" i="32"/>
  <c r="AL99" i="32"/>
  <c r="AA99" i="32"/>
  <c r="Q99" i="32"/>
  <c r="AP98" i="32"/>
  <c r="AO98" i="32"/>
  <c r="AN98" i="32"/>
  <c r="AM98" i="32"/>
  <c r="AL98" i="32"/>
  <c r="AP97" i="32"/>
  <c r="AO97" i="32"/>
  <c r="AN97" i="32"/>
  <c r="AM97" i="32"/>
  <c r="AL97" i="32"/>
  <c r="AP96" i="32"/>
  <c r="AO96" i="32"/>
  <c r="AN96" i="32"/>
  <c r="AM96" i="32"/>
  <c r="AL96" i="32"/>
  <c r="AP95" i="32"/>
  <c r="AO95" i="32"/>
  <c r="AN95" i="32"/>
  <c r="AM95" i="32"/>
  <c r="AL95" i="32"/>
  <c r="AA95" i="32"/>
  <c r="Q95" i="32"/>
  <c r="AP94" i="32"/>
  <c r="AO94" i="32"/>
  <c r="AN94" i="32"/>
  <c r="AM94" i="32"/>
  <c r="AL94" i="32"/>
  <c r="AP93" i="32"/>
  <c r="AO93" i="32"/>
  <c r="AN93" i="32"/>
  <c r="AM93" i="32"/>
  <c r="AL93" i="32"/>
  <c r="AP92" i="32"/>
  <c r="AO92" i="32"/>
  <c r="AN92" i="32"/>
  <c r="AM92" i="32"/>
  <c r="AL92" i="32"/>
  <c r="AP91" i="32"/>
  <c r="AO91" i="32"/>
  <c r="AN91" i="32"/>
  <c r="AM91" i="32"/>
  <c r="AL91" i="32"/>
  <c r="AA91" i="32"/>
  <c r="Q91" i="32"/>
  <c r="AP90" i="32"/>
  <c r="AO90" i="32"/>
  <c r="AN90" i="32"/>
  <c r="AM90" i="32"/>
  <c r="AL90" i="32"/>
  <c r="AP89" i="32"/>
  <c r="AO89" i="32"/>
  <c r="AN89" i="32"/>
  <c r="AM89" i="32"/>
  <c r="AL89" i="32"/>
  <c r="AP88" i="32"/>
  <c r="AO88" i="32"/>
  <c r="AN88" i="32"/>
  <c r="AM88" i="32"/>
  <c r="AL88" i="32"/>
  <c r="AP87" i="32"/>
  <c r="AO87" i="32"/>
  <c r="AN87" i="32"/>
  <c r="AM87" i="32"/>
  <c r="AL87" i="32"/>
  <c r="AA87" i="32"/>
  <c r="Q87" i="32"/>
  <c r="AP86" i="32"/>
  <c r="AO86" i="32"/>
  <c r="AN86" i="32"/>
  <c r="AM86" i="32"/>
  <c r="AL86" i="32"/>
  <c r="AP85" i="32"/>
  <c r="AO85" i="32"/>
  <c r="AN85" i="32"/>
  <c r="AM85" i="32"/>
  <c r="AL85" i="32"/>
  <c r="AP84" i="32"/>
  <c r="AO84" i="32"/>
  <c r="AN84" i="32"/>
  <c r="AM84" i="32"/>
  <c r="AL84" i="32"/>
  <c r="AP83" i="32"/>
  <c r="AO83" i="32"/>
  <c r="AN83" i="32"/>
  <c r="AM83" i="32"/>
  <c r="AL83" i="32"/>
  <c r="AA83" i="32"/>
  <c r="Q83" i="32"/>
  <c r="D83" i="32"/>
  <c r="D87" i="32" s="1"/>
  <c r="D91" i="32" s="1"/>
  <c r="D95" i="32" s="1"/>
  <c r="D99" i="32" s="1"/>
  <c r="D103" i="32" s="1"/>
  <c r="AP82" i="32"/>
  <c r="AO82" i="32"/>
  <c r="AN82" i="32"/>
  <c r="AM82" i="32"/>
  <c r="AL82" i="32"/>
  <c r="AP81" i="32"/>
  <c r="AO81" i="32"/>
  <c r="AN81" i="32"/>
  <c r="AM81" i="32"/>
  <c r="AL81" i="32"/>
  <c r="AP80" i="32"/>
  <c r="AO80" i="32"/>
  <c r="AN80" i="32"/>
  <c r="AM80" i="32"/>
  <c r="AL80" i="32"/>
  <c r="AP79" i="32"/>
  <c r="AO79" i="32"/>
  <c r="AN79" i="32"/>
  <c r="AM79" i="32"/>
  <c r="AL79" i="32"/>
  <c r="AA79" i="32"/>
  <c r="Q79" i="32"/>
  <c r="AP78" i="32"/>
  <c r="AO78" i="32"/>
  <c r="AN78" i="32"/>
  <c r="AM78" i="32"/>
  <c r="AL78" i="32"/>
  <c r="AP77" i="32"/>
  <c r="AO77" i="32"/>
  <c r="AN77" i="32"/>
  <c r="AM77" i="32"/>
  <c r="AL77" i="32"/>
  <c r="AP76" i="32"/>
  <c r="AO76" i="32"/>
  <c r="AN76" i="32"/>
  <c r="AM76" i="32"/>
  <c r="AL76" i="32"/>
  <c r="AP75" i="32"/>
  <c r="AO75" i="32"/>
  <c r="AN75" i="32"/>
  <c r="AM75" i="32"/>
  <c r="AL75" i="32"/>
  <c r="AA75" i="32"/>
  <c r="Q75" i="32"/>
  <c r="AP74" i="32"/>
  <c r="AO74" i="32"/>
  <c r="AN74" i="32"/>
  <c r="AM74" i="32"/>
  <c r="AL74" i="32"/>
  <c r="AP73" i="32"/>
  <c r="AO73" i="32"/>
  <c r="AN73" i="32"/>
  <c r="AM73" i="32"/>
  <c r="AL73" i="32"/>
  <c r="AP72" i="32"/>
  <c r="AO72" i="32"/>
  <c r="AN72" i="32"/>
  <c r="AM72" i="32"/>
  <c r="AL72" i="32"/>
  <c r="AP71" i="32"/>
  <c r="AO71" i="32"/>
  <c r="AN71" i="32"/>
  <c r="AM71" i="32"/>
  <c r="AL71" i="32"/>
  <c r="AA71" i="32"/>
  <c r="Q71" i="32"/>
  <c r="AP70" i="32"/>
  <c r="AO70" i="32"/>
  <c r="AN70" i="32"/>
  <c r="AM70" i="32"/>
  <c r="AL70" i="32"/>
  <c r="AP69" i="32"/>
  <c r="AO69" i="32"/>
  <c r="AN69" i="32"/>
  <c r="AM69" i="32"/>
  <c r="AL69" i="32"/>
  <c r="AP68" i="32"/>
  <c r="AO68" i="32"/>
  <c r="AN68" i="32"/>
  <c r="AM68" i="32"/>
  <c r="AL68" i="32"/>
  <c r="AP67" i="32"/>
  <c r="AO67" i="32"/>
  <c r="AN67" i="32"/>
  <c r="AM67" i="32"/>
  <c r="AL67" i="32"/>
  <c r="AA67" i="32"/>
  <c r="Q67" i="32"/>
  <c r="AP66" i="32"/>
  <c r="AO66" i="32"/>
  <c r="AN66" i="32"/>
  <c r="AM66" i="32"/>
  <c r="AL66" i="32"/>
  <c r="AP65" i="32"/>
  <c r="AO65" i="32"/>
  <c r="AN65" i="32"/>
  <c r="AM65" i="32"/>
  <c r="AL65" i="32"/>
  <c r="AP64" i="32"/>
  <c r="AO64" i="32"/>
  <c r="AN64" i="32"/>
  <c r="AM64" i="32"/>
  <c r="AL64" i="32"/>
  <c r="AP63" i="32"/>
  <c r="AO63" i="32"/>
  <c r="AN63" i="32"/>
  <c r="AM63" i="32"/>
  <c r="AL63" i="32"/>
  <c r="AA63" i="32"/>
  <c r="Q63" i="32"/>
  <c r="AP62" i="32"/>
  <c r="AO62" i="32"/>
  <c r="AN62" i="32"/>
  <c r="AM62" i="32"/>
  <c r="AL62" i="32"/>
  <c r="AP61" i="32"/>
  <c r="AO61" i="32"/>
  <c r="AN61" i="32"/>
  <c r="AM61" i="32"/>
  <c r="AL61" i="32"/>
  <c r="AP60" i="32"/>
  <c r="AO60" i="32"/>
  <c r="AN60" i="32"/>
  <c r="AM60" i="32"/>
  <c r="AL60" i="32"/>
  <c r="AP59" i="32"/>
  <c r="AO59" i="32"/>
  <c r="AN59" i="32"/>
  <c r="AM59" i="32"/>
  <c r="AL59" i="32"/>
  <c r="AA59" i="32"/>
  <c r="Q59" i="32"/>
  <c r="D59" i="32"/>
  <c r="D63" i="32" s="1"/>
  <c r="D67" i="32" s="1"/>
  <c r="D71" i="32" s="1"/>
  <c r="D75" i="32" s="1"/>
  <c r="AP58" i="32"/>
  <c r="AO58" i="32"/>
  <c r="AN58" i="32"/>
  <c r="AM58" i="32"/>
  <c r="AL58" i="32"/>
  <c r="AP57" i="32"/>
  <c r="AO57" i="32"/>
  <c r="AN57" i="32"/>
  <c r="AM57" i="32"/>
  <c r="AL57" i="32"/>
  <c r="AP56" i="32"/>
  <c r="AO56" i="32"/>
  <c r="AN56" i="32"/>
  <c r="AM56" i="32"/>
  <c r="AL56" i="32"/>
  <c r="AP55" i="32"/>
  <c r="AO55" i="32"/>
  <c r="AN55" i="32"/>
  <c r="AM55" i="32"/>
  <c r="AL55" i="32"/>
  <c r="AA55" i="32"/>
  <c r="Q55" i="32"/>
  <c r="D55" i="32"/>
  <c r="AP54" i="32"/>
  <c r="AO54" i="32"/>
  <c r="AN54" i="32"/>
  <c r="AM54" i="32"/>
  <c r="AL54" i="32"/>
  <c r="AP53" i="32"/>
  <c r="AO53" i="32"/>
  <c r="AN53" i="32"/>
  <c r="AM53" i="32"/>
  <c r="AL53" i="32"/>
  <c r="AP52" i="32"/>
  <c r="AO52" i="32"/>
  <c r="AN52" i="32"/>
  <c r="AM52" i="32"/>
  <c r="AL52" i="32"/>
  <c r="AP51" i="32"/>
  <c r="AO51" i="32"/>
  <c r="AN51" i="32"/>
  <c r="AM51" i="32"/>
  <c r="AL51" i="32"/>
  <c r="AA51" i="32"/>
  <c r="Q51" i="32"/>
  <c r="AP50" i="32"/>
  <c r="AO50" i="32"/>
  <c r="AN50" i="32"/>
  <c r="AM50" i="32"/>
  <c r="AL50" i="32"/>
  <c r="AP49" i="32"/>
  <c r="AO49" i="32"/>
  <c r="AN49" i="32"/>
  <c r="AM49" i="32"/>
  <c r="AL49" i="32"/>
  <c r="AP48" i="32"/>
  <c r="AO48" i="32"/>
  <c r="AN48" i="32"/>
  <c r="AM48" i="32"/>
  <c r="AL48" i="32"/>
  <c r="AP47" i="32"/>
  <c r="AO47" i="32"/>
  <c r="AN47" i="32"/>
  <c r="AM47" i="32"/>
  <c r="AL47" i="32"/>
  <c r="AA47" i="32"/>
  <c r="Q47" i="32"/>
  <c r="AP46" i="32"/>
  <c r="AO46" i="32"/>
  <c r="AN46" i="32"/>
  <c r="AM46" i="32"/>
  <c r="AL46" i="32"/>
  <c r="AP45" i="32"/>
  <c r="AO45" i="32"/>
  <c r="AN45" i="32"/>
  <c r="AM45" i="32"/>
  <c r="AL45" i="32"/>
  <c r="AP44" i="32"/>
  <c r="AO44" i="32"/>
  <c r="AN44" i="32"/>
  <c r="AM44" i="32"/>
  <c r="AL44" i="32"/>
  <c r="AP43" i="32"/>
  <c r="AO43" i="32"/>
  <c r="AN43" i="32"/>
  <c r="AM43" i="32"/>
  <c r="AL43" i="32"/>
  <c r="AA43" i="32"/>
  <c r="Q43" i="32"/>
  <c r="AP42" i="32"/>
  <c r="AO42" i="32"/>
  <c r="AN42" i="32"/>
  <c r="AM42" i="32"/>
  <c r="AL42" i="32"/>
  <c r="AP41" i="32"/>
  <c r="AO41" i="32"/>
  <c r="AN41" i="32"/>
  <c r="AM41" i="32"/>
  <c r="AL41" i="32"/>
  <c r="AP40" i="32"/>
  <c r="AO40" i="32"/>
  <c r="AN40" i="32"/>
  <c r="AM40" i="32"/>
  <c r="AL40" i="32"/>
  <c r="AP39" i="32"/>
  <c r="AO39" i="32"/>
  <c r="AN39" i="32"/>
  <c r="AM39" i="32"/>
  <c r="AL39" i="32"/>
  <c r="AA39" i="32"/>
  <c r="Q39" i="32"/>
  <c r="AP38" i="32"/>
  <c r="AO38" i="32"/>
  <c r="AN38" i="32"/>
  <c r="AM38" i="32"/>
  <c r="AL38" i="32"/>
  <c r="AP37" i="32"/>
  <c r="AO37" i="32"/>
  <c r="AN37" i="32"/>
  <c r="AM37" i="32"/>
  <c r="AL37" i="32"/>
  <c r="AP36" i="32"/>
  <c r="AO36" i="32"/>
  <c r="AN36" i="32"/>
  <c r="AM36" i="32"/>
  <c r="AL36" i="32"/>
  <c r="AP35" i="32"/>
  <c r="AO35" i="32"/>
  <c r="AN35" i="32"/>
  <c r="AM35" i="32"/>
  <c r="AL35" i="32"/>
  <c r="AA35" i="32"/>
  <c r="Q35" i="32"/>
  <c r="AP34" i="32"/>
  <c r="AO34" i="32"/>
  <c r="AN34" i="32"/>
  <c r="AM34" i="32"/>
  <c r="AL34" i="32"/>
  <c r="AP33" i="32"/>
  <c r="AO33" i="32"/>
  <c r="AN33" i="32"/>
  <c r="AM33" i="32"/>
  <c r="AL33" i="32"/>
  <c r="AP32" i="32"/>
  <c r="AO32" i="32"/>
  <c r="AN32" i="32"/>
  <c r="AM32" i="32"/>
  <c r="AL32" i="32"/>
  <c r="AP31" i="32"/>
  <c r="AO31" i="32"/>
  <c r="AN31" i="32"/>
  <c r="AM31" i="32"/>
  <c r="AL31" i="32"/>
  <c r="AA31" i="32"/>
  <c r="Q31" i="32"/>
  <c r="AP30" i="32"/>
  <c r="AO30" i="32"/>
  <c r="AN30" i="32"/>
  <c r="AM30" i="32"/>
  <c r="AL30" i="32"/>
  <c r="AP29" i="32"/>
  <c r="AO29" i="32"/>
  <c r="AN29" i="32"/>
  <c r="AM29" i="32"/>
  <c r="AL29" i="32"/>
  <c r="AP28" i="32"/>
  <c r="AO28" i="32"/>
  <c r="AN28" i="32"/>
  <c r="AM28" i="32"/>
  <c r="AL28" i="32"/>
  <c r="AP27" i="32"/>
  <c r="AO27" i="32"/>
  <c r="AN27" i="32"/>
  <c r="AM27" i="32"/>
  <c r="AL27" i="32"/>
  <c r="AA27" i="32"/>
  <c r="Q27" i="32"/>
  <c r="D27" i="32"/>
  <c r="D31" i="32" s="1"/>
  <c r="D35" i="32" s="1"/>
  <c r="D39" i="32" s="1"/>
  <c r="D43" i="32" s="1"/>
  <c r="D47" i="32" s="1"/>
  <c r="AP26" i="32"/>
  <c r="AO26" i="32"/>
  <c r="AN26" i="32"/>
  <c r="AM26" i="32"/>
  <c r="AL26" i="32"/>
  <c r="AP25" i="32"/>
  <c r="AO25" i="32"/>
  <c r="AN25" i="32"/>
  <c r="AM25" i="32"/>
  <c r="AL25" i="32"/>
  <c r="AP24" i="32"/>
  <c r="AO24" i="32"/>
  <c r="AN24" i="32"/>
  <c r="AM24" i="32"/>
  <c r="AL24" i="32"/>
  <c r="AP23" i="32"/>
  <c r="AO23" i="32"/>
  <c r="AN23" i="32"/>
  <c r="AM23" i="32"/>
  <c r="AL23" i="32"/>
  <c r="AA23" i="32"/>
  <c r="Q23" i="32"/>
  <c r="AK25" i="32" l="1"/>
  <c r="AK32" i="32"/>
  <c r="AK38" i="32"/>
  <c r="AK46" i="32"/>
  <c r="AK54" i="32"/>
  <c r="AK60" i="32"/>
  <c r="AK66" i="32"/>
  <c r="AK74" i="32"/>
  <c r="AK82" i="32"/>
  <c r="AK89" i="32"/>
  <c r="AK91" i="32"/>
  <c r="AK99" i="32"/>
  <c r="AK23" i="32"/>
  <c r="AK62" i="32"/>
  <c r="AK64" i="32"/>
  <c r="AK97" i="32"/>
  <c r="AK68" i="32"/>
  <c r="AK70" i="32"/>
  <c r="AK40" i="32"/>
  <c r="AK83" i="32"/>
  <c r="AK55" i="32"/>
  <c r="AK30" i="32"/>
  <c r="AX23" i="33"/>
  <c r="BE23" i="33"/>
  <c r="BQ23" i="33" s="1"/>
  <c r="BE28" i="33"/>
  <c r="BQ28" i="33" s="1"/>
  <c r="AX28" i="33"/>
  <c r="AL31" i="36"/>
  <c r="AK31" i="33"/>
  <c r="AL35" i="36"/>
  <c r="AK35" i="33"/>
  <c r="AK35" i="36" s="1"/>
  <c r="AL39" i="36"/>
  <c r="AK39" i="33"/>
  <c r="AL43" i="36"/>
  <c r="AK43" i="33"/>
  <c r="AK43" i="36" s="1"/>
  <c r="AL51" i="36"/>
  <c r="AK51" i="33"/>
  <c r="AL55" i="36"/>
  <c r="AK55" i="33"/>
  <c r="AK55" i="36" s="1"/>
  <c r="AL59" i="36"/>
  <c r="AK59" i="33"/>
  <c r="AK59" i="36" s="1"/>
  <c r="AL63" i="36"/>
  <c r="AK63" i="33"/>
  <c r="AK63" i="36" s="1"/>
  <c r="AL67" i="36"/>
  <c r="AK67" i="33"/>
  <c r="AK67" i="36" s="1"/>
  <c r="AL71" i="36"/>
  <c r="AK71" i="33"/>
  <c r="AK71" i="36" s="1"/>
  <c r="AL79" i="36"/>
  <c r="AK79" i="33"/>
  <c r="AL83" i="36"/>
  <c r="AK83" i="33"/>
  <c r="AK83" i="36" s="1"/>
  <c r="AL87" i="36"/>
  <c r="AK87" i="33"/>
  <c r="AL91" i="36"/>
  <c r="AK91" i="33"/>
  <c r="AK91" i="36" s="1"/>
  <c r="AL95" i="36"/>
  <c r="AK95" i="33"/>
  <c r="AL99" i="36"/>
  <c r="AK99" i="33"/>
  <c r="AK38" i="36"/>
  <c r="AK37" i="36"/>
  <c r="AK26" i="32"/>
  <c r="AK27" i="32"/>
  <c r="AK33" i="32"/>
  <c r="AK35" i="32"/>
  <c r="AK41" i="32"/>
  <c r="AK43" i="32"/>
  <c r="AK51" i="32"/>
  <c r="AK56" i="32"/>
  <c r="AK61" i="32"/>
  <c r="AK63" i="32"/>
  <c r="AK69" i="32"/>
  <c r="AK71" i="32"/>
  <c r="AK79" i="32"/>
  <c r="AK84" i="32"/>
  <c r="AK90" i="32"/>
  <c r="AK92" i="32"/>
  <c r="AK98" i="32"/>
  <c r="AK100" i="32"/>
  <c r="AX24" i="33"/>
  <c r="BE24" i="33"/>
  <c r="BQ24" i="33" s="1"/>
  <c r="AX27" i="33"/>
  <c r="BE27" i="33"/>
  <c r="BQ27" i="33" s="1"/>
  <c r="R32" i="33"/>
  <c r="AB32" i="33" s="1"/>
  <c r="AJ32" i="33" s="1"/>
  <c r="AQ32" i="33" s="1"/>
  <c r="AL32" i="36"/>
  <c r="AK32" i="33"/>
  <c r="AL36" i="36"/>
  <c r="AK36" i="33"/>
  <c r="AK36" i="36" s="1"/>
  <c r="AL40" i="36"/>
  <c r="AK40" i="33"/>
  <c r="AL44" i="36"/>
  <c r="AK44" i="33"/>
  <c r="AK44" i="36" s="1"/>
  <c r="AL52" i="36"/>
  <c r="AK52" i="33"/>
  <c r="AK52" i="36" s="1"/>
  <c r="AL56" i="36"/>
  <c r="AK56" i="33"/>
  <c r="AL60" i="36"/>
  <c r="AK60" i="33"/>
  <c r="AL64" i="36"/>
  <c r="AK64" i="33"/>
  <c r="AK64" i="36" s="1"/>
  <c r="AL68" i="36"/>
  <c r="AK68" i="33"/>
  <c r="AL72" i="36"/>
  <c r="AK72" i="33"/>
  <c r="AL80" i="36"/>
  <c r="AK80" i="33"/>
  <c r="AL84" i="36"/>
  <c r="AK84" i="33"/>
  <c r="AL88" i="36"/>
  <c r="AK88" i="33"/>
  <c r="AK88" i="36" s="1"/>
  <c r="AL92" i="36"/>
  <c r="AK92" i="33"/>
  <c r="AK92" i="36" s="1"/>
  <c r="AL96" i="36"/>
  <c r="AK96" i="33"/>
  <c r="AK96" i="36" s="1"/>
  <c r="AL100" i="36"/>
  <c r="AK100" i="33"/>
  <c r="AK95" i="36"/>
  <c r="AK80" i="36"/>
  <c r="AK41" i="36"/>
  <c r="AK90" i="36"/>
  <c r="AK32" i="36"/>
  <c r="AK89" i="36"/>
  <c r="AK68" i="36"/>
  <c r="AK31" i="36"/>
  <c r="AK28" i="32"/>
  <c r="AK34" i="32"/>
  <c r="AK44" i="32"/>
  <c r="AK52" i="32"/>
  <c r="AK57" i="32"/>
  <c r="AK72" i="32"/>
  <c r="AK80" i="32"/>
  <c r="AK85" i="32"/>
  <c r="AK87" i="32"/>
  <c r="AK93" i="32"/>
  <c r="AK95" i="32"/>
  <c r="AK101" i="32"/>
  <c r="AX25" i="33"/>
  <c r="BE25" i="33"/>
  <c r="BQ25" i="33" s="1"/>
  <c r="BE30" i="33"/>
  <c r="BQ30" i="33" s="1"/>
  <c r="AX30" i="33"/>
  <c r="AL33" i="36"/>
  <c r="AK33" i="33"/>
  <c r="AL37" i="36"/>
  <c r="AK37" i="33"/>
  <c r="AL41" i="36"/>
  <c r="AK41" i="33"/>
  <c r="AL45" i="36"/>
  <c r="AK45" i="33"/>
  <c r="AL53" i="36"/>
  <c r="AK53" i="33"/>
  <c r="AK53" i="36" s="1"/>
  <c r="AL57" i="36"/>
  <c r="AK57" i="33"/>
  <c r="AK57" i="36" s="1"/>
  <c r="AL61" i="36"/>
  <c r="AK61" i="33"/>
  <c r="AL65" i="36"/>
  <c r="AK65" i="33"/>
  <c r="AK65" i="36" s="1"/>
  <c r="AL69" i="36"/>
  <c r="AK69" i="33"/>
  <c r="AK69" i="36" s="1"/>
  <c r="AL73" i="36"/>
  <c r="AK73" i="33"/>
  <c r="AK73" i="36" s="1"/>
  <c r="AL81" i="36"/>
  <c r="AK81" i="33"/>
  <c r="AK81" i="36" s="1"/>
  <c r="AL85" i="36"/>
  <c r="AK85" i="33"/>
  <c r="AK85" i="36" s="1"/>
  <c r="AL89" i="36"/>
  <c r="AK89" i="33"/>
  <c r="AL93" i="36"/>
  <c r="AK93" i="33"/>
  <c r="AL97" i="36"/>
  <c r="AK97" i="33"/>
  <c r="AL101" i="36"/>
  <c r="AK101" i="33"/>
  <c r="AK101" i="36" s="1"/>
  <c r="AK93" i="36"/>
  <c r="AK72" i="36"/>
  <c r="AK56" i="36"/>
  <c r="AK100" i="36"/>
  <c r="AK84" i="36"/>
  <c r="AK46" i="36"/>
  <c r="AK99" i="36"/>
  <c r="AK45" i="36"/>
  <c r="AK36" i="32"/>
  <c r="AK42" i="32"/>
  <c r="AK24" i="32"/>
  <c r="AK29" i="32"/>
  <c r="AK31" i="32"/>
  <c r="AK37" i="32"/>
  <c r="AK39" i="32"/>
  <c r="AK45" i="32"/>
  <c r="AK53" i="32"/>
  <c r="AK58" i="32"/>
  <c r="AK59" i="32"/>
  <c r="AK65" i="32"/>
  <c r="AK67" i="32"/>
  <c r="AK73" i="32"/>
  <c r="AK81" i="32"/>
  <c r="AK86" i="32"/>
  <c r="AK88" i="32"/>
  <c r="AK94" i="32"/>
  <c r="AK96" i="32"/>
  <c r="AK102" i="32"/>
  <c r="AX26" i="33"/>
  <c r="BE26" i="33"/>
  <c r="BQ26" i="33" s="1"/>
  <c r="AL34" i="36"/>
  <c r="AK34" i="33"/>
  <c r="AK34" i="36" s="1"/>
  <c r="AL38" i="36"/>
  <c r="AK38" i="33"/>
  <c r="AL42" i="36"/>
  <c r="AK42" i="33"/>
  <c r="AK42" i="36" s="1"/>
  <c r="AL46" i="36"/>
  <c r="AK46" i="33"/>
  <c r="AL54" i="36"/>
  <c r="AK54" i="33"/>
  <c r="AK54" i="36" s="1"/>
  <c r="AL58" i="36"/>
  <c r="AK58" i="33"/>
  <c r="AK58" i="36" s="1"/>
  <c r="AL62" i="36"/>
  <c r="AK62" i="33"/>
  <c r="AK62" i="36" s="1"/>
  <c r="AL66" i="36"/>
  <c r="AK66" i="33"/>
  <c r="AK66" i="36" s="1"/>
  <c r="AL70" i="36"/>
  <c r="AK70" i="33"/>
  <c r="AL74" i="36"/>
  <c r="AK74" i="33"/>
  <c r="AK74" i="36" s="1"/>
  <c r="AL82" i="36"/>
  <c r="AK82" i="33"/>
  <c r="AL86" i="36"/>
  <c r="AK86" i="33"/>
  <c r="AK86" i="36" s="1"/>
  <c r="AL90" i="36"/>
  <c r="AK90" i="33"/>
  <c r="AL94" i="36"/>
  <c r="AK94" i="33"/>
  <c r="AK94" i="36" s="1"/>
  <c r="AL98" i="36"/>
  <c r="AK98" i="33"/>
  <c r="AL102" i="36"/>
  <c r="AK102" i="33"/>
  <c r="AK102" i="36" s="1"/>
  <c r="BE32" i="35"/>
  <c r="BQ32" i="35" s="1"/>
  <c r="AK87" i="36"/>
  <c r="AK70" i="36"/>
  <c r="AK51" i="36"/>
  <c r="AK33" i="36"/>
  <c r="AK98" i="36"/>
  <c r="AK79" i="36"/>
  <c r="AK61" i="36"/>
  <c r="AK40" i="36"/>
  <c r="AK97" i="36"/>
  <c r="AK82" i="36"/>
  <c r="AK60" i="36"/>
  <c r="AK39" i="36"/>
  <c r="H34" i="33"/>
  <c r="R34" i="33" s="1"/>
  <c r="AB34" i="33" s="1"/>
  <c r="AJ34" i="33" s="1"/>
  <c r="AQ34" i="33" s="1"/>
  <c r="BE34" i="33" s="1"/>
  <c r="BQ34" i="33" s="1"/>
  <c r="R36" i="33"/>
  <c r="AB36" i="33" s="1"/>
  <c r="AJ36" i="33" s="1"/>
  <c r="AQ36" i="33" s="1"/>
  <c r="BE36" i="33" s="1"/>
  <c r="BQ36" i="33" s="1"/>
  <c r="H40" i="33"/>
  <c r="R29" i="33"/>
  <c r="AB29" i="33" s="1"/>
  <c r="AJ29" i="33" s="1"/>
  <c r="AQ29" i="33" s="1"/>
  <c r="H31" i="33"/>
  <c r="R31" i="33" s="1"/>
  <c r="AB31" i="33" s="1"/>
  <c r="AJ31" i="33" s="1"/>
  <c r="AQ31" i="33" s="1"/>
  <c r="R33" i="35"/>
  <c r="AB33" i="35" s="1"/>
  <c r="AJ33" i="35" s="1"/>
  <c r="AQ33" i="35" s="1"/>
  <c r="H37" i="35"/>
  <c r="R40" i="35"/>
  <c r="AB40" i="35" s="1"/>
  <c r="AJ40" i="35" s="1"/>
  <c r="AQ40" i="35" s="1"/>
  <c r="H44" i="35"/>
  <c r="AX29" i="36"/>
  <c r="BE29" i="36"/>
  <c r="BQ29" i="36" s="1"/>
  <c r="BE27" i="35"/>
  <c r="BQ27" i="35" s="1"/>
  <c r="AX27" i="35"/>
  <c r="BE36" i="35"/>
  <c r="BQ36" i="35" s="1"/>
  <c r="AX36" i="35"/>
  <c r="AX32" i="36"/>
  <c r="BE32" i="36"/>
  <c r="BQ32" i="36" s="1"/>
  <c r="R31" i="36"/>
  <c r="AB31" i="36" s="1"/>
  <c r="AJ31" i="36" s="1"/>
  <c r="AQ31" i="36" s="1"/>
  <c r="H35" i="36"/>
  <c r="BE31" i="35"/>
  <c r="BQ31" i="35" s="1"/>
  <c r="AX31" i="35"/>
  <c r="R33" i="36"/>
  <c r="AB33" i="36" s="1"/>
  <c r="AJ33" i="36" s="1"/>
  <c r="AQ33" i="36" s="1"/>
  <c r="H37" i="36"/>
  <c r="AX27" i="36"/>
  <c r="BE27" i="36"/>
  <c r="BQ27" i="36" s="1"/>
  <c r="BE30" i="35"/>
  <c r="BQ30" i="35" s="1"/>
  <c r="AX30" i="35"/>
  <c r="R35" i="35"/>
  <c r="AB35" i="35" s="1"/>
  <c r="AJ35" i="35" s="1"/>
  <c r="AQ35" i="35" s="1"/>
  <c r="H39" i="35"/>
  <c r="R38" i="35"/>
  <c r="AB38" i="35" s="1"/>
  <c r="AJ38" i="35" s="1"/>
  <c r="AQ38" i="35" s="1"/>
  <c r="H42" i="35"/>
  <c r="H42" i="36"/>
  <c r="R38" i="36"/>
  <c r="AB38" i="36" s="1"/>
  <c r="AJ38" i="36" s="1"/>
  <c r="AQ38" i="36" s="1"/>
  <c r="BE34" i="36"/>
  <c r="BQ34" i="36" s="1"/>
  <c r="AX34" i="36"/>
  <c r="R36" i="36"/>
  <c r="AB36" i="36" s="1"/>
  <c r="AJ36" i="36" s="1"/>
  <c r="AQ36" i="36" s="1"/>
  <c r="H40" i="36"/>
  <c r="H35" i="33"/>
  <c r="H37" i="33"/>
  <c r="BE32" i="33"/>
  <c r="BQ32" i="33" s="1"/>
  <c r="AX32" i="33"/>
  <c r="BE33" i="33"/>
  <c r="BQ33" i="33" s="1"/>
  <c r="AX33" i="33"/>
  <c r="H44" i="33"/>
  <c r="R40" i="33"/>
  <c r="AB40" i="33" s="1"/>
  <c r="AJ40" i="33" s="1"/>
  <c r="AQ40" i="33" s="1"/>
  <c r="AX36" i="33" l="1"/>
  <c r="AX29" i="33"/>
  <c r="BE29" i="33"/>
  <c r="BQ29" i="33" s="1"/>
  <c r="AX34" i="33"/>
  <c r="H38" i="33"/>
  <c r="BE33" i="35"/>
  <c r="BQ33" i="35" s="1"/>
  <c r="AX33" i="35"/>
  <c r="R40" i="36"/>
  <c r="AB40" i="36" s="1"/>
  <c r="AJ40" i="36" s="1"/>
  <c r="AQ40" i="36" s="1"/>
  <c r="H44" i="36"/>
  <c r="H43" i="35"/>
  <c r="R39" i="35"/>
  <c r="AB39" i="35" s="1"/>
  <c r="AJ39" i="35" s="1"/>
  <c r="AQ39" i="35" s="1"/>
  <c r="BE38" i="35"/>
  <c r="BQ38" i="35" s="1"/>
  <c r="AX38" i="35"/>
  <c r="BE31" i="36"/>
  <c r="BQ31" i="36" s="1"/>
  <c r="AX31" i="36"/>
  <c r="AX33" i="36"/>
  <c r="BE33" i="36"/>
  <c r="BQ33" i="36" s="1"/>
  <c r="AX38" i="36"/>
  <c r="BE38" i="36"/>
  <c r="BQ38" i="36" s="1"/>
  <c r="H48" i="35"/>
  <c r="R44" i="35"/>
  <c r="AB44" i="35" s="1"/>
  <c r="AJ44" i="35" s="1"/>
  <c r="AQ44" i="35" s="1"/>
  <c r="AX36" i="36"/>
  <c r="BE36" i="36"/>
  <c r="BQ36" i="36" s="1"/>
  <c r="H46" i="36"/>
  <c r="R42" i="36"/>
  <c r="AB42" i="36" s="1"/>
  <c r="AJ42" i="36" s="1"/>
  <c r="AQ42" i="36" s="1"/>
  <c r="AX40" i="35"/>
  <c r="BE40" i="35"/>
  <c r="BQ40" i="35" s="1"/>
  <c r="BE35" i="35"/>
  <c r="BQ35" i="35" s="1"/>
  <c r="AX35" i="35"/>
  <c r="H39" i="36"/>
  <c r="R35" i="36"/>
  <c r="AB35" i="36" s="1"/>
  <c r="AJ35" i="36" s="1"/>
  <c r="AQ35" i="36" s="1"/>
  <c r="H46" i="35"/>
  <c r="R42" i="35"/>
  <c r="AB42" i="35" s="1"/>
  <c r="AJ42" i="35" s="1"/>
  <c r="AQ42" i="35" s="1"/>
  <c r="R37" i="36"/>
  <c r="AB37" i="36" s="1"/>
  <c r="AJ37" i="36" s="1"/>
  <c r="AQ37" i="36" s="1"/>
  <c r="H41" i="36"/>
  <c r="R37" i="35"/>
  <c r="AB37" i="35" s="1"/>
  <c r="AJ37" i="35" s="1"/>
  <c r="AQ37" i="35" s="1"/>
  <c r="H41" i="35"/>
  <c r="H39" i="33"/>
  <c r="R35" i="33"/>
  <c r="AB35" i="33" s="1"/>
  <c r="AJ35" i="33" s="1"/>
  <c r="AQ35" i="33" s="1"/>
  <c r="R44" i="33"/>
  <c r="AB44" i="33" s="1"/>
  <c r="AJ44" i="33" s="1"/>
  <c r="AQ44" i="33" s="1"/>
  <c r="H48" i="33"/>
  <c r="AX40" i="33"/>
  <c r="BE40" i="33"/>
  <c r="BQ40" i="33" s="1"/>
  <c r="R37" i="33"/>
  <c r="AB37" i="33" s="1"/>
  <c r="AJ37" i="33" s="1"/>
  <c r="AQ37" i="33" s="1"/>
  <c r="H41" i="33"/>
  <c r="AX31" i="33"/>
  <c r="BE31" i="33"/>
  <c r="BQ31" i="33" s="1"/>
  <c r="H42" i="33"/>
  <c r="R38" i="33"/>
  <c r="AB38" i="33" s="1"/>
  <c r="AJ38" i="33" s="1"/>
  <c r="AQ38" i="33" s="1"/>
  <c r="BE44" i="35" l="1"/>
  <c r="BQ44" i="35" s="1"/>
  <c r="AX44" i="35"/>
  <c r="BE39" i="35"/>
  <c r="BQ39" i="35" s="1"/>
  <c r="AX39" i="35"/>
  <c r="H45" i="36"/>
  <c r="R41" i="36"/>
  <c r="AB41" i="36" s="1"/>
  <c r="AJ41" i="36" s="1"/>
  <c r="AQ41" i="36" s="1"/>
  <c r="BE37" i="36"/>
  <c r="BQ37" i="36" s="1"/>
  <c r="AX37" i="36"/>
  <c r="R43" i="35"/>
  <c r="AB43" i="35" s="1"/>
  <c r="AJ43" i="35" s="1"/>
  <c r="AQ43" i="35" s="1"/>
  <c r="H47" i="35"/>
  <c r="H45" i="35"/>
  <c r="R41" i="35"/>
  <c r="AB41" i="35" s="1"/>
  <c r="AJ41" i="35" s="1"/>
  <c r="AQ41" i="35" s="1"/>
  <c r="H52" i="35"/>
  <c r="R48" i="35"/>
  <c r="AB48" i="35" s="1"/>
  <c r="AJ48" i="35" s="1"/>
  <c r="AQ48" i="35" s="1"/>
  <c r="BE42" i="36"/>
  <c r="BQ42" i="36" s="1"/>
  <c r="AX42" i="36"/>
  <c r="H48" i="36"/>
  <c r="R44" i="36"/>
  <c r="AB44" i="36" s="1"/>
  <c r="AJ44" i="36" s="1"/>
  <c r="AQ44" i="36" s="1"/>
  <c r="AX37" i="35"/>
  <c r="BE37" i="35"/>
  <c r="BQ37" i="35" s="1"/>
  <c r="R46" i="35"/>
  <c r="AB46" i="35" s="1"/>
  <c r="AJ46" i="35" s="1"/>
  <c r="AQ46" i="35" s="1"/>
  <c r="H50" i="35"/>
  <c r="R46" i="36"/>
  <c r="AB46" i="36" s="1"/>
  <c r="AJ46" i="36" s="1"/>
  <c r="AQ46" i="36" s="1"/>
  <c r="H50" i="36"/>
  <c r="BE40" i="36"/>
  <c r="BQ40" i="36" s="1"/>
  <c r="AX40" i="36"/>
  <c r="AX42" i="35"/>
  <c r="BE42" i="35"/>
  <c r="BQ42" i="35" s="1"/>
  <c r="AX35" i="36"/>
  <c r="BE35" i="36"/>
  <c r="BQ35" i="36" s="1"/>
  <c r="H43" i="36"/>
  <c r="R39" i="36"/>
  <c r="AB39" i="36" s="1"/>
  <c r="AJ39" i="36" s="1"/>
  <c r="AQ39" i="36" s="1"/>
  <c r="AX38" i="33"/>
  <c r="BE38" i="33"/>
  <c r="BQ38" i="33" s="1"/>
  <c r="H45" i="33"/>
  <c r="R41" i="33"/>
  <c r="AB41" i="33" s="1"/>
  <c r="AJ41" i="33" s="1"/>
  <c r="AQ41" i="33" s="1"/>
  <c r="R42" i="33"/>
  <c r="AB42" i="33" s="1"/>
  <c r="AJ42" i="33" s="1"/>
  <c r="AQ42" i="33" s="1"/>
  <c r="H46" i="33"/>
  <c r="BE37" i="33"/>
  <c r="BQ37" i="33" s="1"/>
  <c r="AX37" i="33"/>
  <c r="BE44" i="33"/>
  <c r="BQ44" i="33" s="1"/>
  <c r="AX44" i="33"/>
  <c r="BE35" i="33"/>
  <c r="BQ35" i="33" s="1"/>
  <c r="AX35" i="33"/>
  <c r="H43" i="33"/>
  <c r="R39" i="33"/>
  <c r="AB39" i="33" s="1"/>
  <c r="AJ39" i="33" s="1"/>
  <c r="AQ39" i="33" s="1"/>
  <c r="R48" i="33"/>
  <c r="AB48" i="33" s="1"/>
  <c r="AJ48" i="33" s="1"/>
  <c r="AQ48" i="33" s="1"/>
  <c r="H52" i="33"/>
  <c r="H47" i="36" l="1"/>
  <c r="R43" i="36"/>
  <c r="AB43" i="36" s="1"/>
  <c r="AJ43" i="36" s="1"/>
  <c r="AQ43" i="36" s="1"/>
  <c r="BE46" i="36"/>
  <c r="BQ46" i="36" s="1"/>
  <c r="AX46" i="36"/>
  <c r="H54" i="35"/>
  <c r="R50" i="35"/>
  <c r="AB50" i="35" s="1"/>
  <c r="AJ50" i="35" s="1"/>
  <c r="AQ50" i="35" s="1"/>
  <c r="BE48" i="35"/>
  <c r="BQ48" i="35" s="1"/>
  <c r="AX48" i="35"/>
  <c r="BE41" i="36"/>
  <c r="BQ41" i="36" s="1"/>
  <c r="AX41" i="36"/>
  <c r="R50" i="36"/>
  <c r="AB50" i="36" s="1"/>
  <c r="AJ50" i="36" s="1"/>
  <c r="AQ50" i="36" s="1"/>
  <c r="H54" i="36"/>
  <c r="BE46" i="35"/>
  <c r="BQ46" i="35" s="1"/>
  <c r="AX46" i="35"/>
  <c r="R52" i="35"/>
  <c r="AB52" i="35" s="1"/>
  <c r="AJ52" i="35" s="1"/>
  <c r="AQ52" i="35" s="1"/>
  <c r="H56" i="35"/>
  <c r="H49" i="36"/>
  <c r="R45" i="36"/>
  <c r="AB45" i="36" s="1"/>
  <c r="AJ45" i="36" s="1"/>
  <c r="AQ45" i="36" s="1"/>
  <c r="BE41" i="35"/>
  <c r="BQ41" i="35" s="1"/>
  <c r="AX41" i="35"/>
  <c r="AX39" i="36"/>
  <c r="BE39" i="36"/>
  <c r="BQ39" i="36" s="1"/>
  <c r="R45" i="35"/>
  <c r="AB45" i="35" s="1"/>
  <c r="AJ45" i="35" s="1"/>
  <c r="AQ45" i="35" s="1"/>
  <c r="H49" i="35"/>
  <c r="BE44" i="36"/>
  <c r="BQ44" i="36" s="1"/>
  <c r="AX44" i="36"/>
  <c r="H51" i="35"/>
  <c r="R47" i="35"/>
  <c r="AB47" i="35" s="1"/>
  <c r="AJ47" i="35" s="1"/>
  <c r="AQ47" i="35" s="1"/>
  <c r="H52" i="36"/>
  <c r="R48" i="36"/>
  <c r="AB48" i="36" s="1"/>
  <c r="AJ48" i="36" s="1"/>
  <c r="AQ48" i="36" s="1"/>
  <c r="AX43" i="35"/>
  <c r="BE43" i="35"/>
  <c r="BQ43" i="35" s="1"/>
  <c r="H56" i="33"/>
  <c r="R52" i="33"/>
  <c r="AB52" i="33" s="1"/>
  <c r="AJ52" i="33" s="1"/>
  <c r="AQ52" i="33" s="1"/>
  <c r="BE39" i="33"/>
  <c r="BQ39" i="33" s="1"/>
  <c r="AX39" i="33"/>
  <c r="H50" i="33"/>
  <c r="R46" i="33"/>
  <c r="AB46" i="33" s="1"/>
  <c r="AJ46" i="33" s="1"/>
  <c r="AQ46" i="33" s="1"/>
  <c r="BE48" i="33"/>
  <c r="BQ48" i="33" s="1"/>
  <c r="AX48" i="33"/>
  <c r="H47" i="33"/>
  <c r="R43" i="33"/>
  <c r="AB43" i="33" s="1"/>
  <c r="AJ43" i="33" s="1"/>
  <c r="AQ43" i="33" s="1"/>
  <c r="AX42" i="33"/>
  <c r="BE42" i="33"/>
  <c r="BQ42" i="33" s="1"/>
  <c r="BE41" i="33"/>
  <c r="BQ41" i="33" s="1"/>
  <c r="AX41" i="33"/>
  <c r="H49" i="33"/>
  <c r="R45" i="33"/>
  <c r="AB45" i="33" s="1"/>
  <c r="AJ45" i="33" s="1"/>
  <c r="AQ45" i="33" s="1"/>
  <c r="AX45" i="35" l="1"/>
  <c r="BE45" i="35"/>
  <c r="BQ45" i="35" s="1"/>
  <c r="AX52" i="35"/>
  <c r="BE52" i="35"/>
  <c r="BQ52" i="35" s="1"/>
  <c r="R49" i="35"/>
  <c r="AB49" i="35" s="1"/>
  <c r="AJ49" i="35" s="1"/>
  <c r="AQ49" i="35" s="1"/>
  <c r="H53" i="35"/>
  <c r="BE48" i="36"/>
  <c r="BQ48" i="36" s="1"/>
  <c r="AX48" i="36"/>
  <c r="BE50" i="35"/>
  <c r="BQ50" i="35" s="1"/>
  <c r="AX50" i="35"/>
  <c r="R52" i="36"/>
  <c r="AB52" i="36" s="1"/>
  <c r="AJ52" i="36" s="1"/>
  <c r="AQ52" i="36" s="1"/>
  <c r="H56" i="36"/>
  <c r="H58" i="35"/>
  <c r="R54" i="35"/>
  <c r="AB54" i="35" s="1"/>
  <c r="AJ54" i="35" s="1"/>
  <c r="AQ54" i="35" s="1"/>
  <c r="BE47" i="35"/>
  <c r="BQ47" i="35" s="1"/>
  <c r="AX47" i="35"/>
  <c r="R54" i="36"/>
  <c r="AB54" i="36" s="1"/>
  <c r="AJ54" i="36" s="1"/>
  <c r="AQ54" i="36" s="1"/>
  <c r="H58" i="36"/>
  <c r="H55" i="35"/>
  <c r="R51" i="35"/>
  <c r="AB51" i="35" s="1"/>
  <c r="AJ51" i="35" s="1"/>
  <c r="AQ51" i="35" s="1"/>
  <c r="BE50" i="36"/>
  <c r="BQ50" i="36" s="1"/>
  <c r="AX50" i="36"/>
  <c r="R56" i="35"/>
  <c r="AB56" i="35" s="1"/>
  <c r="AJ56" i="35" s="1"/>
  <c r="AQ56" i="35" s="1"/>
  <c r="H60" i="35"/>
  <c r="BE45" i="36"/>
  <c r="BQ45" i="36" s="1"/>
  <c r="AX45" i="36"/>
  <c r="BE43" i="36"/>
  <c r="BQ43" i="36" s="1"/>
  <c r="AX43" i="36"/>
  <c r="R49" i="36"/>
  <c r="AB49" i="36" s="1"/>
  <c r="AJ49" i="36" s="1"/>
  <c r="AQ49" i="36" s="1"/>
  <c r="H53" i="36"/>
  <c r="H51" i="36"/>
  <c r="R47" i="36"/>
  <c r="AB47" i="36" s="1"/>
  <c r="AJ47" i="36" s="1"/>
  <c r="AQ47" i="36" s="1"/>
  <c r="BE43" i="33"/>
  <c r="BQ43" i="33" s="1"/>
  <c r="AX43" i="33"/>
  <c r="H51" i="33"/>
  <c r="R47" i="33"/>
  <c r="AB47" i="33" s="1"/>
  <c r="AJ47" i="33" s="1"/>
  <c r="AQ47" i="33" s="1"/>
  <c r="BE45" i="33"/>
  <c r="BQ45" i="33" s="1"/>
  <c r="AX45" i="33"/>
  <c r="BE46" i="33"/>
  <c r="BQ46" i="33" s="1"/>
  <c r="AX46" i="33"/>
  <c r="R49" i="33"/>
  <c r="AB49" i="33" s="1"/>
  <c r="AJ49" i="33" s="1"/>
  <c r="AQ49" i="33" s="1"/>
  <c r="H53" i="33"/>
  <c r="H54" i="33"/>
  <c r="R50" i="33"/>
  <c r="AB50" i="33" s="1"/>
  <c r="AJ50" i="33" s="1"/>
  <c r="AQ50" i="33" s="1"/>
  <c r="BE52" i="33"/>
  <c r="BQ52" i="33" s="1"/>
  <c r="AX52" i="33"/>
  <c r="H60" i="33"/>
  <c r="R56" i="33"/>
  <c r="AB56" i="33" s="1"/>
  <c r="AJ56" i="33" s="1"/>
  <c r="AQ56" i="33" s="1"/>
  <c r="BE56" i="35" l="1"/>
  <c r="BQ56" i="35" s="1"/>
  <c r="AX56" i="35"/>
  <c r="BE47" i="36"/>
  <c r="BQ47" i="36" s="1"/>
  <c r="AX47" i="36"/>
  <c r="R51" i="36"/>
  <c r="AB51" i="36" s="1"/>
  <c r="AJ51" i="36" s="1"/>
  <c r="AQ51" i="36" s="1"/>
  <c r="H55" i="36"/>
  <c r="R53" i="36"/>
  <c r="AB53" i="36" s="1"/>
  <c r="AJ53" i="36" s="1"/>
  <c r="AQ53" i="36" s="1"/>
  <c r="H57" i="36"/>
  <c r="BE54" i="35"/>
  <c r="BQ54" i="35" s="1"/>
  <c r="AX54" i="35"/>
  <c r="R53" i="35"/>
  <c r="AB53" i="35" s="1"/>
  <c r="AJ53" i="35" s="1"/>
  <c r="AQ53" i="35" s="1"/>
  <c r="H57" i="35"/>
  <c r="BE49" i="36"/>
  <c r="BQ49" i="36" s="1"/>
  <c r="AX49" i="36"/>
  <c r="R58" i="35"/>
  <c r="AB58" i="35" s="1"/>
  <c r="AJ58" i="35" s="1"/>
  <c r="AQ58" i="35" s="1"/>
  <c r="H62" i="35"/>
  <c r="BE49" i="35"/>
  <c r="BQ49" i="35" s="1"/>
  <c r="AX49" i="35"/>
  <c r="BE51" i="35"/>
  <c r="BQ51" i="35" s="1"/>
  <c r="AX51" i="35"/>
  <c r="R56" i="36"/>
  <c r="AB56" i="36" s="1"/>
  <c r="AJ56" i="36" s="1"/>
  <c r="AQ56" i="36" s="1"/>
  <c r="H60" i="36"/>
  <c r="R55" i="35"/>
  <c r="AB55" i="35" s="1"/>
  <c r="AJ55" i="35" s="1"/>
  <c r="AQ55" i="35" s="1"/>
  <c r="H59" i="35"/>
  <c r="BE52" i="36"/>
  <c r="BQ52" i="36" s="1"/>
  <c r="AX52" i="36"/>
  <c r="R60" i="35"/>
  <c r="AB60" i="35" s="1"/>
  <c r="AJ60" i="35" s="1"/>
  <c r="AQ60" i="35" s="1"/>
  <c r="H64" i="35"/>
  <c r="R58" i="36"/>
  <c r="AB58" i="36" s="1"/>
  <c r="AJ58" i="36" s="1"/>
  <c r="AQ58" i="36" s="1"/>
  <c r="H62" i="36"/>
  <c r="AX54" i="36"/>
  <c r="BE54" i="36"/>
  <c r="BQ54" i="36" s="1"/>
  <c r="AX56" i="33"/>
  <c r="BE56" i="33"/>
  <c r="BQ56" i="33" s="1"/>
  <c r="BE50" i="33"/>
  <c r="BQ50" i="33" s="1"/>
  <c r="AX50" i="33"/>
  <c r="AX47" i="33"/>
  <c r="BE47" i="33"/>
  <c r="BQ47" i="33" s="1"/>
  <c r="R60" i="33"/>
  <c r="AB60" i="33" s="1"/>
  <c r="AJ60" i="33" s="1"/>
  <c r="AQ60" i="33" s="1"/>
  <c r="H64" i="33"/>
  <c r="H55" i="33"/>
  <c r="R51" i="33"/>
  <c r="AB51" i="33" s="1"/>
  <c r="AJ51" i="33" s="1"/>
  <c r="AQ51" i="33" s="1"/>
  <c r="H57" i="33"/>
  <c r="R53" i="33"/>
  <c r="AB53" i="33" s="1"/>
  <c r="AJ53" i="33" s="1"/>
  <c r="AQ53" i="33" s="1"/>
  <c r="R54" i="33"/>
  <c r="AB54" i="33" s="1"/>
  <c r="AJ54" i="33" s="1"/>
  <c r="AQ54" i="33" s="1"/>
  <c r="H58" i="33"/>
  <c r="BE49" i="33"/>
  <c r="BQ49" i="33" s="1"/>
  <c r="AX49" i="33"/>
  <c r="BE55" i="35" l="1"/>
  <c r="BQ55" i="35" s="1"/>
  <c r="AX55" i="35"/>
  <c r="BE53" i="36"/>
  <c r="BQ53" i="36" s="1"/>
  <c r="AX53" i="36"/>
  <c r="BE58" i="35"/>
  <c r="BQ58" i="35" s="1"/>
  <c r="AX58" i="35"/>
  <c r="R62" i="36"/>
  <c r="AB62" i="36" s="1"/>
  <c r="AJ62" i="36" s="1"/>
  <c r="AQ62" i="36" s="1"/>
  <c r="H66" i="36"/>
  <c r="R60" i="36"/>
  <c r="AB60" i="36" s="1"/>
  <c r="AJ60" i="36" s="1"/>
  <c r="AQ60" i="36" s="1"/>
  <c r="H64" i="36"/>
  <c r="R55" i="36"/>
  <c r="AB55" i="36" s="1"/>
  <c r="AJ55" i="36" s="1"/>
  <c r="AQ55" i="36" s="1"/>
  <c r="H59" i="36"/>
  <c r="R62" i="35"/>
  <c r="AB62" i="35" s="1"/>
  <c r="AJ62" i="35" s="1"/>
  <c r="AQ62" i="35" s="1"/>
  <c r="H66" i="35"/>
  <c r="BE56" i="36"/>
  <c r="BQ56" i="36" s="1"/>
  <c r="AX56" i="36"/>
  <c r="BE51" i="36"/>
  <c r="BQ51" i="36" s="1"/>
  <c r="AX51" i="36"/>
  <c r="R59" i="35"/>
  <c r="AB59" i="35" s="1"/>
  <c r="AJ59" i="35" s="1"/>
  <c r="AQ59" i="35" s="1"/>
  <c r="H63" i="35"/>
  <c r="AX58" i="36"/>
  <c r="BE58" i="36"/>
  <c r="BQ58" i="36" s="1"/>
  <c r="R64" i="35"/>
  <c r="AB64" i="35" s="1"/>
  <c r="AJ64" i="35" s="1"/>
  <c r="AQ64" i="35" s="1"/>
  <c r="H68" i="35"/>
  <c r="R57" i="35"/>
  <c r="AB57" i="35" s="1"/>
  <c r="AJ57" i="35" s="1"/>
  <c r="AQ57" i="35" s="1"/>
  <c r="H61" i="35"/>
  <c r="BE60" i="35"/>
  <c r="BQ60" i="35" s="1"/>
  <c r="AX60" i="35"/>
  <c r="BE53" i="35"/>
  <c r="BQ53" i="35" s="1"/>
  <c r="AX53" i="35"/>
  <c r="R57" i="36"/>
  <c r="AB57" i="36" s="1"/>
  <c r="AJ57" i="36" s="1"/>
  <c r="AQ57" i="36" s="1"/>
  <c r="H61" i="36"/>
  <c r="BE53" i="33"/>
  <c r="BQ53" i="33" s="1"/>
  <c r="AX53" i="33"/>
  <c r="H61" i="33"/>
  <c r="R57" i="33"/>
  <c r="AB57" i="33" s="1"/>
  <c r="AJ57" i="33" s="1"/>
  <c r="AQ57" i="33" s="1"/>
  <c r="AX51" i="33"/>
  <c r="BE51" i="33"/>
  <c r="BQ51" i="33" s="1"/>
  <c r="H59" i="33"/>
  <c r="R55" i="33"/>
  <c r="AB55" i="33" s="1"/>
  <c r="AJ55" i="33" s="1"/>
  <c r="AQ55" i="33" s="1"/>
  <c r="R58" i="33"/>
  <c r="AB58" i="33" s="1"/>
  <c r="AJ58" i="33" s="1"/>
  <c r="AQ58" i="33" s="1"/>
  <c r="H62" i="33"/>
  <c r="R64" i="33"/>
  <c r="AB64" i="33" s="1"/>
  <c r="AJ64" i="33" s="1"/>
  <c r="AQ64" i="33" s="1"/>
  <c r="H68" i="33"/>
  <c r="AX54" i="33"/>
  <c r="BE54" i="33"/>
  <c r="BQ54" i="33" s="1"/>
  <c r="AX60" i="33"/>
  <c r="BE60" i="33"/>
  <c r="BQ60" i="33" s="1"/>
  <c r="BE64" i="35" l="1"/>
  <c r="BQ64" i="35" s="1"/>
  <c r="AX64" i="35"/>
  <c r="BE62" i="36"/>
  <c r="BQ62" i="36" s="1"/>
  <c r="AX62" i="36"/>
  <c r="AX57" i="36"/>
  <c r="BE57" i="36"/>
  <c r="BQ57" i="36" s="1"/>
  <c r="R66" i="35"/>
  <c r="AB66" i="35" s="1"/>
  <c r="AJ66" i="35" s="1"/>
  <c r="AQ66" i="35" s="1"/>
  <c r="H70" i="35"/>
  <c r="R61" i="36"/>
  <c r="AB61" i="36" s="1"/>
  <c r="AJ61" i="36" s="1"/>
  <c r="AQ61" i="36" s="1"/>
  <c r="H65" i="36"/>
  <c r="AX62" i="35"/>
  <c r="BE62" i="35"/>
  <c r="BQ62" i="35" s="1"/>
  <c r="R63" i="35"/>
  <c r="AB63" i="35" s="1"/>
  <c r="AJ63" i="35" s="1"/>
  <c r="AQ63" i="35" s="1"/>
  <c r="H67" i="35"/>
  <c r="R59" i="36"/>
  <c r="AB59" i="36" s="1"/>
  <c r="AJ59" i="36" s="1"/>
  <c r="AQ59" i="36" s="1"/>
  <c r="H63" i="36"/>
  <c r="BE55" i="36"/>
  <c r="BQ55" i="36" s="1"/>
  <c r="AX55" i="36"/>
  <c r="R68" i="35"/>
  <c r="AB68" i="35" s="1"/>
  <c r="AJ68" i="35" s="1"/>
  <c r="AQ68" i="35" s="1"/>
  <c r="H72" i="35"/>
  <c r="BE59" i="35"/>
  <c r="BQ59" i="35" s="1"/>
  <c r="AX59" i="35"/>
  <c r="H65" i="35"/>
  <c r="R61" i="35"/>
  <c r="AB61" i="35" s="1"/>
  <c r="AJ61" i="35" s="1"/>
  <c r="AQ61" i="35" s="1"/>
  <c r="R64" i="36"/>
  <c r="AB64" i="36" s="1"/>
  <c r="AJ64" i="36" s="1"/>
  <c r="AQ64" i="36" s="1"/>
  <c r="H68" i="36"/>
  <c r="H70" i="36"/>
  <c r="R66" i="36"/>
  <c r="AB66" i="36" s="1"/>
  <c r="AJ66" i="36" s="1"/>
  <c r="AQ66" i="36" s="1"/>
  <c r="BE57" i="35"/>
  <c r="BQ57" i="35" s="1"/>
  <c r="AX57" i="35"/>
  <c r="AX60" i="36"/>
  <c r="BE60" i="36"/>
  <c r="BQ60" i="36" s="1"/>
  <c r="BE57" i="33"/>
  <c r="BQ57" i="33" s="1"/>
  <c r="AX57" i="33"/>
  <c r="H72" i="33"/>
  <c r="R68" i="33"/>
  <c r="AB68" i="33" s="1"/>
  <c r="AJ68" i="33" s="1"/>
  <c r="AQ68" i="33" s="1"/>
  <c r="H65" i="33"/>
  <c r="R61" i="33"/>
  <c r="AB61" i="33" s="1"/>
  <c r="AJ61" i="33" s="1"/>
  <c r="AQ61" i="33" s="1"/>
  <c r="BE58" i="33"/>
  <c r="BQ58" i="33" s="1"/>
  <c r="AX58" i="33"/>
  <c r="R62" i="33"/>
  <c r="AB62" i="33" s="1"/>
  <c r="AJ62" i="33" s="1"/>
  <c r="AQ62" i="33" s="1"/>
  <c r="H66" i="33"/>
  <c r="BE55" i="33"/>
  <c r="BQ55" i="33" s="1"/>
  <c r="AX55" i="33"/>
  <c r="BE64" i="33"/>
  <c r="BQ64" i="33" s="1"/>
  <c r="AX64" i="33"/>
  <c r="H63" i="33"/>
  <c r="R59" i="33"/>
  <c r="AB59" i="33" s="1"/>
  <c r="AJ59" i="33" s="1"/>
  <c r="AQ59" i="33" s="1"/>
  <c r="BE61" i="35" l="1"/>
  <c r="BQ61" i="35" s="1"/>
  <c r="AX61" i="35"/>
  <c r="BE59" i="36"/>
  <c r="BQ59" i="36" s="1"/>
  <c r="AX59" i="36"/>
  <c r="BE66" i="35"/>
  <c r="BQ66" i="35" s="1"/>
  <c r="AX66" i="35"/>
  <c r="R63" i="36"/>
  <c r="AB63" i="36" s="1"/>
  <c r="AJ63" i="36" s="1"/>
  <c r="AQ63" i="36" s="1"/>
  <c r="H67" i="36"/>
  <c r="H69" i="35"/>
  <c r="R65" i="35"/>
  <c r="AB65" i="35" s="1"/>
  <c r="AJ65" i="35" s="1"/>
  <c r="AQ65" i="35" s="1"/>
  <c r="R67" i="35"/>
  <c r="AB67" i="35" s="1"/>
  <c r="AJ67" i="35" s="1"/>
  <c r="AQ67" i="35" s="1"/>
  <c r="H71" i="35"/>
  <c r="R70" i="35"/>
  <c r="AB70" i="35" s="1"/>
  <c r="AJ70" i="35" s="1"/>
  <c r="AQ70" i="35" s="1"/>
  <c r="H74" i="35"/>
  <c r="BE66" i="36"/>
  <c r="BQ66" i="36" s="1"/>
  <c r="AX66" i="36"/>
  <c r="H76" i="35"/>
  <c r="R72" i="35"/>
  <c r="AB72" i="35" s="1"/>
  <c r="AJ72" i="35" s="1"/>
  <c r="AQ72" i="35" s="1"/>
  <c r="BE68" i="35"/>
  <c r="BQ68" i="35" s="1"/>
  <c r="AX68" i="35"/>
  <c r="AX63" i="35"/>
  <c r="BE63" i="35"/>
  <c r="BQ63" i="35" s="1"/>
  <c r="H74" i="36"/>
  <c r="R70" i="36"/>
  <c r="AB70" i="36" s="1"/>
  <c r="AJ70" i="36" s="1"/>
  <c r="AQ70" i="36" s="1"/>
  <c r="R68" i="36"/>
  <c r="AB68" i="36" s="1"/>
  <c r="AJ68" i="36" s="1"/>
  <c r="AQ68" i="36" s="1"/>
  <c r="H72" i="36"/>
  <c r="R65" i="36"/>
  <c r="AB65" i="36" s="1"/>
  <c r="AJ65" i="36" s="1"/>
  <c r="AQ65" i="36" s="1"/>
  <c r="H69" i="36"/>
  <c r="AX64" i="36"/>
  <c r="BE64" i="36"/>
  <c r="BQ64" i="36" s="1"/>
  <c r="AX61" i="36"/>
  <c r="BE61" i="36"/>
  <c r="BQ61" i="36" s="1"/>
  <c r="H70" i="33"/>
  <c r="R66" i="33"/>
  <c r="AB66" i="33" s="1"/>
  <c r="AJ66" i="33" s="1"/>
  <c r="AQ66" i="33" s="1"/>
  <c r="AX68" i="33"/>
  <c r="BE68" i="33"/>
  <c r="BQ68" i="33" s="1"/>
  <c r="BE62" i="33"/>
  <c r="BQ62" i="33" s="1"/>
  <c r="AX62" i="33"/>
  <c r="H76" i="33"/>
  <c r="R72" i="33"/>
  <c r="AB72" i="33" s="1"/>
  <c r="AJ72" i="33" s="1"/>
  <c r="AQ72" i="33" s="1"/>
  <c r="BE59" i="33"/>
  <c r="BQ59" i="33" s="1"/>
  <c r="AX59" i="33"/>
  <c r="BE61" i="33"/>
  <c r="BQ61" i="33" s="1"/>
  <c r="AX61" i="33"/>
  <c r="H67" i="33"/>
  <c r="R63" i="33"/>
  <c r="AB63" i="33" s="1"/>
  <c r="AJ63" i="33" s="1"/>
  <c r="AQ63" i="33" s="1"/>
  <c r="H69" i="33"/>
  <c r="R65" i="33"/>
  <c r="AB65" i="33" s="1"/>
  <c r="AJ65" i="33" s="1"/>
  <c r="AQ65" i="33" s="1"/>
  <c r="BE70" i="36" l="1"/>
  <c r="BQ70" i="36" s="1"/>
  <c r="AX70" i="36"/>
  <c r="AX63" i="36"/>
  <c r="BE63" i="36"/>
  <c r="BQ63" i="36" s="1"/>
  <c r="R74" i="35"/>
  <c r="AB74" i="35" s="1"/>
  <c r="AJ74" i="35" s="1"/>
  <c r="AQ74" i="35" s="1"/>
  <c r="H78" i="35"/>
  <c r="H71" i="36"/>
  <c r="R67" i="36"/>
  <c r="AB67" i="36" s="1"/>
  <c r="AJ67" i="36" s="1"/>
  <c r="AQ67" i="36" s="1"/>
  <c r="R74" i="36"/>
  <c r="AB74" i="36" s="1"/>
  <c r="AJ74" i="36" s="1"/>
  <c r="AQ74" i="36" s="1"/>
  <c r="H78" i="36"/>
  <c r="BE70" i="35"/>
  <c r="BQ70" i="35" s="1"/>
  <c r="AX70" i="35"/>
  <c r="H73" i="36"/>
  <c r="R69" i="36"/>
  <c r="AB69" i="36" s="1"/>
  <c r="AJ69" i="36" s="1"/>
  <c r="AQ69" i="36" s="1"/>
  <c r="R71" i="35"/>
  <c r="AB71" i="35" s="1"/>
  <c r="AJ71" i="35" s="1"/>
  <c r="AQ71" i="35" s="1"/>
  <c r="H75" i="35"/>
  <c r="BE65" i="36"/>
  <c r="BQ65" i="36" s="1"/>
  <c r="AX65" i="36"/>
  <c r="BE67" i="35"/>
  <c r="BQ67" i="35" s="1"/>
  <c r="AX67" i="35"/>
  <c r="H76" i="36"/>
  <c r="R72" i="36"/>
  <c r="AB72" i="36" s="1"/>
  <c r="AJ72" i="36" s="1"/>
  <c r="AQ72" i="36" s="1"/>
  <c r="BE72" i="35"/>
  <c r="BQ72" i="35" s="1"/>
  <c r="AX72" i="35"/>
  <c r="BE65" i="35"/>
  <c r="BQ65" i="35" s="1"/>
  <c r="AX65" i="35"/>
  <c r="BE68" i="36"/>
  <c r="BQ68" i="36" s="1"/>
  <c r="AX68" i="36"/>
  <c r="H80" i="35"/>
  <c r="R76" i="35"/>
  <c r="AB76" i="35" s="1"/>
  <c r="AJ76" i="35" s="1"/>
  <c r="AQ76" i="35" s="1"/>
  <c r="R69" i="35"/>
  <c r="AB69" i="35" s="1"/>
  <c r="AJ69" i="35" s="1"/>
  <c r="AQ69" i="35" s="1"/>
  <c r="H73" i="35"/>
  <c r="H71" i="33"/>
  <c r="R67" i="33"/>
  <c r="AB67" i="33" s="1"/>
  <c r="AJ67" i="33" s="1"/>
  <c r="AQ67" i="33" s="1"/>
  <c r="BE65" i="33"/>
  <c r="BQ65" i="33" s="1"/>
  <c r="AX65" i="33"/>
  <c r="R76" i="33"/>
  <c r="AB76" i="33" s="1"/>
  <c r="AJ76" i="33" s="1"/>
  <c r="AQ76" i="33" s="1"/>
  <c r="H80" i="33"/>
  <c r="H73" i="33"/>
  <c r="R69" i="33"/>
  <c r="AB69" i="33" s="1"/>
  <c r="AJ69" i="33" s="1"/>
  <c r="AQ69" i="33" s="1"/>
  <c r="BE66" i="33"/>
  <c r="BQ66" i="33" s="1"/>
  <c r="AX66" i="33"/>
  <c r="H74" i="33"/>
  <c r="R70" i="33"/>
  <c r="AB70" i="33" s="1"/>
  <c r="AJ70" i="33" s="1"/>
  <c r="AQ70" i="33" s="1"/>
  <c r="AX63" i="33"/>
  <c r="BE63" i="33"/>
  <c r="BQ63" i="33" s="1"/>
  <c r="BE72" i="33"/>
  <c r="BQ72" i="33" s="1"/>
  <c r="AX72" i="33"/>
  <c r="BE71" i="35" l="1"/>
  <c r="BQ71" i="35" s="1"/>
  <c r="AX71" i="35"/>
  <c r="H75" i="36"/>
  <c r="R71" i="36"/>
  <c r="AB71" i="36" s="1"/>
  <c r="AJ71" i="36" s="1"/>
  <c r="AQ71" i="36" s="1"/>
  <c r="R73" i="35"/>
  <c r="AB73" i="35" s="1"/>
  <c r="AJ73" i="35" s="1"/>
  <c r="AQ73" i="35" s="1"/>
  <c r="H77" i="35"/>
  <c r="H79" i="35"/>
  <c r="R75" i="35"/>
  <c r="AB75" i="35" s="1"/>
  <c r="AJ75" i="35" s="1"/>
  <c r="AQ75" i="35" s="1"/>
  <c r="BE72" i="36"/>
  <c r="BQ72" i="36" s="1"/>
  <c r="AX72" i="36"/>
  <c r="BE69" i="36"/>
  <c r="BQ69" i="36" s="1"/>
  <c r="AX69" i="36"/>
  <c r="H82" i="35"/>
  <c r="R78" i="35"/>
  <c r="AB78" i="35" s="1"/>
  <c r="AJ78" i="35" s="1"/>
  <c r="AQ78" i="35" s="1"/>
  <c r="H77" i="36"/>
  <c r="R73" i="36"/>
  <c r="AB73" i="36" s="1"/>
  <c r="AJ73" i="36" s="1"/>
  <c r="AQ73" i="36" s="1"/>
  <c r="BE76" i="35"/>
  <c r="BQ76" i="35" s="1"/>
  <c r="AX76" i="35"/>
  <c r="BE69" i="35"/>
  <c r="BQ69" i="35" s="1"/>
  <c r="AX69" i="35"/>
  <c r="H80" i="36"/>
  <c r="R76" i="36"/>
  <c r="AB76" i="36" s="1"/>
  <c r="AJ76" i="36" s="1"/>
  <c r="AQ76" i="36" s="1"/>
  <c r="AX67" i="36"/>
  <c r="BE67" i="36"/>
  <c r="BQ67" i="36" s="1"/>
  <c r="R80" i="35"/>
  <c r="AB80" i="35" s="1"/>
  <c r="AJ80" i="35" s="1"/>
  <c r="AQ80" i="35" s="1"/>
  <c r="H84" i="35"/>
  <c r="R78" i="36"/>
  <c r="AB78" i="36" s="1"/>
  <c r="AJ78" i="36" s="1"/>
  <c r="AQ78" i="36" s="1"/>
  <c r="H82" i="36"/>
  <c r="BE74" i="35"/>
  <c r="BQ74" i="35" s="1"/>
  <c r="AX74" i="35"/>
  <c r="BE74" i="36"/>
  <c r="BQ74" i="36" s="1"/>
  <c r="AX74" i="36"/>
  <c r="BE69" i="33"/>
  <c r="BQ69" i="33" s="1"/>
  <c r="AX69" i="33"/>
  <c r="R73" i="33"/>
  <c r="AB73" i="33" s="1"/>
  <c r="AJ73" i="33" s="1"/>
  <c r="AQ73" i="33" s="1"/>
  <c r="H77" i="33"/>
  <c r="H84" i="33"/>
  <c r="R80" i="33"/>
  <c r="AB80" i="33" s="1"/>
  <c r="AJ80" i="33" s="1"/>
  <c r="AQ80" i="33" s="1"/>
  <c r="BE76" i="33"/>
  <c r="BQ76" i="33" s="1"/>
  <c r="AX76" i="33"/>
  <c r="BE67" i="33"/>
  <c r="BQ67" i="33" s="1"/>
  <c r="AX67" i="33"/>
  <c r="BE70" i="33"/>
  <c r="BQ70" i="33" s="1"/>
  <c r="AX70" i="33"/>
  <c r="R74" i="33"/>
  <c r="AB74" i="33" s="1"/>
  <c r="AJ74" i="33" s="1"/>
  <c r="AQ74" i="33" s="1"/>
  <c r="H78" i="33"/>
  <c r="R71" i="33"/>
  <c r="AB71" i="33" s="1"/>
  <c r="AJ71" i="33" s="1"/>
  <c r="AQ71" i="33" s="1"/>
  <c r="H75" i="33"/>
  <c r="AX80" i="35" l="1"/>
  <c r="BE80" i="35"/>
  <c r="BQ80" i="35" s="1"/>
  <c r="BE73" i="36"/>
  <c r="BQ73" i="36" s="1"/>
  <c r="AX73" i="36"/>
  <c r="BE75" i="35"/>
  <c r="BQ75" i="35" s="1"/>
  <c r="AX75" i="35"/>
  <c r="BE76" i="36"/>
  <c r="BQ76" i="36" s="1"/>
  <c r="AX76" i="36"/>
  <c r="BE78" i="35"/>
  <c r="BQ78" i="35" s="1"/>
  <c r="AX78" i="35"/>
  <c r="R77" i="35"/>
  <c r="AB77" i="35" s="1"/>
  <c r="AJ77" i="35" s="1"/>
  <c r="AQ77" i="35" s="1"/>
  <c r="H81" i="35"/>
  <c r="R77" i="36"/>
  <c r="AB77" i="36" s="1"/>
  <c r="AJ77" i="36" s="1"/>
  <c r="AQ77" i="36" s="1"/>
  <c r="H81" i="36"/>
  <c r="R80" i="36"/>
  <c r="AB80" i="36" s="1"/>
  <c r="AJ80" i="36" s="1"/>
  <c r="AQ80" i="36" s="1"/>
  <c r="H84" i="36"/>
  <c r="H86" i="35"/>
  <c r="R82" i="35"/>
  <c r="AB82" i="35" s="1"/>
  <c r="AJ82" i="35" s="1"/>
  <c r="AQ82" i="35" s="1"/>
  <c r="AX73" i="35"/>
  <c r="BE73" i="35"/>
  <c r="BQ73" i="35" s="1"/>
  <c r="R82" i="36"/>
  <c r="AB82" i="36" s="1"/>
  <c r="AJ82" i="36" s="1"/>
  <c r="AQ82" i="36" s="1"/>
  <c r="H86" i="36"/>
  <c r="BE71" i="36"/>
  <c r="BQ71" i="36" s="1"/>
  <c r="AX71" i="36"/>
  <c r="R84" i="35"/>
  <c r="AB84" i="35" s="1"/>
  <c r="AJ84" i="35" s="1"/>
  <c r="AQ84" i="35" s="1"/>
  <c r="H88" i="35"/>
  <c r="H83" i="35"/>
  <c r="R79" i="35"/>
  <c r="AB79" i="35" s="1"/>
  <c r="AJ79" i="35" s="1"/>
  <c r="AQ79" i="35" s="1"/>
  <c r="BE78" i="36"/>
  <c r="BQ78" i="36" s="1"/>
  <c r="AX78" i="36"/>
  <c r="H79" i="36"/>
  <c r="R75" i="36"/>
  <c r="AB75" i="36" s="1"/>
  <c r="AJ75" i="36" s="1"/>
  <c r="AQ75" i="36" s="1"/>
  <c r="BE74" i="33"/>
  <c r="BQ74" i="33" s="1"/>
  <c r="AX74" i="33"/>
  <c r="BE73" i="33"/>
  <c r="BQ73" i="33" s="1"/>
  <c r="AX73" i="33"/>
  <c r="R75" i="33"/>
  <c r="AB75" i="33" s="1"/>
  <c r="AJ75" i="33" s="1"/>
  <c r="AQ75" i="33" s="1"/>
  <c r="H79" i="33"/>
  <c r="BE71" i="33"/>
  <c r="BQ71" i="33" s="1"/>
  <c r="AX71" i="33"/>
  <c r="BE80" i="33"/>
  <c r="BQ80" i="33" s="1"/>
  <c r="AX80" i="33"/>
  <c r="H88" i="33"/>
  <c r="R84" i="33"/>
  <c r="AB84" i="33" s="1"/>
  <c r="AJ84" i="33" s="1"/>
  <c r="AQ84" i="33" s="1"/>
  <c r="H82" i="33"/>
  <c r="R78" i="33"/>
  <c r="AB78" i="33" s="1"/>
  <c r="AJ78" i="33" s="1"/>
  <c r="AQ78" i="33" s="1"/>
  <c r="R77" i="33"/>
  <c r="AB77" i="33" s="1"/>
  <c r="AJ77" i="33" s="1"/>
  <c r="AQ77" i="33" s="1"/>
  <c r="H81" i="33"/>
  <c r="BE82" i="35" l="1"/>
  <c r="BQ82" i="35" s="1"/>
  <c r="AX82" i="35"/>
  <c r="BE75" i="36"/>
  <c r="BQ75" i="36" s="1"/>
  <c r="AX75" i="36"/>
  <c r="R84" i="36"/>
  <c r="AB84" i="36" s="1"/>
  <c r="AJ84" i="36" s="1"/>
  <c r="AQ84" i="36" s="1"/>
  <c r="H88" i="36"/>
  <c r="BE80" i="36"/>
  <c r="BQ80" i="36" s="1"/>
  <c r="AX80" i="36"/>
  <c r="R86" i="36"/>
  <c r="AB86" i="36" s="1"/>
  <c r="AJ86" i="36" s="1"/>
  <c r="AQ86" i="36" s="1"/>
  <c r="H90" i="36"/>
  <c r="R81" i="36"/>
  <c r="AB81" i="36" s="1"/>
  <c r="AJ81" i="36" s="1"/>
  <c r="AQ81" i="36" s="1"/>
  <c r="H85" i="36"/>
  <c r="R79" i="36"/>
  <c r="AB79" i="36" s="1"/>
  <c r="AJ79" i="36" s="1"/>
  <c r="AQ79" i="36" s="1"/>
  <c r="H83" i="36"/>
  <c r="AX82" i="36"/>
  <c r="BE82" i="36"/>
  <c r="BQ82" i="36" s="1"/>
  <c r="BE77" i="36"/>
  <c r="BQ77" i="36" s="1"/>
  <c r="AX77" i="36"/>
  <c r="BE84" i="35"/>
  <c r="BQ84" i="35" s="1"/>
  <c r="AX84" i="35"/>
  <c r="BE79" i="35"/>
  <c r="BQ79" i="35" s="1"/>
  <c r="AX79" i="35"/>
  <c r="R81" i="35"/>
  <c r="AB81" i="35" s="1"/>
  <c r="AJ81" i="35" s="1"/>
  <c r="AQ81" i="35" s="1"/>
  <c r="H85" i="35"/>
  <c r="R88" i="35"/>
  <c r="AB88" i="35" s="1"/>
  <c r="AJ88" i="35" s="1"/>
  <c r="AQ88" i="35" s="1"/>
  <c r="H92" i="35"/>
  <c r="R86" i="35"/>
  <c r="AB86" i="35" s="1"/>
  <c r="AJ86" i="35" s="1"/>
  <c r="AQ86" i="35" s="1"/>
  <c r="H90" i="35"/>
  <c r="R83" i="35"/>
  <c r="AB83" i="35" s="1"/>
  <c r="AJ83" i="35" s="1"/>
  <c r="AQ83" i="35" s="1"/>
  <c r="H87" i="35"/>
  <c r="BE77" i="35"/>
  <c r="BQ77" i="35" s="1"/>
  <c r="AX77" i="35"/>
  <c r="H85" i="33"/>
  <c r="R81" i="33"/>
  <c r="AB81" i="33" s="1"/>
  <c r="AJ81" i="33" s="1"/>
  <c r="AQ81" i="33" s="1"/>
  <c r="R79" i="33"/>
  <c r="AB79" i="33" s="1"/>
  <c r="AJ79" i="33" s="1"/>
  <c r="AQ79" i="33" s="1"/>
  <c r="H83" i="33"/>
  <c r="BE77" i="33"/>
  <c r="BQ77" i="33" s="1"/>
  <c r="AX77" i="33"/>
  <c r="AX84" i="33"/>
  <c r="BE84" i="33"/>
  <c r="BQ84" i="33" s="1"/>
  <c r="R82" i="33"/>
  <c r="AB82" i="33" s="1"/>
  <c r="AJ82" i="33" s="1"/>
  <c r="AQ82" i="33" s="1"/>
  <c r="H86" i="33"/>
  <c r="R88" i="33"/>
  <c r="AB88" i="33" s="1"/>
  <c r="AJ88" i="33" s="1"/>
  <c r="AQ88" i="33" s="1"/>
  <c r="H92" i="33"/>
  <c r="BE75" i="33"/>
  <c r="BQ75" i="33" s="1"/>
  <c r="AX75" i="33"/>
  <c r="BE78" i="33"/>
  <c r="BQ78" i="33" s="1"/>
  <c r="AX78" i="33"/>
  <c r="R92" i="35" l="1"/>
  <c r="AB92" i="35" s="1"/>
  <c r="AJ92" i="35" s="1"/>
  <c r="AQ92" i="35" s="1"/>
  <c r="H96" i="35"/>
  <c r="AX86" i="36"/>
  <c r="BE86" i="36"/>
  <c r="BQ86" i="36" s="1"/>
  <c r="R85" i="35"/>
  <c r="AB85" i="35" s="1"/>
  <c r="AJ85" i="35" s="1"/>
  <c r="AQ85" i="35" s="1"/>
  <c r="H89" i="35"/>
  <c r="BE81" i="35"/>
  <c r="BQ81" i="35" s="1"/>
  <c r="AX81" i="35"/>
  <c r="R87" i="35"/>
  <c r="AB87" i="35" s="1"/>
  <c r="AJ87" i="35" s="1"/>
  <c r="AQ87" i="35" s="1"/>
  <c r="H91" i="35"/>
  <c r="R83" i="36"/>
  <c r="AB83" i="36" s="1"/>
  <c r="AJ83" i="36" s="1"/>
  <c r="AQ83" i="36" s="1"/>
  <c r="H87" i="36"/>
  <c r="R88" i="36"/>
  <c r="AB88" i="36" s="1"/>
  <c r="AJ88" i="36" s="1"/>
  <c r="AQ88" i="36" s="1"/>
  <c r="H92" i="36"/>
  <c r="BE88" i="35"/>
  <c r="BQ88" i="35" s="1"/>
  <c r="AX88" i="35"/>
  <c r="BE79" i="36"/>
  <c r="BQ79" i="36" s="1"/>
  <c r="AX79" i="36"/>
  <c r="BE84" i="36"/>
  <c r="BQ84" i="36" s="1"/>
  <c r="AX84" i="36"/>
  <c r="R90" i="36"/>
  <c r="AB90" i="36" s="1"/>
  <c r="AJ90" i="36" s="1"/>
  <c r="AQ90" i="36" s="1"/>
  <c r="H94" i="36"/>
  <c r="BE83" i="35"/>
  <c r="BQ83" i="35" s="1"/>
  <c r="AX83" i="35"/>
  <c r="R90" i="35"/>
  <c r="AB90" i="35" s="1"/>
  <c r="AJ90" i="35" s="1"/>
  <c r="AQ90" i="35" s="1"/>
  <c r="H94" i="35"/>
  <c r="R85" i="36"/>
  <c r="AB85" i="36" s="1"/>
  <c r="AJ85" i="36" s="1"/>
  <c r="AQ85" i="36" s="1"/>
  <c r="H89" i="36"/>
  <c r="BE86" i="35"/>
  <c r="BQ86" i="35" s="1"/>
  <c r="AX86" i="35"/>
  <c r="BE81" i="36"/>
  <c r="BQ81" i="36" s="1"/>
  <c r="AX81" i="36"/>
  <c r="R92" i="33"/>
  <c r="AB92" i="33" s="1"/>
  <c r="AJ92" i="33" s="1"/>
  <c r="AQ92" i="33" s="1"/>
  <c r="H96" i="33"/>
  <c r="R83" i="33"/>
  <c r="AB83" i="33" s="1"/>
  <c r="AJ83" i="33" s="1"/>
  <c r="AQ83" i="33" s="1"/>
  <c r="H87" i="33"/>
  <c r="BE88" i="33"/>
  <c r="BQ88" i="33" s="1"/>
  <c r="AX88" i="33"/>
  <c r="AX79" i="33"/>
  <c r="BE79" i="33"/>
  <c r="BQ79" i="33" s="1"/>
  <c r="R86" i="33"/>
  <c r="AB86" i="33" s="1"/>
  <c r="AJ86" i="33" s="1"/>
  <c r="AQ86" i="33" s="1"/>
  <c r="H90" i="33"/>
  <c r="BE82" i="33"/>
  <c r="BQ82" i="33" s="1"/>
  <c r="AX82" i="33"/>
  <c r="BE81" i="33"/>
  <c r="BQ81" i="33" s="1"/>
  <c r="AX81" i="33"/>
  <c r="H89" i="33"/>
  <c r="R85" i="33"/>
  <c r="AB85" i="33" s="1"/>
  <c r="AJ85" i="33" s="1"/>
  <c r="AQ85" i="33" s="1"/>
  <c r="AX90" i="35" l="1"/>
  <c r="BE90" i="35"/>
  <c r="BQ90" i="35" s="1"/>
  <c r="H98" i="36"/>
  <c r="R94" i="36"/>
  <c r="AB94" i="36" s="1"/>
  <c r="AJ94" i="36" s="1"/>
  <c r="AQ94" i="36" s="1"/>
  <c r="R92" i="36"/>
  <c r="AB92" i="36" s="1"/>
  <c r="AJ92" i="36" s="1"/>
  <c r="AQ92" i="36" s="1"/>
  <c r="H96" i="36"/>
  <c r="H93" i="35"/>
  <c r="R89" i="35"/>
  <c r="AB89" i="35" s="1"/>
  <c r="AJ89" i="35" s="1"/>
  <c r="AQ89" i="35" s="1"/>
  <c r="BE85" i="35"/>
  <c r="BQ85" i="35" s="1"/>
  <c r="AX85" i="35"/>
  <c r="AX88" i="36"/>
  <c r="BE88" i="36"/>
  <c r="BQ88" i="36" s="1"/>
  <c r="R89" i="36"/>
  <c r="AB89" i="36" s="1"/>
  <c r="AJ89" i="36" s="1"/>
  <c r="AQ89" i="36" s="1"/>
  <c r="H93" i="36"/>
  <c r="R87" i="36"/>
  <c r="AB87" i="36" s="1"/>
  <c r="AJ87" i="36" s="1"/>
  <c r="AQ87" i="36" s="1"/>
  <c r="H91" i="36"/>
  <c r="BE90" i="36"/>
  <c r="BQ90" i="36" s="1"/>
  <c r="AX90" i="36"/>
  <c r="BE83" i="36"/>
  <c r="BQ83" i="36" s="1"/>
  <c r="AX83" i="36"/>
  <c r="AX85" i="36"/>
  <c r="BE85" i="36"/>
  <c r="BQ85" i="36" s="1"/>
  <c r="R94" i="35"/>
  <c r="AB94" i="35" s="1"/>
  <c r="AJ94" i="35" s="1"/>
  <c r="AQ94" i="35" s="1"/>
  <c r="H98" i="35"/>
  <c r="R91" i="35"/>
  <c r="AB91" i="35" s="1"/>
  <c r="AJ91" i="35" s="1"/>
  <c r="AQ91" i="35" s="1"/>
  <c r="H95" i="35"/>
  <c r="H100" i="35"/>
  <c r="R96" i="35"/>
  <c r="AB96" i="35" s="1"/>
  <c r="AJ96" i="35" s="1"/>
  <c r="AQ96" i="35" s="1"/>
  <c r="BE87" i="35"/>
  <c r="BQ87" i="35" s="1"/>
  <c r="AX87" i="35"/>
  <c r="BE92" i="35"/>
  <c r="BQ92" i="35" s="1"/>
  <c r="AX92" i="35"/>
  <c r="H91" i="33"/>
  <c r="R87" i="33"/>
  <c r="AB87" i="33" s="1"/>
  <c r="AJ87" i="33" s="1"/>
  <c r="AQ87" i="33" s="1"/>
  <c r="BE83" i="33"/>
  <c r="BQ83" i="33" s="1"/>
  <c r="AX83" i="33"/>
  <c r="BE92" i="33"/>
  <c r="BQ92" i="33" s="1"/>
  <c r="AX92" i="33"/>
  <c r="H100" i="33"/>
  <c r="R96" i="33"/>
  <c r="AB96" i="33" s="1"/>
  <c r="AJ96" i="33" s="1"/>
  <c r="AQ96" i="33" s="1"/>
  <c r="BE85" i="33"/>
  <c r="BQ85" i="33" s="1"/>
  <c r="AX85" i="33"/>
  <c r="R90" i="33"/>
  <c r="AB90" i="33" s="1"/>
  <c r="AJ90" i="33" s="1"/>
  <c r="AQ90" i="33" s="1"/>
  <c r="H94" i="33"/>
  <c r="H93" i="33"/>
  <c r="R89" i="33"/>
  <c r="AB89" i="33" s="1"/>
  <c r="AJ89" i="33" s="1"/>
  <c r="AQ89" i="33" s="1"/>
  <c r="BE86" i="33"/>
  <c r="BQ86" i="33" s="1"/>
  <c r="AX86" i="33"/>
  <c r="R98" i="35" l="1"/>
  <c r="AB98" i="35" s="1"/>
  <c r="AJ98" i="35" s="1"/>
  <c r="AQ98" i="35" s="1"/>
  <c r="H102" i="35"/>
  <c r="R91" i="36"/>
  <c r="AB91" i="36" s="1"/>
  <c r="AJ91" i="36" s="1"/>
  <c r="AQ91" i="36" s="1"/>
  <c r="H95" i="36"/>
  <c r="BE89" i="35"/>
  <c r="BQ89" i="35" s="1"/>
  <c r="AX89" i="35"/>
  <c r="H97" i="35"/>
  <c r="R93" i="35"/>
  <c r="AB93" i="35" s="1"/>
  <c r="AJ93" i="35" s="1"/>
  <c r="AQ93" i="35" s="1"/>
  <c r="R93" i="36"/>
  <c r="AB93" i="36" s="1"/>
  <c r="AJ93" i="36" s="1"/>
  <c r="AQ93" i="36" s="1"/>
  <c r="H97" i="36"/>
  <c r="R96" i="36"/>
  <c r="AB96" i="36" s="1"/>
  <c r="AJ96" i="36" s="1"/>
  <c r="AQ96" i="36" s="1"/>
  <c r="H100" i="36"/>
  <c r="AX89" i="36"/>
  <c r="BE89" i="36"/>
  <c r="BQ89" i="36" s="1"/>
  <c r="AX92" i="36"/>
  <c r="BE92" i="36"/>
  <c r="BQ92" i="36" s="1"/>
  <c r="BE96" i="35"/>
  <c r="BQ96" i="35" s="1"/>
  <c r="AX96" i="35"/>
  <c r="BE94" i="36"/>
  <c r="BQ94" i="36" s="1"/>
  <c r="AX94" i="36"/>
  <c r="BE94" i="35"/>
  <c r="BQ94" i="35" s="1"/>
  <c r="AX94" i="35"/>
  <c r="H104" i="35"/>
  <c r="R104" i="35" s="1"/>
  <c r="AB104" i="35" s="1"/>
  <c r="AJ104" i="35" s="1"/>
  <c r="AQ104" i="35" s="1"/>
  <c r="R100" i="35"/>
  <c r="AB100" i="35" s="1"/>
  <c r="AJ100" i="35" s="1"/>
  <c r="AQ100" i="35" s="1"/>
  <c r="H102" i="36"/>
  <c r="R98" i="36"/>
  <c r="AB98" i="36" s="1"/>
  <c r="AJ98" i="36" s="1"/>
  <c r="AQ98" i="36" s="1"/>
  <c r="BE87" i="36"/>
  <c r="BQ87" i="36" s="1"/>
  <c r="AX87" i="36"/>
  <c r="H99" i="35"/>
  <c r="R95" i="35"/>
  <c r="AB95" i="35" s="1"/>
  <c r="AJ95" i="35" s="1"/>
  <c r="AQ95" i="35" s="1"/>
  <c r="AX91" i="35"/>
  <c r="BE91" i="35"/>
  <c r="BQ91" i="35" s="1"/>
  <c r="H95" i="33"/>
  <c r="R91" i="33"/>
  <c r="AB91" i="33" s="1"/>
  <c r="AJ91" i="33" s="1"/>
  <c r="AQ91" i="33" s="1"/>
  <c r="H98" i="33"/>
  <c r="R94" i="33"/>
  <c r="AB94" i="33" s="1"/>
  <c r="AJ94" i="33" s="1"/>
  <c r="AQ94" i="33" s="1"/>
  <c r="BE90" i="33"/>
  <c r="BQ90" i="33" s="1"/>
  <c r="AX90" i="33"/>
  <c r="BE96" i="33"/>
  <c r="BQ96" i="33" s="1"/>
  <c r="AX96" i="33"/>
  <c r="BE89" i="33"/>
  <c r="BQ89" i="33" s="1"/>
  <c r="AX89" i="33"/>
  <c r="H104" i="33"/>
  <c r="R104" i="33" s="1"/>
  <c r="AB104" i="33" s="1"/>
  <c r="AJ104" i="33" s="1"/>
  <c r="AQ104" i="33" s="1"/>
  <c r="R100" i="33"/>
  <c r="AB100" i="33" s="1"/>
  <c r="AJ100" i="33" s="1"/>
  <c r="AQ100" i="33" s="1"/>
  <c r="H97" i="33"/>
  <c r="R93" i="33"/>
  <c r="AB93" i="33" s="1"/>
  <c r="AJ93" i="33" s="1"/>
  <c r="AQ93" i="33" s="1"/>
  <c r="BE87" i="33"/>
  <c r="BQ87" i="33" s="1"/>
  <c r="AX87" i="33"/>
  <c r="AX104" i="35" l="1"/>
  <c r="BE104" i="35"/>
  <c r="BQ104" i="35" s="1"/>
  <c r="H101" i="35"/>
  <c r="R97" i="35"/>
  <c r="AB97" i="35" s="1"/>
  <c r="AJ97" i="35" s="1"/>
  <c r="AQ97" i="35" s="1"/>
  <c r="BE95" i="35"/>
  <c r="BQ95" i="35" s="1"/>
  <c r="AX95" i="35"/>
  <c r="BE100" i="35"/>
  <c r="BQ100" i="35" s="1"/>
  <c r="AX100" i="35"/>
  <c r="H103" i="35"/>
  <c r="R103" i="35" s="1"/>
  <c r="AB103" i="35" s="1"/>
  <c r="AJ103" i="35" s="1"/>
  <c r="AQ103" i="35" s="1"/>
  <c r="R99" i="35"/>
  <c r="AB99" i="35" s="1"/>
  <c r="AJ99" i="35" s="1"/>
  <c r="AQ99" i="35" s="1"/>
  <c r="H104" i="36"/>
  <c r="R104" i="36" s="1"/>
  <c r="AB104" i="36" s="1"/>
  <c r="AJ104" i="36" s="1"/>
  <c r="AQ104" i="36" s="1"/>
  <c r="R100" i="36"/>
  <c r="AB100" i="36" s="1"/>
  <c r="AJ100" i="36" s="1"/>
  <c r="AQ100" i="36" s="1"/>
  <c r="H99" i="36"/>
  <c r="R95" i="36"/>
  <c r="AB95" i="36" s="1"/>
  <c r="AJ95" i="36" s="1"/>
  <c r="AQ95" i="36" s="1"/>
  <c r="BE93" i="35"/>
  <c r="BQ93" i="35" s="1"/>
  <c r="AX93" i="35"/>
  <c r="BE96" i="36"/>
  <c r="BQ96" i="36" s="1"/>
  <c r="AX96" i="36"/>
  <c r="AX91" i="36"/>
  <c r="BE91" i="36"/>
  <c r="BQ91" i="36" s="1"/>
  <c r="BE98" i="36"/>
  <c r="BQ98" i="36" s="1"/>
  <c r="AX98" i="36"/>
  <c r="H101" i="36"/>
  <c r="R97" i="36"/>
  <c r="AB97" i="36" s="1"/>
  <c r="AJ97" i="36" s="1"/>
  <c r="AQ97" i="36" s="1"/>
  <c r="R102" i="35"/>
  <c r="AB102" i="35" s="1"/>
  <c r="AJ102" i="35" s="1"/>
  <c r="AQ102" i="35" s="1"/>
  <c r="H106" i="35"/>
  <c r="R106" i="35" s="1"/>
  <c r="AB106" i="35" s="1"/>
  <c r="AJ106" i="35" s="1"/>
  <c r="AQ106" i="35" s="1"/>
  <c r="R102" i="36"/>
  <c r="AB102" i="36" s="1"/>
  <c r="AJ102" i="36" s="1"/>
  <c r="AQ102" i="36" s="1"/>
  <c r="H106" i="36"/>
  <c r="R106" i="36" s="1"/>
  <c r="AB106" i="36" s="1"/>
  <c r="AJ106" i="36" s="1"/>
  <c r="AQ106" i="36" s="1"/>
  <c r="BE93" i="36"/>
  <c r="BQ93" i="36" s="1"/>
  <c r="AX93" i="36"/>
  <c r="BE98" i="35"/>
  <c r="BQ98" i="35" s="1"/>
  <c r="AX98" i="35"/>
  <c r="BE93" i="33"/>
  <c r="BQ93" i="33" s="1"/>
  <c r="AX93" i="33"/>
  <c r="AX100" i="33"/>
  <c r="BE100" i="33"/>
  <c r="BQ100" i="33" s="1"/>
  <c r="BE104" i="33"/>
  <c r="BQ104" i="33" s="1"/>
  <c r="AX104" i="33"/>
  <c r="BE94" i="33"/>
  <c r="BQ94" i="33" s="1"/>
  <c r="AX94" i="33"/>
  <c r="H102" i="33"/>
  <c r="R98" i="33"/>
  <c r="AB98" i="33" s="1"/>
  <c r="AJ98" i="33" s="1"/>
  <c r="AQ98" i="33" s="1"/>
  <c r="BE91" i="33"/>
  <c r="BQ91" i="33" s="1"/>
  <c r="AX91" i="33"/>
  <c r="H101" i="33"/>
  <c r="R97" i="33"/>
  <c r="AB97" i="33" s="1"/>
  <c r="AJ97" i="33" s="1"/>
  <c r="AQ97" i="33" s="1"/>
  <c r="H99" i="33"/>
  <c r="R95" i="33"/>
  <c r="AB95" i="33" s="1"/>
  <c r="AJ95" i="33" s="1"/>
  <c r="AQ95" i="33" s="1"/>
  <c r="BE97" i="36" l="1"/>
  <c r="BQ97" i="36" s="1"/>
  <c r="AX97" i="36"/>
  <c r="H105" i="36"/>
  <c r="R105" i="36" s="1"/>
  <c r="AB105" i="36" s="1"/>
  <c r="AJ105" i="36" s="1"/>
  <c r="AQ105" i="36" s="1"/>
  <c r="R101" i="36"/>
  <c r="AB101" i="36" s="1"/>
  <c r="AJ101" i="36" s="1"/>
  <c r="AQ101" i="36" s="1"/>
  <c r="AX95" i="36"/>
  <c r="BE95" i="36"/>
  <c r="BQ95" i="36" s="1"/>
  <c r="H103" i="36"/>
  <c r="R103" i="36" s="1"/>
  <c r="AB103" i="36" s="1"/>
  <c r="AJ103" i="36" s="1"/>
  <c r="AQ103" i="36" s="1"/>
  <c r="R99" i="36"/>
  <c r="AB99" i="36" s="1"/>
  <c r="AJ99" i="36" s="1"/>
  <c r="AQ99" i="36" s="1"/>
  <c r="BE106" i="36"/>
  <c r="BQ106" i="36" s="1"/>
  <c r="AX106" i="36"/>
  <c r="BE100" i="36"/>
  <c r="BQ100" i="36" s="1"/>
  <c r="AX100" i="36"/>
  <c r="BE97" i="35"/>
  <c r="BQ97" i="35" s="1"/>
  <c r="AX97" i="35"/>
  <c r="BE102" i="36"/>
  <c r="BQ102" i="36" s="1"/>
  <c r="AX102" i="36"/>
  <c r="BE104" i="36"/>
  <c r="BQ104" i="36" s="1"/>
  <c r="AX104" i="36"/>
  <c r="H105" i="35"/>
  <c r="R105" i="35" s="1"/>
  <c r="AB105" i="35" s="1"/>
  <c r="AJ105" i="35" s="1"/>
  <c r="AQ105" i="35" s="1"/>
  <c r="R101" i="35"/>
  <c r="AB101" i="35" s="1"/>
  <c r="AJ101" i="35" s="1"/>
  <c r="AQ101" i="35" s="1"/>
  <c r="BE106" i="35"/>
  <c r="BQ106" i="35" s="1"/>
  <c r="AX106" i="35"/>
  <c r="BE99" i="35"/>
  <c r="BQ99" i="35" s="1"/>
  <c r="AX99" i="35"/>
  <c r="AX102" i="35"/>
  <c r="BE102" i="35"/>
  <c r="BQ102" i="35" s="1"/>
  <c r="AX103" i="35"/>
  <c r="BE103" i="35"/>
  <c r="BQ103" i="35" s="1"/>
  <c r="AX95" i="33"/>
  <c r="BE95" i="33"/>
  <c r="BQ95" i="33" s="1"/>
  <c r="BE97" i="33"/>
  <c r="BQ97" i="33" s="1"/>
  <c r="AX97" i="33"/>
  <c r="BE98" i="33"/>
  <c r="BQ98" i="33" s="1"/>
  <c r="AX98" i="33"/>
  <c r="R101" i="33"/>
  <c r="AB101" i="33" s="1"/>
  <c r="AJ101" i="33" s="1"/>
  <c r="AQ101" i="33" s="1"/>
  <c r="H105" i="33"/>
  <c r="R105" i="33" s="1"/>
  <c r="AB105" i="33" s="1"/>
  <c r="AJ105" i="33" s="1"/>
  <c r="AQ105" i="33" s="1"/>
  <c r="H103" i="33"/>
  <c r="R103" i="33" s="1"/>
  <c r="AB103" i="33" s="1"/>
  <c r="AJ103" i="33" s="1"/>
  <c r="AQ103" i="33" s="1"/>
  <c r="R99" i="33"/>
  <c r="AB99" i="33" s="1"/>
  <c r="AJ99" i="33" s="1"/>
  <c r="AQ99" i="33" s="1"/>
  <c r="H106" i="33"/>
  <c r="R106" i="33" s="1"/>
  <c r="AB106" i="33" s="1"/>
  <c r="AJ106" i="33" s="1"/>
  <c r="AQ106" i="33" s="1"/>
  <c r="R102" i="33"/>
  <c r="AB102" i="33" s="1"/>
  <c r="AJ102" i="33" s="1"/>
  <c r="AQ102" i="33" s="1"/>
  <c r="BE103" i="36" l="1"/>
  <c r="BQ103" i="36" s="1"/>
  <c r="AX103" i="36"/>
  <c r="BE99" i="36"/>
  <c r="BQ99" i="36" s="1"/>
  <c r="AX99" i="36"/>
  <c r="AX101" i="35"/>
  <c r="BE101" i="35"/>
  <c r="BQ101" i="35" s="1"/>
  <c r="BE101" i="36"/>
  <c r="BQ101" i="36" s="1"/>
  <c r="AX101" i="36"/>
  <c r="AX105" i="35"/>
  <c r="BE105" i="35"/>
  <c r="BQ105" i="35" s="1"/>
  <c r="BE105" i="36"/>
  <c r="BQ105" i="36" s="1"/>
  <c r="AX105" i="36"/>
  <c r="BE101" i="33"/>
  <c r="BQ101" i="33" s="1"/>
  <c r="AX101" i="33"/>
  <c r="BE106" i="33"/>
  <c r="BQ106" i="33" s="1"/>
  <c r="AX106" i="33"/>
  <c r="BE102" i="33"/>
  <c r="BQ102" i="33" s="1"/>
  <c r="AX102" i="33"/>
  <c r="BE99" i="33"/>
  <c r="BQ99" i="33" s="1"/>
  <c r="AX99" i="33"/>
  <c r="AX103" i="33"/>
  <c r="BE103" i="33"/>
  <c r="BQ103" i="33" s="1"/>
  <c r="BE105" i="33"/>
  <c r="BQ105" i="33" s="1"/>
  <c r="AX105" i="33"/>
</calcChain>
</file>

<file path=xl/sharedStrings.xml><?xml version="1.0" encoding="utf-8"?>
<sst xmlns="http://schemas.openxmlformats.org/spreadsheetml/2006/main" count="7608" uniqueCount="272">
  <si>
    <t>RIIO-T1 Detailed data table</t>
  </si>
  <si>
    <t>National Grid Gas - NTS</t>
  </si>
  <si>
    <t>Business Plan Data Templates</t>
  </si>
  <si>
    <t>Definitions</t>
  </si>
  <si>
    <t>Asset health index</t>
  </si>
  <si>
    <t>Criticality</t>
  </si>
  <si>
    <t>Replacement priorities</t>
  </si>
  <si>
    <t>Replacement priorities matrix (to be provided by NGG and agreed with Ofgem)</t>
  </si>
  <si>
    <t>AH1</t>
  </si>
  <si>
    <t>New or as new</t>
  </si>
  <si>
    <t>C1</t>
  </si>
  <si>
    <t>Very high</t>
  </si>
  <si>
    <t>RP1</t>
  </si>
  <si>
    <t>0-2 years</t>
  </si>
  <si>
    <t>AH2</t>
  </si>
  <si>
    <t>AH3</t>
  </si>
  <si>
    <t>AH4</t>
  </si>
  <si>
    <t>AH5</t>
  </si>
  <si>
    <t>Good or serviceable condition</t>
  </si>
  <si>
    <t>C2</t>
  </si>
  <si>
    <t>High</t>
  </si>
  <si>
    <t>RP2</t>
  </si>
  <si>
    <t>2-5 years</t>
  </si>
  <si>
    <t>RP4</t>
  </si>
  <si>
    <t>RP3</t>
  </si>
  <si>
    <t>Deterioration, requires assessment or monitoring</t>
  </si>
  <si>
    <t>C3</t>
  </si>
  <si>
    <t>Medium</t>
  </si>
  <si>
    <t>5-10 years</t>
  </si>
  <si>
    <t>Material deterioration, intervention requires consideration</t>
  </si>
  <si>
    <t>C4</t>
  </si>
  <si>
    <t>Low</t>
  </si>
  <si>
    <t>10+ years</t>
  </si>
  <si>
    <t>End of serviceable life, intervention required</t>
  </si>
  <si>
    <t>Asset Condition and Criticality</t>
  </si>
  <si>
    <t>2012/13</t>
  </si>
  <si>
    <t>With investment</t>
  </si>
  <si>
    <t>No intervention</t>
  </si>
  <si>
    <t>NOM Ref</t>
  </si>
  <si>
    <t>Secondary Asset Group</t>
  </si>
  <si>
    <t>Timescale of Impact</t>
  </si>
  <si>
    <t>Consequence of Failure</t>
  </si>
  <si>
    <t>Work Driver</t>
  </si>
  <si>
    <t>Unit of Measurement</t>
  </si>
  <si>
    <t>Asset and criticality in 2012/13</t>
  </si>
  <si>
    <t>Asset and criticality in 2016/17 with investment</t>
  </si>
  <si>
    <t>Asset and criticality in 2020/21 with investment</t>
  </si>
  <si>
    <t>Asset and criticality in 2016/17 with no intervention</t>
  </si>
  <si>
    <t>Asset and criticality in 2020/21 with no intervention</t>
  </si>
  <si>
    <t>Immediate/ Delayed</t>
  </si>
  <si>
    <t>Age/ Condition/ Duty</t>
  </si>
  <si>
    <t>Total population at 31 March 2013</t>
  </si>
  <si>
    <t>Total population at 31 March 2017</t>
  </si>
  <si>
    <t>Total population at 31 March 2021</t>
  </si>
  <si>
    <t>Primary Risk</t>
  </si>
  <si>
    <t>Remote Isolation Valves</t>
  </si>
  <si>
    <t>Immediate</t>
  </si>
  <si>
    <t>Network</t>
  </si>
  <si>
    <t>Condition</t>
  </si>
  <si>
    <t>Number of Valves</t>
  </si>
  <si>
    <t>Safety</t>
  </si>
  <si>
    <t>Cladding</t>
  </si>
  <si>
    <t>Site</t>
  </si>
  <si>
    <t>Number of Sites</t>
  </si>
  <si>
    <t>Environmental</t>
  </si>
  <si>
    <t>Civil assets - drainage</t>
  </si>
  <si>
    <t>Civil assets - access</t>
  </si>
  <si>
    <t>Fuel tanks &amp; bunds</t>
  </si>
  <si>
    <t>Number of Units</t>
  </si>
  <si>
    <t>Electrical - including standby generators</t>
  </si>
  <si>
    <t>Reliability</t>
  </si>
  <si>
    <t>Electrical - safe shutdown</t>
  </si>
  <si>
    <t>Gas analyser</t>
  </si>
  <si>
    <t>Number of Systems</t>
  </si>
  <si>
    <t>Station process control system</t>
  </si>
  <si>
    <t>Metering</t>
  </si>
  <si>
    <t>Unit</t>
  </si>
  <si>
    <t xml:space="preserve">Process valves </t>
  </si>
  <si>
    <t>Slam shut</t>
  </si>
  <si>
    <t>Non Return Valve</t>
  </si>
  <si>
    <t>Duty</t>
  </si>
  <si>
    <t>Compressor</t>
  </si>
  <si>
    <t>Exhausts</t>
  </si>
  <si>
    <t>Gas Generator</t>
  </si>
  <si>
    <t>Delayed</t>
  </si>
  <si>
    <t>Civil assets - buildings/ enclosures</t>
  </si>
  <si>
    <t>Civil assets - pipe supports and pits</t>
  </si>
  <si>
    <t>Filters and Scrubbers (incl. Condensate Tanks)</t>
  </si>
  <si>
    <t>Age</t>
  </si>
  <si>
    <t>Fire and gas detection</t>
  </si>
  <si>
    <t>Number of Streams</t>
  </si>
  <si>
    <t>Above Ground Pipe and Coating</t>
  </si>
  <si>
    <t>Below Ground Pipe and Coating</t>
  </si>
  <si>
    <t>Preheaters</t>
  </si>
  <si>
    <t xml:space="preserve">Number of Systems </t>
  </si>
  <si>
    <t>Security</t>
  </si>
  <si>
    <t>Pig Trap</t>
  </si>
  <si>
    <t>Replacement priorities - 2012/13</t>
  </si>
  <si>
    <t>Units</t>
  </si>
  <si>
    <t>Asset distribution based on replacement prioirities in 2012/13</t>
  </si>
  <si>
    <t>Total population at 31 March 2012/13</t>
  </si>
  <si>
    <t>Asset distribution based on replacement prioirities in 2016/17</t>
  </si>
  <si>
    <t>Asset distribution based on replacement prioirities in 2020/21</t>
  </si>
  <si>
    <t>5.15.2 Asset health, criticality and replacement priorities - Exit Points</t>
  </si>
  <si>
    <t>Unit/ Site/ Network</t>
  </si>
  <si>
    <t xml:space="preserve">Number of Valves </t>
  </si>
  <si>
    <t>Network Control and Instrumentation</t>
  </si>
  <si>
    <t>Odorisation Plant</t>
  </si>
  <si>
    <t>Flow or pressure regulators</t>
  </si>
  <si>
    <t>Non return valve</t>
  </si>
  <si>
    <t>Financial</t>
  </si>
  <si>
    <t>Markers</t>
  </si>
  <si>
    <t>Civil assets - buildings/enclosures</t>
  </si>
  <si>
    <t>Civil Assets - ducting</t>
  </si>
  <si>
    <t>Cathodic Protection</t>
  </si>
  <si>
    <t>Locally Actuated Valves</t>
  </si>
  <si>
    <t>Pig Traps</t>
  </si>
  <si>
    <t>5.15.3 Asset health, criticality and replacement priorities - Compressors</t>
  </si>
  <si>
    <t>After coolers</t>
  </si>
  <si>
    <t>Electrical - including standby generators*</t>
  </si>
  <si>
    <t xml:space="preserve">Network Control and Instrumentation </t>
  </si>
  <si>
    <t>Air intake</t>
  </si>
  <si>
    <t>Cab ventilation</t>
  </si>
  <si>
    <t>Fuel gas metering</t>
  </si>
  <si>
    <t>Power turbine</t>
  </si>
  <si>
    <t>Unit control system</t>
  </si>
  <si>
    <t>AntiSurge System</t>
  </si>
  <si>
    <t>Starter motor</t>
  </si>
  <si>
    <t>Electrical variable speed drive</t>
  </si>
  <si>
    <t>Fire Suppression</t>
  </si>
  <si>
    <t>Vent system</t>
  </si>
  <si>
    <t>5.15.4 Asset health, criticality and replacement priorities - Pipelines</t>
  </si>
  <si>
    <t>Boundary Controllers</t>
  </si>
  <si>
    <t>Civil Assets - Bridges</t>
  </si>
  <si>
    <t>Number of Bridges</t>
  </si>
  <si>
    <t>Number of TR's</t>
  </si>
  <si>
    <t>km of pipe covered by CIPS Surveys</t>
  </si>
  <si>
    <t>River Crossings</t>
  </si>
  <si>
    <t>Number of Crossings</t>
  </si>
  <si>
    <t>Number of Markers</t>
  </si>
  <si>
    <t>Impact Protection - Nitrogen Sleeves</t>
  </si>
  <si>
    <t>Number of Sleeves</t>
  </si>
  <si>
    <t>5.15.5 Asset health, criticality and replacement priorities - Multijunctions</t>
  </si>
  <si>
    <t>Fire &amp; Gas Detection</t>
  </si>
  <si>
    <t>Flow or pressure regulator</t>
  </si>
  <si>
    <t>5.15.1 Asset health, criticality and replacement priorities - Entry Points</t>
  </si>
  <si>
    <t>Unit / Site / Network</t>
  </si>
  <si>
    <t>Fire suppression</t>
  </si>
  <si>
    <t>After Coolers</t>
  </si>
  <si>
    <t>Finance</t>
  </si>
  <si>
    <t>Power Turbine</t>
  </si>
  <si>
    <t>Anti Surge System</t>
  </si>
  <si>
    <t>Starter Motor</t>
  </si>
  <si>
    <t>Electrical Variable Speed Drive</t>
  </si>
  <si>
    <t>Unit Control System</t>
  </si>
  <si>
    <t>Air Intake</t>
  </si>
  <si>
    <t>Cab Ventilation</t>
  </si>
  <si>
    <t>Marker</t>
  </si>
  <si>
    <t>Civil assets - ducting</t>
  </si>
  <si>
    <t xml:space="preserve">Cathodic Protection </t>
  </si>
  <si>
    <t>Fuel Gas Metering</t>
  </si>
  <si>
    <t xml:space="preserve">Network control and instrumentation </t>
  </si>
  <si>
    <t>Age / Condition</t>
  </si>
  <si>
    <t>Locally actuated valves</t>
  </si>
  <si>
    <t xml:space="preserve">Flow or pressure regulator </t>
  </si>
  <si>
    <t>Vent System</t>
  </si>
  <si>
    <t>Replacement priorities matrix</t>
  </si>
  <si>
    <t>Monetised Risk Position in 2012/13</t>
  </si>
  <si>
    <t>Monetised Risk Position in 2020/21 with investment</t>
  </si>
  <si>
    <t>Monetised Risk Position in 2020/21 with no intervention</t>
  </si>
  <si>
    <t>Total Intervention Volume</t>
  </si>
  <si>
    <t>Risk £</t>
  </si>
  <si>
    <t>Asset Health and Criticality</t>
  </si>
  <si>
    <t>Asset Health and Criticality in 2012/13</t>
  </si>
  <si>
    <t>Asset Health and Criticality in 2020/21 with investment</t>
  </si>
  <si>
    <t>Asset Health and Criticality in 2020/21 with no intervention</t>
  </si>
  <si>
    <t>Total MR Impact</t>
  </si>
  <si>
    <t>National Grid Electricity Transmission</t>
  </si>
  <si>
    <t>400KV Network</t>
  </si>
  <si>
    <t>Asset categories</t>
  </si>
  <si>
    <t>Low C4</t>
  </si>
  <si>
    <t>Medium C3</t>
  </si>
  <si>
    <t>High C2</t>
  </si>
  <si>
    <t>Very high C1</t>
  </si>
  <si>
    <t>Circuit Breaker</t>
  </si>
  <si>
    <t>Transformer</t>
  </si>
  <si>
    <t>Reactors</t>
  </si>
  <si>
    <t>Underground Cable</t>
  </si>
  <si>
    <t>OHL line conductor</t>
  </si>
  <si>
    <t>OHL line fittings</t>
  </si>
  <si>
    <t>OHL towers</t>
  </si>
  <si>
    <t>275KV Network</t>
  </si>
  <si>
    <t>132KV Network</t>
  </si>
  <si>
    <t>Number</t>
  </si>
  <si>
    <t>Km</t>
  </si>
  <si>
    <t>With investment, 31/03/2021</t>
  </si>
  <si>
    <t>No intervention, 31/03/2021</t>
  </si>
  <si>
    <t>Starting Position, 31/03/2013</t>
  </si>
  <si>
    <t>RIIO-T1 Network Output Measures</t>
  </si>
  <si>
    <t>Rebasing Data Templates</t>
  </si>
  <si>
    <t>Rebased Targets - Monetised</t>
  </si>
  <si>
    <t>Total Monetised Risk at 31 March 2013</t>
  </si>
  <si>
    <t>Total Monetised Risk at 31 March 2021</t>
  </si>
  <si>
    <t>Impact of Interventions (Monetised Risk)</t>
  </si>
  <si>
    <t>Voltage level</t>
  </si>
  <si>
    <t>Asset Distribution in 2012/13</t>
  </si>
  <si>
    <t>Asset Distribution in 2020/21 with investment</t>
  </si>
  <si>
    <t>Asset Distribution in 2020/21 with no intervention</t>
  </si>
  <si>
    <t>Rebased Targets - Volumes</t>
  </si>
  <si>
    <t>Purpose</t>
  </si>
  <si>
    <t>v1.0</t>
  </si>
  <si>
    <t>Version</t>
  </si>
  <si>
    <t>RIIO-T1 Network Output Measures (NOMs) Rebasing Data Templates</t>
  </si>
  <si>
    <t>NOMs Rebasing Data Templates for Electricity Transmission for the RIIO-T1 price control.</t>
  </si>
  <si>
    <t>TO input</t>
  </si>
  <si>
    <t>Tab Name</t>
  </si>
  <si>
    <t>Description</t>
  </si>
  <si>
    <t>Colour codes of cells</t>
  </si>
  <si>
    <t>2.2_RebasedTargets_Monetised</t>
  </si>
  <si>
    <t>List of tabs</t>
  </si>
  <si>
    <t>Date Issued</t>
  </si>
  <si>
    <t>Scottish Hydro Electric Transmission</t>
  </si>
  <si>
    <t>Scottish Power Transmission</t>
  </si>
  <si>
    <t>ETOs</t>
  </si>
  <si>
    <t>Please select your company</t>
  </si>
  <si>
    <t>v2.0</t>
  </si>
  <si>
    <t>Replacement_Off (Disposal of assets)</t>
  </si>
  <si>
    <t>Replacement_On (Addition of assets)</t>
  </si>
  <si>
    <t>Refurbishment:</t>
  </si>
  <si>
    <t>Refurbishment Intervention Volume</t>
  </si>
  <si>
    <t>Removal Intervention Volume</t>
  </si>
  <si>
    <t xml:space="preserve">Pre_Refurbishment (asset distribution) </t>
  </si>
  <si>
    <t xml:space="preserve">Post_Refurbishment (asset distribution) </t>
  </si>
  <si>
    <t>Permanent Removal (AH-driven)</t>
  </si>
  <si>
    <t>Intervention Volumes and Impact of Interventions on Asset Distribution</t>
  </si>
  <si>
    <t>Total</t>
  </si>
  <si>
    <t>Replacement_Off Intervention Volume</t>
  </si>
  <si>
    <t>Replacement_On Intervention Volume</t>
  </si>
  <si>
    <t>MR Impact of Replacement_Off</t>
  </si>
  <si>
    <t>MR Impact of Replacement_On</t>
  </si>
  <si>
    <t>MR Impact of Refurbishment</t>
  </si>
  <si>
    <t xml:space="preserve">Pre_Refurbishment (Monetised Risk) </t>
  </si>
  <si>
    <t xml:space="preserve">Post_Refurbishment (Monetised Risk) </t>
  </si>
  <si>
    <t>MR Impact of Removal</t>
  </si>
  <si>
    <t>Asset Probability of Failure / End of Life values (Asset Health) and Consequence of Failure (Criticality)</t>
  </si>
  <si>
    <t>Average Probability/EoL and Consequence, 31/03/2013</t>
  </si>
  <si>
    <t>Probability of Failure / EoL</t>
  </si>
  <si>
    <t>Average Probability/EoL and Consequence, with Intervention, 31/03/2021</t>
  </si>
  <si>
    <t>Average Probability/EoL and Consequence, without Intervention, 31/03/2021</t>
  </si>
  <si>
    <t>Pre-input / Auto-calculation</t>
  </si>
  <si>
    <t>Original Targets_Pre Data Cleanse</t>
  </si>
  <si>
    <t>Original Targets_Post Data Cleanse</t>
  </si>
  <si>
    <t>Original Targets_Data Cleanse</t>
  </si>
  <si>
    <t>Explanations for Data Cleanse</t>
  </si>
  <si>
    <t>1.1_OrigTargets_PreDataCleanse</t>
  </si>
  <si>
    <t>1.2_OrigTargets_PostDataCleanse</t>
  </si>
  <si>
    <t>1.3_OrigTargets_DataCleanse</t>
  </si>
  <si>
    <t>Data template for NOMs original targets (Pre Data Cleanse)</t>
  </si>
  <si>
    <t>Data template for NOMs original targets (Post Data Cleanse)</t>
  </si>
  <si>
    <t>Data template for NOMs original targets (Data Cleanse)</t>
  </si>
  <si>
    <t>2.1_RebasedTargets_Volumes</t>
  </si>
  <si>
    <t>Data template for NOMs rebased targets (Volumes)</t>
  </si>
  <si>
    <t>Data template for NOMs rebased targets (Monetised)</t>
  </si>
  <si>
    <t>NOMs Rebasing Data Templates (Updated version 2.0) for Electricity Transmission for the RIIO-T1 price control:
• Split the Replacement block to two sub-blocks
• Split the Refurbishment block to two sub-blocks
• Remove auto formulations of monetised risk for rebased targets
• Tabs to show Original Targets 'Pre’, 'Post' and 'Data Cleanse’</t>
  </si>
  <si>
    <t>v2.1</t>
  </si>
  <si>
    <t xml:space="preserve">NOMs Rebasing Data Templates (Updated version 2.1) for Electricity Transmission for the RIIO-T1 price control:
• '#REF!' error corrected in Tab 2.1 and 2.2 </t>
  </si>
  <si>
    <t>v3.0</t>
  </si>
  <si>
    <t>Finalised version of template for rebasing data population and submission.</t>
  </si>
  <si>
    <t>2.8 km added as a result of 2010-12 LR additions</t>
  </si>
  <si>
    <t>6 CB LR removed in 2011/12 &amp; 13 -275 kV added (nonlike-for-like rep)</t>
  </si>
  <si>
    <t>8CB LR added in 2011/12 &amp; 9-132 kV replaced with 275kV (nonlike-for-like rep)</t>
  </si>
  <si>
    <t>2 CB LR removed in 2011/12 &amp; 4-400 kV CB replaced with 275kV (nonlike-for like rep)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</si>
</sst>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\ ;\(#,##0.0\);&quot; - &quot;"/>
    <numFmt numFmtId="165" formatCode="#,##0.0"/>
    <numFmt numFmtId="166" formatCode="0.0"/>
    <numFmt numFmtId="167" formatCode="[$-809]d\ mmmm\ yyyy;@"/>
    <numFmt numFmtId="168" formatCode="0.00000"/>
  </numFmts>
  <fonts count="42">
    <font>
      <sz val="10"/>
      <color theme="1"/>
      <name val="Verdana"/>
      <family val="2"/>
    </font>
    <font>
      <sz val="9"/>
      <name val="Arial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G Omeg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b/>
      <sz val="14"/>
      <name val="Verdana"/>
      <family val="2"/>
    </font>
    <font>
      <sz val="7"/>
      <name val="Arial"/>
      <family val="2"/>
    </font>
    <font>
      <b/>
      <sz val="7"/>
      <name val="Verdana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6"/>
      <color indexed="10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CG Omega"/>
    </font>
    <font>
      <b/>
      <sz val="14"/>
      <name val="CG Omega"/>
      <family val="2"/>
    </font>
    <font>
      <sz val="14"/>
      <name val="CG Omega"/>
      <family val="2"/>
    </font>
    <font>
      <b/>
      <i/>
      <sz val="11"/>
      <color indexed="10"/>
      <name val="CG Omega"/>
    </font>
    <font>
      <b/>
      <u/>
      <sz val="11"/>
      <name val="CG Omega"/>
    </font>
    <font>
      <u/>
      <sz val="11"/>
      <color indexed="12"/>
      <name val="CG Omega"/>
      <family val="2"/>
    </font>
    <font>
      <sz val="10"/>
      <name val="Helv"/>
      <charset val="204"/>
    </font>
    <font>
      <sz val="11"/>
      <color indexed="12"/>
      <name val="Verdana"/>
      <family val="2"/>
    </font>
    <font>
      <b/>
      <i/>
      <sz val="20"/>
      <name val="Verdana"/>
      <family val="2"/>
    </font>
    <font>
      <sz val="10"/>
      <color theme="0"/>
      <name val="Verdana"/>
      <family val="2"/>
    </font>
    <font>
      <b/>
      <sz val="11"/>
      <color theme="0"/>
      <name val="Verdana"/>
      <family val="2"/>
    </font>
    <font>
      <b/>
      <sz val="10"/>
      <color theme="1"/>
      <name val="Verdana"/>
      <family val="2"/>
    </font>
    <font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9" fillId="0" borderId="0"/>
    <xf numFmtId="0" fontId="1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</cellStyleXfs>
  <cellXfs count="562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3" fillId="0" borderId="0" xfId="0" applyFont="1"/>
    <xf numFmtId="164" fontId="3" fillId="0" borderId="0" xfId="1" applyNumberFormat="1" applyFont="1" applyProtection="1"/>
    <xf numFmtId="0" fontId="5" fillId="0" borderId="0" xfId="1" applyFont="1" applyProtection="1"/>
    <xf numFmtId="164" fontId="6" fillId="0" borderId="0" xfId="1" applyNumberFormat="1" applyFont="1" applyProtection="1"/>
    <xf numFmtId="0" fontId="6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1" applyNumberFormat="1" applyFont="1" applyProtection="1"/>
    <xf numFmtId="0" fontId="1" fillId="0" borderId="0" xfId="0" applyFont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5" fillId="0" borderId="9" xfId="3" applyFont="1" applyBorder="1" applyAlignment="1">
      <alignment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6" borderId="9" xfId="3" applyFont="1" applyFill="1" applyBorder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8" borderId="9" xfId="3" applyFont="1" applyFill="1" applyBorder="1" applyAlignment="1">
      <alignment horizontal="center" vertical="center" wrapText="1"/>
    </xf>
    <xf numFmtId="0" fontId="6" fillId="9" borderId="9" xfId="3" applyFont="1" applyFill="1" applyBorder="1" applyAlignment="1">
      <alignment horizontal="center" vertical="center" wrapText="1"/>
    </xf>
    <xf numFmtId="0" fontId="6" fillId="10" borderId="9" xfId="3" applyFont="1" applyFill="1" applyBorder="1" applyAlignment="1">
      <alignment horizontal="center" vertical="center" wrapText="1"/>
    </xf>
    <xf numFmtId="0" fontId="6" fillId="11" borderId="0" xfId="3" applyFont="1" applyFill="1" applyBorder="1" applyAlignment="1">
      <alignment horizontal="center" vertical="center" wrapText="1"/>
    </xf>
    <xf numFmtId="0" fontId="5" fillId="11" borderId="0" xfId="3" applyFont="1" applyFill="1" applyBorder="1" applyAlignment="1">
      <alignment vertical="center" wrapText="1"/>
    </xf>
    <xf numFmtId="164" fontId="6" fillId="11" borderId="0" xfId="1" applyNumberFormat="1" applyFont="1" applyFill="1" applyProtection="1"/>
    <xf numFmtId="0" fontId="6" fillId="11" borderId="0" xfId="1" applyFont="1" applyFill="1" applyAlignment="1" applyProtection="1">
      <alignment horizontal="center"/>
    </xf>
    <xf numFmtId="0" fontId="5" fillId="11" borderId="0" xfId="2" applyFont="1" applyFill="1" applyAlignment="1" applyProtection="1"/>
    <xf numFmtId="0" fontId="1" fillId="11" borderId="0" xfId="0" applyFont="1" applyFill="1" applyBorder="1" applyAlignment="1">
      <alignment horizontal="left" vertical="center" wrapText="1"/>
    </xf>
    <xf numFmtId="164" fontId="5" fillId="11" borderId="0" xfId="1" applyNumberFormat="1" applyFont="1" applyFill="1" applyProtection="1"/>
    <xf numFmtId="0" fontId="5" fillId="0" borderId="0" xfId="3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12" borderId="21" xfId="0" applyFont="1" applyFill="1" applyBorder="1" applyAlignment="1">
      <alignment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11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0" xfId="3" applyFont="1" applyAlignment="1">
      <alignment vertical="center" wrapText="1"/>
    </xf>
    <xf numFmtId="0" fontId="6" fillId="0" borderId="16" xfId="0" applyFont="1" applyBorder="1" applyAlignment="1">
      <alignment horizontal="centerContinuous" wrapText="1"/>
    </xf>
    <xf numFmtId="0" fontId="6" fillId="0" borderId="11" xfId="0" applyFont="1" applyBorder="1" applyAlignment="1">
      <alignment horizontal="centerContinuous"/>
    </xf>
    <xf numFmtId="0" fontId="6" fillId="0" borderId="37" xfId="0" applyFont="1" applyBorder="1" applyAlignment="1">
      <alignment horizontal="center"/>
    </xf>
    <xf numFmtId="0" fontId="6" fillId="0" borderId="12" xfId="3" applyFont="1" applyBorder="1" applyAlignment="1">
      <alignment horizontal="centerContinuous" vertical="center" wrapText="1"/>
    </xf>
    <xf numFmtId="0" fontId="6" fillId="0" borderId="13" xfId="3" applyFont="1" applyBorder="1" applyAlignment="1">
      <alignment horizontal="centerContinuous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25" xfId="0" applyFont="1" applyBorder="1"/>
    <xf numFmtId="0" fontId="5" fillId="0" borderId="27" xfId="0" applyFont="1" applyBorder="1"/>
    <xf numFmtId="0" fontId="6" fillId="0" borderId="38" xfId="3" applyFont="1" applyBorder="1" applyAlignment="1">
      <alignment vertical="center" wrapText="1"/>
    </xf>
    <xf numFmtId="0" fontId="6" fillId="5" borderId="35" xfId="3" applyFont="1" applyFill="1" applyBorder="1" applyAlignment="1">
      <alignment horizontal="center" vertical="center" wrapText="1"/>
    </xf>
    <xf numFmtId="0" fontId="6" fillId="7" borderId="35" xfId="3" applyFont="1" applyFill="1" applyBorder="1" applyAlignment="1">
      <alignment horizontal="center" vertical="center" wrapText="1"/>
    </xf>
    <xf numFmtId="0" fontId="6" fillId="6" borderId="35" xfId="3" applyFont="1" applyFill="1" applyBorder="1" applyAlignment="1">
      <alignment horizontal="center" vertical="center" wrapText="1"/>
    </xf>
    <xf numFmtId="0" fontId="6" fillId="3" borderId="35" xfId="3" applyFont="1" applyFill="1" applyBorder="1" applyAlignment="1">
      <alignment horizontal="center" vertical="center" wrapText="1"/>
    </xf>
    <xf numFmtId="15" fontId="6" fillId="0" borderId="26" xfId="3" applyNumberFormat="1" applyFont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5" borderId="32" xfId="3" applyFont="1" applyFill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5" fillId="0" borderId="12" xfId="3" applyNumberFormat="1" applyFont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5" fillId="0" borderId="10" xfId="3" applyNumberFormat="1" applyFont="1" applyBorder="1" applyAlignment="1">
      <alignment horizontal="right" vertical="center" wrapText="1"/>
    </xf>
    <xf numFmtId="1" fontId="5" fillId="0" borderId="12" xfId="3" applyNumberFormat="1" applyFont="1" applyBorder="1" applyAlignment="1">
      <alignment horizontal="right" vertical="center" wrapText="1"/>
    </xf>
    <xf numFmtId="0" fontId="5" fillId="0" borderId="28" xfId="3" applyFont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1" fontId="5" fillId="0" borderId="34" xfId="3" applyNumberFormat="1" applyFont="1" applyBorder="1" applyAlignment="1">
      <alignment vertical="center" wrapText="1"/>
    </xf>
    <xf numFmtId="1" fontId="5" fillId="0" borderId="9" xfId="3" applyNumberFormat="1" applyFont="1" applyBorder="1" applyAlignment="1">
      <alignment horizontal="right" vertical="center" wrapText="1"/>
    </xf>
    <xf numFmtId="1" fontId="5" fillId="0" borderId="30" xfId="3" applyNumberFormat="1" applyFont="1" applyBorder="1" applyAlignment="1">
      <alignment horizontal="right" vertical="center" wrapText="1"/>
    </xf>
    <xf numFmtId="1" fontId="5" fillId="0" borderId="29" xfId="3" applyNumberFormat="1" applyFont="1" applyFill="1" applyBorder="1" applyAlignment="1">
      <alignment horizontal="right" vertical="center" wrapText="1"/>
    </xf>
    <xf numFmtId="1" fontId="5" fillId="0" borderId="9" xfId="3" applyNumberFormat="1" applyFont="1" applyFill="1" applyBorder="1" applyAlignment="1">
      <alignment horizontal="right" vertical="center" wrapText="1"/>
    </xf>
    <xf numFmtId="0" fontId="5" fillId="0" borderId="30" xfId="3" applyFont="1" applyFill="1" applyBorder="1" applyAlignment="1">
      <alignment horizontal="right" vertical="center" wrapText="1"/>
    </xf>
    <xf numFmtId="1" fontId="5" fillId="0" borderId="9" xfId="3" applyNumberFormat="1" applyFont="1" applyFill="1" applyBorder="1" applyAlignment="1">
      <alignment vertical="center" wrapText="1"/>
    </xf>
    <xf numFmtId="0" fontId="5" fillId="0" borderId="30" xfId="3" applyFont="1" applyBorder="1" applyAlignment="1">
      <alignment horizontal="right" vertical="center" wrapText="1"/>
    </xf>
    <xf numFmtId="1" fontId="5" fillId="0" borderId="29" xfId="3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center" wrapText="1"/>
    </xf>
    <xf numFmtId="1" fontId="10" fillId="0" borderId="9" xfId="0" applyNumberFormat="1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3" fontId="10" fillId="0" borderId="29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1" fontId="10" fillId="0" borderId="29" xfId="0" applyNumberFormat="1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right" vertical="center" wrapText="1"/>
    </xf>
    <xf numFmtId="1" fontId="10" fillId="0" borderId="32" xfId="0" applyNumberFormat="1" applyFont="1" applyBorder="1" applyAlignment="1">
      <alignment horizontal="right" vertical="center" wrapText="1"/>
    </xf>
    <xf numFmtId="1" fontId="10" fillId="0" borderId="35" xfId="0" applyNumberFormat="1" applyFont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1" fontId="10" fillId="0" borderId="2" xfId="0" applyNumberFormat="1" applyFont="1" applyBorder="1" applyAlignment="1">
      <alignment horizontal="right" vertical="center" wrapText="1"/>
    </xf>
    <xf numFmtId="1" fontId="17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39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0" fontId="6" fillId="0" borderId="41" xfId="3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Continuous" wrapText="1"/>
    </xf>
    <xf numFmtId="15" fontId="6" fillId="0" borderId="31" xfId="3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38" xfId="0" applyFont="1" applyBorder="1"/>
    <xf numFmtId="0" fontId="10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1" fontId="5" fillId="0" borderId="13" xfId="3" applyNumberFormat="1" applyFont="1" applyBorder="1" applyAlignment="1">
      <alignment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5" fillId="0" borderId="28" xfId="3" applyNumberFormat="1" applyFont="1" applyBorder="1" applyAlignment="1">
      <alignment horizontal="right" vertical="center" wrapText="1"/>
    </xf>
    <xf numFmtId="0" fontId="5" fillId="0" borderId="9" xfId="3" applyFont="1" applyFill="1" applyBorder="1" applyAlignment="1">
      <alignment vertical="center" wrapText="1"/>
    </xf>
    <xf numFmtId="0" fontId="5" fillId="0" borderId="43" xfId="3" applyFont="1" applyFill="1" applyBorder="1" applyAlignment="1">
      <alignment vertical="center" wrapText="1"/>
    </xf>
    <xf numFmtId="0" fontId="10" fillId="0" borderId="44" xfId="0" applyFont="1" applyFill="1" applyBorder="1" applyAlignment="1">
      <alignment horizontal="center" vertical="center" wrapText="1"/>
    </xf>
    <xf numFmtId="1" fontId="5" fillId="0" borderId="30" xfId="3" applyNumberFormat="1" applyFont="1" applyFill="1" applyBorder="1" applyAlignment="1">
      <alignment horizontal="right" vertical="center" wrapText="1"/>
    </xf>
    <xf numFmtId="0" fontId="5" fillId="0" borderId="43" xfId="3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1" fontId="10" fillId="0" borderId="30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3" fontId="10" fillId="0" borderId="32" xfId="0" applyNumberFormat="1" applyFont="1" applyBorder="1" applyAlignment="1">
      <alignment horizontal="right" vertical="center" wrapText="1"/>
    </xf>
    <xf numFmtId="3" fontId="10" fillId="0" borderId="35" xfId="0" applyNumberFormat="1" applyFont="1" applyBorder="1" applyAlignment="1">
      <alignment horizontal="right" vertical="center" wrapText="1"/>
    </xf>
    <xf numFmtId="1" fontId="10" fillId="0" borderId="36" xfId="0" applyNumberFormat="1" applyFont="1" applyBorder="1" applyAlignment="1">
      <alignment horizontal="right" vertical="center" wrapText="1"/>
    </xf>
    <xf numFmtId="1" fontId="20" fillId="0" borderId="0" xfId="0" applyNumberFormat="1" applyFont="1" applyBorder="1" applyAlignment="1">
      <alignment horizontal="left" vertical="center" wrapText="1"/>
    </xf>
    <xf numFmtId="1" fontId="19" fillId="0" borderId="0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vertical="center" wrapText="1"/>
    </xf>
    <xf numFmtId="1" fontId="10" fillId="0" borderId="28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30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1" fontId="10" fillId="0" borderId="3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vertical="center" wrapText="1"/>
    </xf>
    <xf numFmtId="1" fontId="5" fillId="0" borderId="43" xfId="3" applyNumberFormat="1" applyFont="1" applyBorder="1" applyAlignment="1">
      <alignment horizontal="right" vertical="center" wrapText="1"/>
    </xf>
    <xf numFmtId="0" fontId="5" fillId="0" borderId="43" xfId="3" applyFont="1" applyFill="1" applyBorder="1" applyAlignment="1">
      <alignment horizontal="right" vertical="center" wrapText="1"/>
    </xf>
    <xf numFmtId="0" fontId="5" fillId="0" borderId="43" xfId="3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1" fontId="10" fillId="0" borderId="27" xfId="0" applyNumberFormat="1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Alignment="1"/>
    <xf numFmtId="164" fontId="3" fillId="0" borderId="0" xfId="1" applyNumberFormat="1" applyFont="1" applyAlignment="1" applyProtection="1"/>
    <xf numFmtId="0" fontId="5" fillId="0" borderId="0" xfId="1" applyFont="1" applyAlignment="1" applyProtection="1"/>
    <xf numFmtId="164" fontId="6" fillId="0" borderId="0" xfId="1" applyNumberFormat="1" applyFont="1" applyAlignment="1" applyProtection="1"/>
    <xf numFmtId="164" fontId="5" fillId="0" borderId="0" xfId="1" applyNumberFormat="1" applyFont="1" applyAlignment="1" applyProtection="1"/>
    <xf numFmtId="164" fontId="6" fillId="11" borderId="0" xfId="1" applyNumberFormat="1" applyFont="1" applyFill="1" applyAlignment="1" applyProtection="1"/>
    <xf numFmtId="164" fontId="5" fillId="11" borderId="0" xfId="1" applyNumberFormat="1" applyFont="1" applyFill="1" applyAlignment="1" applyProtection="1"/>
    <xf numFmtId="0" fontId="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5" borderId="22" xfId="3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0" fontId="6" fillId="3" borderId="27" xfId="3" applyFont="1" applyFill="1" applyBorder="1" applyAlignment="1">
      <alignment horizontal="center" vertical="center" wrapText="1"/>
    </xf>
    <xf numFmtId="0" fontId="6" fillId="6" borderId="27" xfId="3" applyFont="1" applyFill="1" applyBorder="1" applyAlignment="1">
      <alignment horizontal="center" vertical="center" wrapText="1"/>
    </xf>
    <xf numFmtId="0" fontId="6" fillId="7" borderId="27" xfId="3" applyFont="1" applyFill="1" applyBorder="1" applyAlignment="1">
      <alignment horizontal="center" vertical="center" wrapText="1"/>
    </xf>
    <xf numFmtId="0" fontId="6" fillId="5" borderId="26" xfId="3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wrapText="1"/>
    </xf>
    <xf numFmtId="0" fontId="5" fillId="0" borderId="25" xfId="0" applyFont="1" applyBorder="1" applyAlignment="1"/>
    <xf numFmtId="0" fontId="5" fillId="0" borderId="27" xfId="0" applyFont="1" applyBorder="1" applyAlignment="1"/>
    <xf numFmtId="0" fontId="5" fillId="0" borderId="38" xfId="0" applyFont="1" applyBorder="1" applyAlignment="1"/>
    <xf numFmtId="0" fontId="5" fillId="0" borderId="12" xfId="3" applyFont="1" applyBorder="1" applyAlignment="1">
      <alignment vertical="center" wrapText="1"/>
    </xf>
    <xf numFmtId="0" fontId="5" fillId="0" borderId="28" xfId="3" applyFont="1" applyBorder="1" applyAlignment="1">
      <alignment vertical="center" wrapText="1"/>
    </xf>
    <xf numFmtId="0" fontId="5" fillId="0" borderId="30" xfId="3" applyFont="1" applyFill="1" applyBorder="1" applyAlignment="1">
      <alignment vertical="center" wrapText="1"/>
    </xf>
    <xf numFmtId="0" fontId="5" fillId="0" borderId="30" xfId="3" applyFont="1" applyBorder="1" applyAlignment="1">
      <alignment vertical="center" wrapText="1"/>
    </xf>
    <xf numFmtId="0" fontId="5" fillId="0" borderId="35" xfId="3" applyFont="1" applyFill="1" applyBorder="1" applyAlignment="1">
      <alignment vertical="center" wrapText="1"/>
    </xf>
    <xf numFmtId="0" fontId="5" fillId="0" borderId="36" xfId="3" applyFont="1" applyFill="1" applyBorder="1" applyAlignment="1">
      <alignment vertical="center" wrapText="1"/>
    </xf>
    <xf numFmtId="1" fontId="5" fillId="0" borderId="32" xfId="3" applyNumberFormat="1" applyFont="1" applyFill="1" applyBorder="1" applyAlignment="1">
      <alignment horizontal="right" vertical="center" wrapText="1"/>
    </xf>
    <xf numFmtId="1" fontId="5" fillId="0" borderId="35" xfId="3" applyNumberFormat="1" applyFont="1" applyFill="1" applyBorder="1" applyAlignment="1">
      <alignment horizontal="right" vertical="center" wrapText="1"/>
    </xf>
    <xf numFmtId="1" fontId="5" fillId="0" borderId="36" xfId="3" applyNumberFormat="1" applyFont="1" applyFill="1" applyBorder="1" applyAlignment="1">
      <alignment horizontal="right" vertical="center" wrapText="1"/>
    </xf>
    <xf numFmtId="1" fontId="10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0" fontId="5" fillId="0" borderId="13" xfId="3" applyFont="1" applyBorder="1" applyAlignment="1">
      <alignment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48" xfId="0" applyFont="1" applyBorder="1" applyAlignment="1">
      <alignment horizontal="right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1" fillId="12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" fillId="0" borderId="0" xfId="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55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5" fillId="0" borderId="28" xfId="3" applyNumberFormat="1" applyFont="1" applyBorder="1" applyAlignment="1">
      <alignment vertical="center" wrapText="1"/>
    </xf>
    <xf numFmtId="1" fontId="5" fillId="0" borderId="10" xfId="3" applyNumberFormat="1" applyFont="1" applyBorder="1" applyAlignment="1">
      <alignment vertical="center" wrapText="1"/>
    </xf>
    <xf numFmtId="1" fontId="5" fillId="0" borderId="29" xfId="3" applyNumberFormat="1" applyFont="1" applyFill="1" applyBorder="1" applyAlignment="1">
      <alignment vertical="center" wrapText="1"/>
    </xf>
    <xf numFmtId="1" fontId="5" fillId="0" borderId="29" xfId="3" applyNumberFormat="1" applyFont="1" applyBorder="1" applyAlignment="1">
      <alignment vertical="center" wrapText="1"/>
    </xf>
    <xf numFmtId="1" fontId="5" fillId="0" borderId="9" xfId="3" applyNumberFormat="1" applyFont="1" applyBorder="1" applyAlignment="1">
      <alignment vertical="center" wrapText="1"/>
    </xf>
    <xf numFmtId="3" fontId="10" fillId="0" borderId="29" xfId="0" applyNumberFormat="1" applyFont="1" applyBorder="1" applyAlignment="1">
      <alignment vertical="center" wrapText="1"/>
    </xf>
    <xf numFmtId="3" fontId="10" fillId="0" borderId="9" xfId="0" applyNumberFormat="1" applyFont="1" applyBorder="1" applyAlignment="1">
      <alignment vertical="center" wrapText="1"/>
    </xf>
    <xf numFmtId="1" fontId="10" fillId="0" borderId="29" xfId="0" applyNumberFormat="1" applyFont="1" applyBorder="1" applyAlignment="1">
      <alignment vertical="center" wrapText="1"/>
    </xf>
    <xf numFmtId="1" fontId="10" fillId="0" borderId="9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right" vertical="center" wrapText="1"/>
    </xf>
    <xf numFmtId="1" fontId="10" fillId="0" borderId="32" xfId="0" applyNumberFormat="1" applyFont="1" applyBorder="1" applyAlignment="1">
      <alignment vertical="center" wrapText="1"/>
    </xf>
    <xf numFmtId="1" fontId="10" fillId="0" borderId="35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14" fillId="0" borderId="0" xfId="1" applyNumberFormat="1" applyFont="1" applyProtection="1"/>
    <xf numFmtId="165" fontId="10" fillId="14" borderId="34" xfId="0" applyNumberFormat="1" applyFont="1" applyFill="1" applyBorder="1" applyAlignment="1">
      <alignment horizontal="center" vertical="center" wrapText="1"/>
    </xf>
    <xf numFmtId="165" fontId="10" fillId="14" borderId="39" xfId="0" applyNumberFormat="1" applyFont="1" applyFill="1" applyBorder="1" applyAlignment="1">
      <alignment horizontal="center" vertical="center" wrapText="1"/>
    </xf>
    <xf numFmtId="165" fontId="10" fillId="14" borderId="35" xfId="0" applyNumberFormat="1" applyFont="1" applyFill="1" applyBorder="1" applyAlignment="1">
      <alignment horizontal="center" vertical="center" wrapText="1"/>
    </xf>
    <xf numFmtId="165" fontId="10" fillId="14" borderId="36" xfId="0" applyNumberFormat="1" applyFont="1" applyFill="1" applyBorder="1" applyAlignment="1">
      <alignment horizontal="center" vertical="center" wrapText="1"/>
    </xf>
    <xf numFmtId="166" fontId="10" fillId="13" borderId="34" xfId="0" applyNumberFormat="1" applyFont="1" applyFill="1" applyBorder="1" applyAlignment="1">
      <alignment horizontal="center" vertical="center" wrapText="1"/>
    </xf>
    <xf numFmtId="166" fontId="10" fillId="13" borderId="35" xfId="0" applyNumberFormat="1" applyFont="1" applyFill="1" applyBorder="1" applyAlignment="1">
      <alignment horizontal="center" vertical="center" wrapText="1"/>
    </xf>
    <xf numFmtId="0" fontId="10" fillId="15" borderId="47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1" fontId="10" fillId="13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28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35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34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39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27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9" xfId="3" applyFont="1" applyFill="1" applyBorder="1" applyAlignment="1">
      <alignment horizontal="center" vertical="center" wrapText="1"/>
    </xf>
    <xf numFmtId="0" fontId="6" fillId="17" borderId="9" xfId="3" applyFont="1" applyFill="1" applyBorder="1" applyAlignment="1">
      <alignment horizontal="center" vertical="center" wrapText="1"/>
    </xf>
    <xf numFmtId="0" fontId="6" fillId="18" borderId="9" xfId="3" applyFont="1" applyFill="1" applyBorder="1" applyAlignment="1">
      <alignment horizontal="center" vertical="center" wrapText="1"/>
    </xf>
    <xf numFmtId="0" fontId="6" fillId="19" borderId="9" xfId="3" applyFont="1" applyFill="1" applyBorder="1" applyAlignment="1">
      <alignment horizontal="center" vertical="center" wrapText="1"/>
    </xf>
    <xf numFmtId="0" fontId="6" fillId="20" borderId="9" xfId="3" applyFont="1" applyFill="1" applyBorder="1" applyAlignment="1">
      <alignment horizontal="center" vertical="center" wrapText="1"/>
    </xf>
    <xf numFmtId="0" fontId="6" fillId="21" borderId="9" xfId="3" applyFont="1" applyFill="1" applyBorder="1" applyAlignment="1">
      <alignment horizontal="center" vertical="center" wrapText="1"/>
    </xf>
    <xf numFmtId="0" fontId="6" fillId="22" borderId="9" xfId="3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19" xfId="0" applyFont="1" applyFill="1" applyBorder="1" applyAlignment="1">
      <alignment horizontal="center" wrapText="1"/>
    </xf>
    <xf numFmtId="0" fontId="5" fillId="0" borderId="9" xfId="3" applyFont="1" applyBorder="1" applyAlignment="1">
      <alignment vertical="center"/>
    </xf>
    <xf numFmtId="0" fontId="6" fillId="4" borderId="43" xfId="3" applyFont="1" applyFill="1" applyBorder="1" applyAlignment="1">
      <alignment horizontal="center" vertical="center" wrapText="1"/>
    </xf>
    <xf numFmtId="0" fontId="6" fillId="8" borderId="43" xfId="3" applyFont="1" applyFill="1" applyBorder="1" applyAlignment="1">
      <alignment horizontal="center" vertical="center" wrapText="1"/>
    </xf>
    <xf numFmtId="0" fontId="6" fillId="9" borderId="43" xfId="3" applyFont="1" applyFill="1" applyBorder="1" applyAlignment="1">
      <alignment horizontal="center" vertical="center" wrapText="1"/>
    </xf>
    <xf numFmtId="0" fontId="6" fillId="10" borderId="43" xfId="3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12" fillId="15" borderId="57" xfId="0" applyFont="1" applyFill="1" applyBorder="1" applyAlignment="1">
      <alignment horizontal="center" vertical="center"/>
    </xf>
    <xf numFmtId="0" fontId="12" fillId="15" borderId="59" xfId="0" applyFont="1" applyFill="1" applyBorder="1" applyAlignment="1">
      <alignment horizontal="center" vertical="center" wrapText="1"/>
    </xf>
    <xf numFmtId="0" fontId="12" fillId="15" borderId="47" xfId="0" applyFont="1" applyFill="1" applyBorder="1" applyAlignment="1">
      <alignment horizontal="center" vertical="center" wrapText="1"/>
    </xf>
    <xf numFmtId="0" fontId="12" fillId="15" borderId="52" xfId="0" applyFont="1" applyFill="1" applyBorder="1" applyAlignment="1">
      <alignment horizontal="center" vertical="center" wrapText="1"/>
    </xf>
    <xf numFmtId="0" fontId="12" fillId="15" borderId="47" xfId="0" applyFont="1" applyFill="1" applyBorder="1" applyAlignment="1">
      <alignment horizontal="center" vertical="center"/>
    </xf>
    <xf numFmtId="0" fontId="12" fillId="14" borderId="57" xfId="0" applyFont="1" applyFill="1" applyBorder="1" applyAlignment="1">
      <alignment horizontal="center" vertical="center"/>
    </xf>
    <xf numFmtId="0" fontId="12" fillId="14" borderId="47" xfId="0" applyFont="1" applyFill="1" applyBorder="1" applyAlignment="1">
      <alignment horizontal="center" vertical="center" wrapText="1"/>
    </xf>
    <xf numFmtId="0" fontId="12" fillId="14" borderId="59" xfId="0" applyFont="1" applyFill="1" applyBorder="1" applyAlignment="1">
      <alignment horizontal="center" vertical="center" wrapText="1"/>
    </xf>
    <xf numFmtId="0" fontId="12" fillId="14" borderId="52" xfId="0" applyFont="1" applyFill="1" applyBorder="1" applyAlignment="1">
      <alignment horizontal="center" vertical="center" wrapText="1"/>
    </xf>
    <xf numFmtId="0" fontId="22" fillId="23" borderId="0" xfId="4" applyFill="1" applyAlignment="1">
      <alignment horizontal="center"/>
    </xf>
    <xf numFmtId="0" fontId="23" fillId="23" borderId="0" xfId="4" applyFont="1" applyFill="1" applyAlignment="1">
      <alignment horizontal="left"/>
    </xf>
    <xf numFmtId="0" fontId="24" fillId="23" borderId="0" xfId="4" applyFont="1" applyFill="1" applyAlignment="1">
      <alignment horizontal="center"/>
    </xf>
    <xf numFmtId="0" fontId="24" fillId="23" borderId="0" xfId="4" applyFont="1" applyFill="1"/>
    <xf numFmtId="0" fontId="25" fillId="23" borderId="9" xfId="5" applyFont="1" applyFill="1" applyBorder="1"/>
    <xf numFmtId="0" fontId="25" fillId="23" borderId="9" xfId="6" applyFont="1" applyFill="1" applyBorder="1"/>
    <xf numFmtId="0" fontId="22" fillId="23" borderId="0" xfId="4" applyFill="1"/>
    <xf numFmtId="0" fontId="24" fillId="23" borderId="9" xfId="5" applyFont="1" applyFill="1" applyBorder="1" applyAlignment="1"/>
    <xf numFmtId="0" fontId="0" fillId="23" borderId="9" xfId="6" applyFont="1" applyFill="1" applyBorder="1" applyAlignment="1">
      <alignment horizontal="left"/>
    </xf>
    <xf numFmtId="0" fontId="26" fillId="2" borderId="7" xfId="7" applyFont="1" applyFill="1" applyBorder="1" applyAlignment="1" applyProtection="1">
      <alignment horizontal="left"/>
    </xf>
    <xf numFmtId="0" fontId="26" fillId="2" borderId="7" xfId="7" applyFont="1" applyFill="1" applyBorder="1" applyProtection="1"/>
    <xf numFmtId="0" fontId="27" fillId="0" borderId="0" xfId="7" applyFont="1"/>
    <xf numFmtId="0" fontId="27" fillId="0" borderId="0" xfId="7" applyFont="1" applyAlignment="1">
      <alignment horizontal="left"/>
    </xf>
    <xf numFmtId="0" fontId="28" fillId="0" borderId="0" xfId="7" applyFont="1"/>
    <xf numFmtId="0" fontId="29" fillId="0" borderId="0" xfId="9" applyFont="1"/>
    <xf numFmtId="0" fontId="30" fillId="0" borderId="0" xfId="8" applyFont="1" applyAlignment="1">
      <alignment horizontal="center"/>
    </xf>
    <xf numFmtId="0" fontId="30" fillId="0" borderId="0" xfId="8" applyFont="1"/>
    <xf numFmtId="0" fontId="31" fillId="0" borderId="0" xfId="8" applyFont="1" applyAlignment="1">
      <alignment horizontal="center"/>
    </xf>
    <xf numFmtId="0" fontId="31" fillId="0" borderId="0" xfId="8" applyFont="1"/>
    <xf numFmtId="0" fontId="32" fillId="0" borderId="0" xfId="9" applyFont="1"/>
    <xf numFmtId="0" fontId="33" fillId="0" borderId="0" xfId="9" applyFont="1"/>
    <xf numFmtId="0" fontId="11" fillId="0" borderId="0" xfId="8" applyFont="1" applyAlignment="1">
      <alignment horizontal="left"/>
    </xf>
    <xf numFmtId="2" fontId="27" fillId="0" borderId="0" xfId="7" applyNumberFormat="1" applyFont="1" applyAlignment="1">
      <alignment horizontal="left"/>
    </xf>
    <xf numFmtId="0" fontId="11" fillId="0" borderId="0" xfId="7" applyFont="1"/>
    <xf numFmtId="0" fontId="36" fillId="0" borderId="0" xfId="10" applyFont="1" applyAlignment="1" applyProtection="1"/>
    <xf numFmtId="0" fontId="28" fillId="0" borderId="0" xfId="2" applyFont="1"/>
    <xf numFmtId="0" fontId="27" fillId="0" borderId="0" xfId="2" applyFont="1" applyAlignment="1">
      <alignment horizontal="left"/>
    </xf>
    <xf numFmtId="0" fontId="27" fillId="0" borderId="0" xfId="2" applyFont="1"/>
    <xf numFmtId="0" fontId="11" fillId="0" borderId="0" xfId="7" applyFont="1" applyAlignment="1">
      <alignment horizontal="left"/>
    </xf>
    <xf numFmtId="0" fontId="26" fillId="0" borderId="0" xfId="7" applyFont="1" applyAlignment="1">
      <alignment horizontal="left"/>
    </xf>
    <xf numFmtId="1" fontId="10" fillId="13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14" borderId="0" xfId="0" applyNumberFormat="1" applyFont="1" applyFill="1" applyBorder="1" applyAlignment="1">
      <alignment horizontal="center" vertical="center" wrapText="1"/>
    </xf>
    <xf numFmtId="0" fontId="34" fillId="0" borderId="0" xfId="10" applyAlignment="1" applyProtection="1"/>
    <xf numFmtId="0" fontId="2" fillId="2" borderId="1" xfId="7" applyFont="1" applyFill="1" applyBorder="1" applyProtection="1"/>
    <xf numFmtId="0" fontId="26" fillId="2" borderId="2" xfId="7" applyFont="1" applyFill="1" applyBorder="1" applyAlignment="1" applyProtection="1">
      <alignment horizontal="left"/>
    </xf>
    <xf numFmtId="0" fontId="26" fillId="2" borderId="2" xfId="7" applyFont="1" applyFill="1" applyBorder="1" applyProtection="1"/>
    <xf numFmtId="0" fontId="27" fillId="2" borderId="3" xfId="7" applyFont="1" applyFill="1" applyBorder="1"/>
    <xf numFmtId="0" fontId="37" fillId="2" borderId="4" xfId="7" applyFont="1" applyFill="1" applyBorder="1" applyAlignment="1" applyProtection="1">
      <alignment horizontal="left"/>
    </xf>
    <xf numFmtId="0" fontId="26" fillId="2" borderId="0" xfId="7" applyFont="1" applyFill="1" applyBorder="1" applyAlignment="1" applyProtection="1">
      <alignment horizontal="left"/>
    </xf>
    <xf numFmtId="0" fontId="26" fillId="2" borderId="0" xfId="7" applyFont="1" applyFill="1" applyBorder="1" applyProtection="1"/>
    <xf numFmtId="0" fontId="27" fillId="2" borderId="5" xfId="7" applyFont="1" applyFill="1" applyBorder="1"/>
    <xf numFmtId="167" fontId="2" fillId="2" borderId="6" xfId="7" applyNumberFormat="1" applyFont="1" applyFill="1" applyBorder="1" applyAlignment="1" applyProtection="1">
      <alignment horizontal="left"/>
    </xf>
    <xf numFmtId="0" fontId="27" fillId="2" borderId="8" xfId="7" applyFont="1" applyFill="1" applyBorder="1"/>
    <xf numFmtId="14" fontId="0" fillId="0" borderId="9" xfId="5" applyNumberFormat="1" applyFont="1" applyFill="1" applyBorder="1" applyAlignment="1">
      <alignment horizontal="left"/>
    </xf>
    <xf numFmtId="0" fontId="39" fillId="0" borderId="0" xfId="7" applyFont="1"/>
    <xf numFmtId="0" fontId="38" fillId="0" borderId="0" xfId="0" applyFont="1"/>
    <xf numFmtId="0" fontId="38" fillId="0" borderId="0" xfId="7" applyFon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9" fillId="12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12" borderId="27" xfId="0" applyFont="1" applyFill="1" applyBorder="1" applyAlignment="1">
      <alignment horizontal="center" vertical="center" wrapText="1"/>
    </xf>
    <xf numFmtId="0" fontId="0" fillId="23" borderId="9" xfId="6" applyFont="1" applyFill="1" applyBorder="1" applyAlignment="1">
      <alignment horizontal="left" wrapText="1"/>
    </xf>
    <xf numFmtId="0" fontId="9" fillId="12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12" borderId="19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1" fontId="10" fillId="13" borderId="53" xfId="0" applyNumberFormat="1" applyFont="1" applyFill="1" applyBorder="1" applyAlignment="1">
      <alignment horizontal="center" vertical="center" wrapText="1"/>
    </xf>
    <xf numFmtId="1" fontId="10" fillId="13" borderId="63" xfId="0" applyNumberFormat="1" applyFont="1" applyFill="1" applyBorder="1" applyAlignment="1">
      <alignment horizontal="center" vertical="center" wrapText="1"/>
    </xf>
    <xf numFmtId="1" fontId="10" fillId="13" borderId="52" xfId="0" applyNumberFormat="1" applyFont="1" applyFill="1" applyBorder="1" applyAlignment="1">
      <alignment horizontal="center" vertical="center" wrapText="1"/>
    </xf>
    <xf numFmtId="1" fontId="10" fillId="13" borderId="56" xfId="0" applyNumberFormat="1" applyFont="1" applyFill="1" applyBorder="1" applyAlignment="1">
      <alignment horizontal="center" vertical="center" wrapText="1"/>
    </xf>
    <xf numFmtId="0" fontId="25" fillId="23" borderId="9" xfId="5" applyFont="1" applyFill="1" applyBorder="1" applyAlignment="1"/>
    <xf numFmtId="14" fontId="40" fillId="0" borderId="9" xfId="5" applyNumberFormat="1" applyFont="1" applyFill="1" applyBorder="1" applyAlignment="1">
      <alignment horizontal="left"/>
    </xf>
    <xf numFmtId="0" fontId="40" fillId="23" borderId="9" xfId="6" applyFont="1" applyFill="1" applyBorder="1" applyAlignment="1">
      <alignment horizontal="left" wrapText="1"/>
    </xf>
    <xf numFmtId="168" fontId="10" fillId="13" borderId="12" xfId="0" applyNumberFormat="1" applyFont="1" applyFill="1" applyBorder="1" applyAlignment="1" applyProtection="1">
      <alignment horizontal="center" vertical="center" wrapText="1"/>
      <protection locked="0"/>
    </xf>
    <xf numFmtId="168" fontId="10" fillId="13" borderId="28" xfId="0" applyNumberFormat="1" applyFont="1" applyFill="1" applyBorder="1" applyAlignment="1" applyProtection="1">
      <alignment horizontal="center" vertical="center" wrapText="1"/>
      <protection locked="0"/>
    </xf>
    <xf numFmtId="168" fontId="10" fillId="13" borderId="34" xfId="0" applyNumberFormat="1" applyFont="1" applyFill="1" applyBorder="1" applyAlignment="1" applyProtection="1">
      <alignment horizontal="center" vertical="center" wrapText="1"/>
      <protection locked="0"/>
    </xf>
    <xf numFmtId="168" fontId="10" fillId="13" borderId="39" xfId="0" applyNumberFormat="1" applyFont="1" applyFill="1" applyBorder="1" applyAlignment="1" applyProtection="1">
      <alignment horizontal="center" vertical="center" wrapText="1"/>
      <protection locked="0"/>
    </xf>
    <xf numFmtId="168" fontId="10" fillId="13" borderId="27" xfId="0" applyNumberFormat="1" applyFont="1" applyFill="1" applyBorder="1" applyAlignment="1" applyProtection="1">
      <alignment horizontal="center" vertical="center" wrapText="1"/>
      <protection locked="0"/>
    </xf>
    <xf numFmtId="168" fontId="10" fillId="13" borderId="26" xfId="0" applyNumberFormat="1" applyFont="1" applyFill="1" applyBorder="1" applyAlignment="1" applyProtection="1">
      <alignment horizontal="center" vertical="center" wrapText="1"/>
      <protection locked="0"/>
    </xf>
    <xf numFmtId="168" fontId="10" fillId="13" borderId="35" xfId="0" applyNumberFormat="1" applyFont="1" applyFill="1" applyBorder="1" applyAlignment="1" applyProtection="1">
      <alignment horizontal="center" vertical="center" wrapText="1"/>
      <protection locked="0"/>
    </xf>
    <xf numFmtId="168" fontId="10" fillId="1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1" fontId="41" fillId="13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>
      <alignment horizontal="center" vertical="center" wrapText="1"/>
    </xf>
    <xf numFmtId="165" fontId="10" fillId="0" borderId="34" xfId="0" applyNumberFormat="1" applyFont="1" applyFill="1" applyBorder="1" applyAlignment="1">
      <alignment horizontal="center" vertical="center" wrapText="1"/>
    </xf>
    <xf numFmtId="165" fontId="10" fillId="0" borderId="39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165" fontId="10" fillId="0" borderId="35" xfId="0" applyNumberFormat="1" applyFont="1" applyFill="1" applyBorder="1" applyAlignment="1">
      <alignment horizontal="center" vertical="center" wrapText="1"/>
    </xf>
    <xf numFmtId="165" fontId="10" fillId="0" borderId="36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9" fillId="12" borderId="53" xfId="0" applyFont="1" applyFill="1" applyBorder="1" applyAlignment="1">
      <alignment horizontal="center" vertical="center" wrapText="1"/>
    </xf>
    <xf numFmtId="0" fontId="9" fillId="12" borderId="47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5" borderId="22" xfId="3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12" borderId="18" xfId="0" applyFont="1" applyFill="1" applyBorder="1" applyAlignment="1">
      <alignment horizontal="center" vertical="center" wrapText="1"/>
    </xf>
    <xf numFmtId="0" fontId="9" fillId="12" borderId="58" xfId="0" applyFont="1" applyFill="1" applyBorder="1" applyAlignment="1">
      <alignment horizontal="center" vertical="center" wrapText="1"/>
    </xf>
    <xf numFmtId="0" fontId="0" fillId="0" borderId="60" xfId="0" applyBorder="1"/>
    <xf numFmtId="0" fontId="0" fillId="0" borderId="61" xfId="0" applyBorder="1"/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9" fillId="12" borderId="49" xfId="0" applyFont="1" applyFill="1" applyBorder="1" applyAlignment="1">
      <alignment horizontal="center" vertical="center" wrapText="1"/>
    </xf>
    <xf numFmtId="0" fontId="9" fillId="12" borderId="51" xfId="0" applyFont="1" applyFill="1" applyBorder="1" applyAlignment="1">
      <alignment horizontal="center" vertical="center" wrapText="1"/>
    </xf>
    <xf numFmtId="0" fontId="9" fillId="12" borderId="50" xfId="0" applyFont="1" applyFill="1" applyBorder="1" applyAlignment="1">
      <alignment horizontal="center" vertical="center" wrapText="1"/>
    </xf>
    <xf numFmtId="0" fontId="9" fillId="12" borderId="57" xfId="0" applyFont="1" applyFill="1" applyBorder="1" applyAlignment="1">
      <alignment horizontal="center" vertical="center" wrapText="1"/>
    </xf>
    <xf numFmtId="0" fontId="9" fillId="12" borderId="52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0" fillId="11" borderId="37" xfId="0" applyFont="1" applyFill="1" applyBorder="1" applyAlignment="1">
      <alignment horizontal="center" vertical="center" wrapText="1"/>
    </xf>
    <xf numFmtId="0" fontId="10" fillId="11" borderId="62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10" fillId="0" borderId="6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>
      <alignment vertical="center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11" fillId="12" borderId="24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11" borderId="24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0" fillId="0" borderId="20" xfId="0" applyBorder="1"/>
    <xf numFmtId="0" fontId="10" fillId="11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0" fillId="0" borderId="34" xfId="0" applyBorder="1"/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 wrapText="1"/>
    </xf>
    <xf numFmtId="0" fontId="0" fillId="0" borderId="19" xfId="0" applyFill="1" applyBorder="1"/>
    <xf numFmtId="0" fontId="0" fillId="0" borderId="25" xfId="0" applyFill="1" applyBorder="1"/>
    <xf numFmtId="0" fontId="9" fillId="1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6" fillId="0" borderId="13" xfId="3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6" fillId="6" borderId="27" xfId="3" applyFont="1" applyFill="1" applyBorder="1" applyAlignment="1">
      <alignment horizontal="center" vertical="center" wrapText="1"/>
    </xf>
    <xf numFmtId="0" fontId="6" fillId="3" borderId="27" xfId="3" applyFont="1" applyFill="1" applyBorder="1" applyAlignment="1">
      <alignment horizontal="center" vertical="center" wrapText="1"/>
    </xf>
    <xf numFmtId="0" fontId="9" fillId="12" borderId="42" xfId="0" applyFont="1" applyFill="1" applyBorder="1" applyAlignment="1">
      <alignment horizontal="center" vertical="center" wrapText="1"/>
    </xf>
    <xf numFmtId="0" fontId="6" fillId="7" borderId="27" xfId="3" applyFont="1" applyFill="1" applyBorder="1" applyAlignment="1">
      <alignment horizontal="center" vertical="center" wrapText="1"/>
    </xf>
    <xf numFmtId="0" fontId="6" fillId="5" borderId="26" xfId="3" applyFont="1" applyFill="1" applyBorder="1" applyAlignment="1">
      <alignment horizontal="center" vertical="center" wrapText="1"/>
    </xf>
    <xf numFmtId="0" fontId="6" fillId="5" borderId="21" xfId="3" applyFont="1" applyFill="1" applyBorder="1" applyAlignment="1">
      <alignment horizontal="center" vertical="center" wrapText="1"/>
    </xf>
    <xf numFmtId="0" fontId="6" fillId="5" borderId="27" xfId="3" applyFont="1" applyFill="1" applyBorder="1" applyAlignment="1">
      <alignment horizontal="center" vertical="center" wrapText="1"/>
    </xf>
  </cellXfs>
  <cellStyles count="12">
    <cellStyle name="%" xfId="7"/>
    <cellStyle name="=C:\WINNT\SYSTEM32\COMMAND.COM 2 2 2" xfId="8"/>
    <cellStyle name="Hyperlink" xfId="10" builtinId="8"/>
    <cellStyle name="Normal" xfId="0" builtinId="0"/>
    <cellStyle name="Normal 2 10" xfId="2"/>
    <cellStyle name="Normal 2 2" xfId="5"/>
    <cellStyle name="Normal 2 2 3" xfId="6"/>
    <cellStyle name="Normal 3" xfId="4"/>
    <cellStyle name="Normal 3 2" xfId="3"/>
    <cellStyle name="Normal 4" xfId="9"/>
    <cellStyle name="Normal_TPCR Electricity Capex Questionnaire Historical v2 050711" xfId="1"/>
    <cellStyle name="Style 1" xfId="1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 descr="image of the Ofgem logo" title="Ofgem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885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489795</xdr:colOff>
      <xdr:row>0</xdr:row>
      <xdr:rowOff>545459</xdr:rowOff>
    </xdr:to>
    <xdr:pic>
      <xdr:nvPicPr>
        <xdr:cNvPr id="3" name="Picture 2" title="white box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640" y="183509"/>
          <a:ext cx="903477" cy="361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hqfs02\group$\EXECFIN\FINPLAN\Monthly%20Reporting\0809\10_Jan\Lee\Bus%20Serv%20RRP%20model%20V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Gas_Model_Final%200701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ngl/Leo%20Kong/Ofgem_WFH/NOMs/kongl/H%20DRIVE_LK/NOMs/ET/Rebasing/Reference/Original_BPDT_submissions/2011_NGET_RIIOT1_Business_Plan_Data_Template_v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Networks\CO\Cost_and_Outputs_Lib\Transmission\TPCR4_Roll-over_(2012-13)\FBPQ\FBPQ_template\FBPQ_update_template\SPTL\SPTL_TPCR4_RO_FBPQ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BPQ%20June%202009%20v4\DPCR5%2020091204%20(Final%20Proposals%20for%20DNOs)%20annotated%2020100042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j048164\Local%20Settings\Temporary%20Internet%20Files\Content.Outlook\XT822STD\Transmission%20PCRRP%20tables_SHETL_200910%20draft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Temp\Temporary%20Internet%20Files\Content.Outlook\HNHGRPQ4\Gas_DDT_templatev2_AngusPaxton0303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%20tests%20on%20depreciation%20201001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%20tests%20on%20WACC%20201001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tx/sites/UKReg/_vti_history/1024/Rollover%20Submissions/TPCR4%20Rollover/National%20Grid%20submissions/2010_NGG_TPCR4_RO_FBPQ(Capex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TG\Transmission\Transmission_Price_Controls_Lib\TPCR5\Business%20Plan%20Data%20Templates\RO_FBPQs_RRPs\2010_NGET_TPCR4_RO_FBPQCape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Data/Risk%20Trading/Risk%20Trading%20Models/Fixed%20Cost%20Validation%20Code/Fixed%20Cost%20Discounting%20Template/Cadent_EoE_Mean_All%20In%20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Filters"/>
      <sheetName val="Busservdata"/>
      <sheetName val="1.3 Ac Costs NG"/>
      <sheetName val="2.5 Corporate Costs NG"/>
      <sheetName val="2.6 IT"/>
      <sheetName val="2.7 Insurance"/>
      <sheetName val="2.8 Property NG"/>
      <sheetName val="2.9 UK Bus Serv"/>
      <sheetName val="2.9 UK BS Reconciliation"/>
      <sheetName val="2.11 Staff NG"/>
      <sheetName val="2.14 Year on Year Movt"/>
      <sheetName val="AC Mapping"/>
      <sheetName val="Mapping"/>
      <sheetName val="Models Map rec"/>
      <sheetName val="Mapping2"/>
      <sheetName val="UDF Map"/>
    </sheetNames>
    <sheetDataSet>
      <sheetData sheetId="0" refreshError="1"/>
      <sheetData sheetId="1" refreshError="1"/>
      <sheetData sheetId="2" refreshError="1">
        <row r="4">
          <cell r="BB4" t="str">
            <v>Communications</v>
          </cell>
          <cell r="BC4" t="str">
            <v>Legal</v>
          </cell>
          <cell r="BD4" t="str">
            <v>Safety Health Environment</v>
          </cell>
          <cell r="BE4" t="str">
            <v>Regulation</v>
          </cell>
          <cell r="BF4" t="str">
            <v>Supply Chain Management</v>
          </cell>
          <cell r="BG4" t="str">
            <v>Human Resources</v>
          </cell>
          <cell r="BH4" t="str">
            <v>Shared Services Finance</v>
          </cell>
          <cell r="BI4" t="str">
            <v>Insurance</v>
          </cell>
          <cell r="BJ4" t="str">
            <v>Audit</v>
          </cell>
          <cell r="BK4" t="str">
            <v>Property</v>
          </cell>
          <cell r="BL4" t="str">
            <v>IS</v>
          </cell>
          <cell r="BM4" t="str">
            <v>Operational Telecoms</v>
          </cell>
          <cell r="BN4" t="str">
            <v>Corporate Centre</v>
          </cell>
        </row>
        <row r="6">
          <cell r="D6" t="str">
            <v>Basic salaries and wages (inc. NI, bonuses, PRP. Overtime, standby &amp; other allowances)</v>
          </cell>
          <cell r="BB6">
            <v>2.1913009399999996</v>
          </cell>
          <cell r="BC6">
            <v>2.2360210199999999</v>
          </cell>
          <cell r="BD6">
            <v>2.9088850199999992</v>
          </cell>
          <cell r="BE6">
            <v>0.81703557999999998</v>
          </cell>
          <cell r="BF6">
            <v>4.1148826600000001</v>
          </cell>
          <cell r="BG6">
            <v>5.89317388</v>
          </cell>
          <cell r="BH6">
            <v>12.403779220000001</v>
          </cell>
          <cell r="BI6">
            <v>0.25180503000000004</v>
          </cell>
          <cell r="BJ6">
            <v>2.2175758499999993</v>
          </cell>
          <cell r="BK6">
            <v>3.1569344300000002</v>
          </cell>
          <cell r="BL6">
            <v>12.221008320000001</v>
          </cell>
          <cell r="BM6">
            <v>0</v>
          </cell>
          <cell r="BN6">
            <v>19.948876050000003</v>
          </cell>
        </row>
        <row r="7">
          <cell r="D7" t="str">
            <v>Normal Pension Charges</v>
          </cell>
          <cell r="BB7">
            <v>0.27739768000000004</v>
          </cell>
          <cell r="BC7">
            <v>0.42584375999999996</v>
          </cell>
          <cell r="BD7">
            <v>0.51555473000000007</v>
          </cell>
          <cell r="BE7">
            <v>0.10211093000000002</v>
          </cell>
          <cell r="BF7">
            <v>1.1883202900000001</v>
          </cell>
          <cell r="BG7">
            <v>2.10145369</v>
          </cell>
          <cell r="BH7">
            <v>2.4549518700000004</v>
          </cell>
          <cell r="BI7">
            <v>4.972157E-2</v>
          </cell>
          <cell r="BJ7">
            <v>0.33894429000000004</v>
          </cell>
          <cell r="BK7">
            <v>0.63775660999999995</v>
          </cell>
          <cell r="BL7">
            <v>2.3027507799999998</v>
          </cell>
          <cell r="BM7">
            <v>0</v>
          </cell>
          <cell r="BN7">
            <v>2.2925436000000001</v>
          </cell>
        </row>
        <row r="8">
          <cell r="D8" t="str">
            <v>Share Options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4.2188399900000002</v>
          </cell>
        </row>
        <row r="9">
          <cell r="D9" t="str">
            <v>Capitalised Salaries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-1.7268876000000002</v>
          </cell>
          <cell r="BG9">
            <v>8.6691000000000003E-4</v>
          </cell>
          <cell r="BH9">
            <v>-0.77778438999999988</v>
          </cell>
          <cell r="BI9">
            <v>0</v>
          </cell>
          <cell r="BJ9">
            <v>0</v>
          </cell>
          <cell r="BK9">
            <v>1.18326E-3</v>
          </cell>
          <cell r="BL9">
            <v>-4.6949941300000004</v>
          </cell>
          <cell r="BM9">
            <v>0</v>
          </cell>
          <cell r="BN9">
            <v>0</v>
          </cell>
        </row>
        <row r="10">
          <cell r="D10" t="str">
            <v>Capitalised Pension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D11" t="str">
            <v>Agency Costs</v>
          </cell>
          <cell r="BB11">
            <v>0.24807388</v>
          </cell>
          <cell r="BC11">
            <v>9.5671809999999996E-2</v>
          </cell>
          <cell r="BD11">
            <v>6.7560900000000002E-3</v>
          </cell>
          <cell r="BE11">
            <v>6.5084000000000008E-4</v>
          </cell>
          <cell r="BF11">
            <v>2.1308371699999999</v>
          </cell>
          <cell r="BG11">
            <v>0.37415433000000003</v>
          </cell>
          <cell r="BH11">
            <v>6.4975255999999995</v>
          </cell>
          <cell r="BI11">
            <v>4.6816000000000002E-4</v>
          </cell>
          <cell r="BJ11">
            <v>1.0790940000000001E-2</v>
          </cell>
          <cell r="BK11">
            <v>9.5844330000000005E-2</v>
          </cell>
          <cell r="BL11">
            <v>10.88057087</v>
          </cell>
          <cell r="BM11">
            <v>0</v>
          </cell>
          <cell r="BN11">
            <v>1.1997612200000001</v>
          </cell>
        </row>
        <row r="12">
          <cell r="D12" t="str">
            <v>Redundancy and severance expenses</v>
          </cell>
          <cell r="BB12">
            <v>9.9729999999999992E-3</v>
          </cell>
          <cell r="BC12">
            <v>-2.3994700000000001E-2</v>
          </cell>
          <cell r="BD12">
            <v>3.6852370000000002E-2</v>
          </cell>
          <cell r="BE12">
            <v>0</v>
          </cell>
          <cell r="BF12">
            <v>-1.1999999999999999E-7</v>
          </cell>
          <cell r="BG12">
            <v>1.14006E-3</v>
          </cell>
          <cell r="BH12">
            <v>-9.9735000000000015E-4</v>
          </cell>
          <cell r="BI12">
            <v>0</v>
          </cell>
          <cell r="BJ12">
            <v>0.12116406</v>
          </cell>
          <cell r="BK12">
            <v>2.3706870599999998</v>
          </cell>
          <cell r="BL12">
            <v>1.1324985700000001</v>
          </cell>
          <cell r="BM12">
            <v>0</v>
          </cell>
          <cell r="BN12">
            <v>2.7368455599999999</v>
          </cell>
        </row>
        <row r="13">
          <cell r="D13" t="str">
            <v>Non salary staff costs</v>
          </cell>
          <cell r="BB13">
            <v>0.44036383000000001</v>
          </cell>
          <cell r="BC13">
            <v>0.38207573999999994</v>
          </cell>
          <cell r="BD13">
            <v>0.81644391000000005</v>
          </cell>
          <cell r="BE13">
            <v>0.1135178</v>
          </cell>
          <cell r="BF13">
            <v>0.63104619999999989</v>
          </cell>
          <cell r="BG13">
            <v>10.824936420000002</v>
          </cell>
          <cell r="BH13">
            <v>2.0900213699999997</v>
          </cell>
          <cell r="BI13">
            <v>3.4745930000000001E-2</v>
          </cell>
          <cell r="BJ13">
            <v>0.46924419000000001</v>
          </cell>
          <cell r="BK13">
            <v>1.4098233600000001</v>
          </cell>
          <cell r="BL13">
            <v>2.8318116399999997</v>
          </cell>
          <cell r="BM13">
            <v>0</v>
          </cell>
          <cell r="BN13">
            <v>5.10643037</v>
          </cell>
        </row>
        <row r="14">
          <cell r="D14" t="str">
            <v>Materials</v>
          </cell>
          <cell r="BB14">
            <v>0</v>
          </cell>
          <cell r="BC14">
            <v>6.9999999999999999E-6</v>
          </cell>
          <cell r="BD14">
            <v>1.125365E-2</v>
          </cell>
          <cell r="BE14">
            <v>-4.2009999999999999E-5</v>
          </cell>
          <cell r="BF14">
            <v>5.8432629800000004</v>
          </cell>
          <cell r="BG14">
            <v>3.789439E-2</v>
          </cell>
          <cell r="BH14">
            <v>1.0089700000000001E-3</v>
          </cell>
          <cell r="BI14">
            <v>0</v>
          </cell>
          <cell r="BJ14">
            <v>0</v>
          </cell>
          <cell r="BK14">
            <v>0.1987033</v>
          </cell>
          <cell r="BL14">
            <v>53.449887679999996</v>
          </cell>
          <cell r="BM14">
            <v>0</v>
          </cell>
          <cell r="BN14">
            <v>1.3305539999999999E-2</v>
          </cell>
        </row>
        <row r="15">
          <cell r="D15" t="str">
            <v>Contractors</v>
          </cell>
          <cell r="BB15">
            <v>0</v>
          </cell>
          <cell r="BC15">
            <v>5.5062499999999999E-3</v>
          </cell>
          <cell r="BD15">
            <v>-0.21664160000000002</v>
          </cell>
          <cell r="BE15">
            <v>0</v>
          </cell>
          <cell r="BF15">
            <v>1.9571118599999999</v>
          </cell>
          <cell r="BG15">
            <v>7.5867100000000007E-2</v>
          </cell>
          <cell r="BH15">
            <v>1.9907959999999999E-2</v>
          </cell>
          <cell r="BI15">
            <v>0</v>
          </cell>
          <cell r="BJ15">
            <v>0</v>
          </cell>
          <cell r="BK15">
            <v>-9.5957749999999994E-2</v>
          </cell>
          <cell r="BL15">
            <v>-35.912436040000003</v>
          </cell>
          <cell r="BM15">
            <v>0</v>
          </cell>
          <cell r="BN15">
            <v>8.8930439999999986E-2</v>
          </cell>
        </row>
        <row r="16">
          <cell r="D16" t="str">
            <v>Rent and Building Costs</v>
          </cell>
          <cell r="BB16">
            <v>-5.0000000000000001E-3</v>
          </cell>
          <cell r="BC16">
            <v>1.0690000000000001E-3</v>
          </cell>
          <cell r="BD16">
            <v>1.1421849999999999E-2</v>
          </cell>
          <cell r="BE16">
            <v>0</v>
          </cell>
          <cell r="BF16">
            <v>0.20442135</v>
          </cell>
          <cell r="BG16">
            <v>3.5099240000000004E-2</v>
          </cell>
          <cell r="BH16">
            <v>2.7588149999999999E-2</v>
          </cell>
          <cell r="BI16">
            <v>0</v>
          </cell>
          <cell r="BJ16">
            <v>0</v>
          </cell>
          <cell r="BK16">
            <v>51.843758660000013</v>
          </cell>
          <cell r="BL16">
            <v>8.3520699999999996E-3</v>
          </cell>
          <cell r="BM16">
            <v>0</v>
          </cell>
          <cell r="BN16">
            <v>3.8686710499999997</v>
          </cell>
        </row>
        <row r="17">
          <cell r="D17" t="str">
            <v>Insurance</v>
          </cell>
          <cell r="BB17">
            <v>0</v>
          </cell>
          <cell r="BC17">
            <v>-8.2055999999999991E-4</v>
          </cell>
          <cell r="BD17">
            <v>-1.32701E-3</v>
          </cell>
          <cell r="BE17">
            <v>0</v>
          </cell>
          <cell r="BF17">
            <v>-3.0156999999999997E-4</v>
          </cell>
          <cell r="BG17">
            <v>1.1052073</v>
          </cell>
          <cell r="BH17">
            <v>-9.3733E-4</v>
          </cell>
          <cell r="BI17">
            <v>28.130940979999998</v>
          </cell>
          <cell r="BJ17">
            <v>0</v>
          </cell>
          <cell r="BK17">
            <v>0.19936055999999999</v>
          </cell>
          <cell r="BL17">
            <v>-5.7442999999999991E-4</v>
          </cell>
          <cell r="BM17">
            <v>0</v>
          </cell>
          <cell r="BN17">
            <v>0.53776964000000005</v>
          </cell>
        </row>
        <row r="18">
          <cell r="D18" t="str">
            <v>Professional services and subscriptions</v>
          </cell>
          <cell r="BB18">
            <v>0.34331397999999996</v>
          </cell>
          <cell r="BC18">
            <v>2.5576993700000004</v>
          </cell>
          <cell r="BD18">
            <v>0.91843361999999995</v>
          </cell>
          <cell r="BE18">
            <v>0.23152805999999998</v>
          </cell>
          <cell r="BF18">
            <v>0.29776070999999998</v>
          </cell>
          <cell r="BG18">
            <v>1.3452865099999998</v>
          </cell>
          <cell r="BH18">
            <v>13.76732616</v>
          </cell>
          <cell r="BI18">
            <v>7.4012100000000001E-3</v>
          </cell>
          <cell r="BJ18">
            <v>2.1028616199999997</v>
          </cell>
          <cell r="BK18">
            <v>0.60716556999999993</v>
          </cell>
          <cell r="BL18">
            <v>0.91275228000000008</v>
          </cell>
          <cell r="BM18">
            <v>0</v>
          </cell>
          <cell r="BN18">
            <v>10.925852419999998</v>
          </cell>
        </row>
        <row r="19">
          <cell r="D19" t="str">
            <v>Profit / loss on sale of fixed assets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-1.245885E-2</v>
          </cell>
          <cell r="BI19">
            <v>0</v>
          </cell>
          <cell r="BJ19">
            <v>0</v>
          </cell>
          <cell r="BK19">
            <v>-2.7430123000000002</v>
          </cell>
          <cell r="BL19">
            <v>2.3999999999999998E-7</v>
          </cell>
          <cell r="BM19">
            <v>0</v>
          </cell>
          <cell r="BN19">
            <v>0</v>
          </cell>
        </row>
        <row r="20">
          <cell r="D20" t="str">
            <v>Charges from UK Business Support &amp; Corporate Centre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-34.225264000000003</v>
          </cell>
        </row>
        <row r="21">
          <cell r="D21" t="str">
            <v>Other (See Table 1.7 for full details)</v>
          </cell>
          <cell r="BB21">
            <v>2.1057471300000001</v>
          </cell>
          <cell r="BC21">
            <v>8.933426999999998E-2</v>
          </cell>
          <cell r="BD21">
            <v>1.5044481900000002</v>
          </cell>
          <cell r="BE21">
            <v>-7.4897560000000002E-2</v>
          </cell>
          <cell r="BF21">
            <v>-4.8001328900000004</v>
          </cell>
          <cell r="BG21">
            <v>-1.6559474600000004</v>
          </cell>
          <cell r="BH21">
            <v>-20.024958849999997</v>
          </cell>
          <cell r="BI21">
            <v>1.707127E-2</v>
          </cell>
          <cell r="BJ21">
            <v>0.38994583999999993</v>
          </cell>
          <cell r="BK21">
            <v>4.0447173700000008</v>
          </cell>
          <cell r="BL21">
            <v>47.267281279999992</v>
          </cell>
          <cell r="BM21">
            <v>18.849583460000002</v>
          </cell>
          <cell r="BN21">
            <v>45.455685700000004</v>
          </cell>
        </row>
        <row r="22">
          <cell r="D22" t="str">
            <v>Excluded Services</v>
          </cell>
          <cell r="BB22">
            <v>1.5877220000000001E-2</v>
          </cell>
          <cell r="BC22">
            <v>0.40668105999999998</v>
          </cell>
          <cell r="BD22">
            <v>0.35856832</v>
          </cell>
          <cell r="BE22">
            <v>0</v>
          </cell>
          <cell r="BF22">
            <v>6.6831428599999985</v>
          </cell>
          <cell r="BG22">
            <v>0</v>
          </cell>
          <cell r="BH22">
            <v>0.7026427300000001</v>
          </cell>
          <cell r="BI22">
            <v>0.44660540000000004</v>
          </cell>
          <cell r="BJ22">
            <v>0.31182594000000002</v>
          </cell>
          <cell r="BK22">
            <v>2.3573469999999999</v>
          </cell>
          <cell r="BL22">
            <v>22.83501777</v>
          </cell>
          <cell r="BM22">
            <v>0</v>
          </cell>
          <cell r="BN22">
            <v>0</v>
          </cell>
        </row>
        <row r="23">
          <cell r="D23" t="str">
            <v>Pensions (net of Capitalisation)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D24" t="str">
            <v>Deficit Repair Payments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D25" t="str">
            <v>IFI Costs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D26" t="str">
            <v>Scottish Independent Undertakings Price Differential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D27" t="str">
            <v>Temporary Physical Disconnection Compensation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D28" t="str">
            <v>Quarry and Loss Development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D29" t="str">
            <v>BT 21  CN Teleprotection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D30" t="str">
            <v>Offshore Transmission Project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D31" t="str">
            <v>CNI Security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7.0000000000000007E-2</v>
          </cell>
          <cell r="BL31">
            <v>0</v>
          </cell>
          <cell r="BM31">
            <v>0</v>
          </cell>
          <cell r="BN31">
            <v>0</v>
          </cell>
        </row>
        <row r="32">
          <cell r="D32" t="str">
            <v>Network Rates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2.9533153999999997</v>
          </cell>
          <cell r="BL32">
            <v>0</v>
          </cell>
          <cell r="BM32">
            <v>0</v>
          </cell>
          <cell r="BN32">
            <v>0</v>
          </cell>
        </row>
        <row r="33">
          <cell r="D33" t="str">
            <v>Transmission Licence Fee</v>
          </cell>
          <cell r="BB33">
            <v>0</v>
          </cell>
          <cell r="BC33">
            <v>0</v>
          </cell>
          <cell r="BD33">
            <v>0</v>
          </cell>
          <cell r="BE33">
            <v>28.027000000000001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D34" t="str">
            <v>Xoserve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D35" t="str">
            <v>Quasi Capex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D36" t="str">
            <v>Cross Border Trading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D37" t="str">
            <v>Depreciation</v>
          </cell>
          <cell r="BB37">
            <v>2E-8</v>
          </cell>
          <cell r="BC37">
            <v>8.4940999999999999E-4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-8.8000000000001272E-5</v>
          </cell>
          <cell r="BI37">
            <v>8.7999999999999998E-5</v>
          </cell>
          <cell r="BJ37">
            <v>0</v>
          </cell>
          <cell r="BK37">
            <v>7.2330502299999999</v>
          </cell>
          <cell r="BL37">
            <v>23.696240029999998</v>
          </cell>
          <cell r="BM37">
            <v>0</v>
          </cell>
          <cell r="BN37">
            <v>5.3226999999999994E-4</v>
          </cell>
        </row>
        <row r="38">
          <cell r="D38" t="str">
            <v>Amortisation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29.167272100000002</v>
          </cell>
          <cell r="BM38">
            <v>0</v>
          </cell>
          <cell r="BN38">
            <v>0</v>
          </cell>
        </row>
        <row r="39">
          <cell r="D39" t="str">
            <v>Accounting Costs (1.3)</v>
          </cell>
          <cell r="BB39">
            <v>5.6270476800000004</v>
          </cell>
          <cell r="BC39">
            <v>6.1759434300000002</v>
          </cell>
          <cell r="BD39">
            <v>6.8706491399999994</v>
          </cell>
          <cell r="BE39">
            <v>29.216903640000002</v>
          </cell>
          <cell r="BF39">
            <v>16.523463899999999</v>
          </cell>
          <cell r="BG39">
            <v>20.139132370000006</v>
          </cell>
          <cell r="BH39">
            <v>17.14752726</v>
          </cell>
          <cell r="BI39">
            <v>28.938847549999995</v>
          </cell>
          <cell r="BJ39">
            <v>5.9623527300000001</v>
          </cell>
          <cell r="BK39">
            <v>74.340677090000014</v>
          </cell>
          <cell r="BL39">
            <v>166.09743902999995</v>
          </cell>
          <cell r="BM39">
            <v>18.849583460000002</v>
          </cell>
          <cell r="BN39">
            <v>62.16877985</v>
          </cell>
        </row>
        <row r="40">
          <cell r="D40" t="str">
            <v>BSIS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D41" t="str">
            <v>Capitalised Interest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D42" t="str">
            <v>Interest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D43" t="str">
            <v>Dividends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D44" t="str">
            <v>Total Accounting Costs</v>
          </cell>
          <cell r="BB44">
            <v>5.6270476800000004</v>
          </cell>
          <cell r="BC44">
            <v>6.1759434300000002</v>
          </cell>
          <cell r="BD44">
            <v>6.8706491399999994</v>
          </cell>
          <cell r="BE44">
            <v>29.216903640000002</v>
          </cell>
          <cell r="BF44">
            <v>16.523463899999999</v>
          </cell>
          <cell r="BG44">
            <v>20.139132370000006</v>
          </cell>
          <cell r="BH44">
            <v>17.14752726</v>
          </cell>
          <cell r="BI44">
            <v>28.938847549999995</v>
          </cell>
          <cell r="BJ44">
            <v>5.9623527300000001</v>
          </cell>
          <cell r="BK44">
            <v>74.340677090000014</v>
          </cell>
          <cell r="BL44">
            <v>166.09743902999995</v>
          </cell>
          <cell r="BM44">
            <v>18.849583460000002</v>
          </cell>
          <cell r="BN44">
            <v>62.16877985</v>
          </cell>
        </row>
        <row r="45">
          <cell r="BB45">
            <v>5.6270476799999987</v>
          </cell>
          <cell r="BC45">
            <v>6.1759434300000002</v>
          </cell>
          <cell r="BD45">
            <v>6.8706491400000003</v>
          </cell>
          <cell r="BE45">
            <v>29.216903640000002</v>
          </cell>
          <cell r="BF45">
            <v>16.523463899999999</v>
          </cell>
          <cell r="BG45">
            <v>20.139132370000002</v>
          </cell>
          <cell r="BH45">
            <v>17.147527259999997</v>
          </cell>
          <cell r="BI45">
            <v>28.938847549999998</v>
          </cell>
          <cell r="BJ45">
            <v>5.9623527300000001</v>
          </cell>
          <cell r="BK45">
            <v>74.340677090000014</v>
          </cell>
          <cell r="BL45">
            <v>166.09743902999992</v>
          </cell>
          <cell r="BM45">
            <v>18.849583460000002</v>
          </cell>
          <cell r="BN45">
            <v>62.168779849999964</v>
          </cell>
        </row>
        <row r="660">
          <cell r="BB660" t="str">
            <v>Communications</v>
          </cell>
          <cell r="BC660" t="str">
            <v>Legal</v>
          </cell>
          <cell r="BD660" t="str">
            <v>Safety Health Environment</v>
          </cell>
          <cell r="BE660" t="str">
            <v>Regulation</v>
          </cell>
          <cell r="BF660" t="str">
            <v>Supply Chain Management</v>
          </cell>
          <cell r="BG660" t="str">
            <v>Human Resources</v>
          </cell>
          <cell r="BH660" t="str">
            <v>Shared Services Finance</v>
          </cell>
          <cell r="BI660" t="str">
            <v>Insurance</v>
          </cell>
          <cell r="BJ660" t="str">
            <v>Audit</v>
          </cell>
          <cell r="BK660" t="str">
            <v>Property</v>
          </cell>
          <cell r="BL660" t="str">
            <v>IS</v>
          </cell>
          <cell r="BM660" t="str">
            <v>Operational Telecoms</v>
          </cell>
          <cell r="BN660" t="str">
            <v>Corporate Centre</v>
          </cell>
        </row>
        <row r="661">
          <cell r="BA661" t="str">
            <v>ETO</v>
          </cell>
          <cell r="BB661">
            <v>1.31267175</v>
          </cell>
          <cell r="BC661">
            <v>1.60702419</v>
          </cell>
          <cell r="BD661">
            <v>2.0250206999999998</v>
          </cell>
          <cell r="BE661">
            <v>16.08862714</v>
          </cell>
          <cell r="BF661">
            <v>3.2260117699999999</v>
          </cell>
          <cell r="BG661">
            <v>7.7301954900000016</v>
          </cell>
          <cell r="BH661">
            <v>3.7017439599999999</v>
          </cell>
          <cell r="BI661">
            <v>7.63393166</v>
          </cell>
          <cell r="BJ661">
            <v>3.3555028599999996</v>
          </cell>
          <cell r="BK661">
            <v>19.234971429999998</v>
          </cell>
          <cell r="BL661">
            <v>28.342966153000003</v>
          </cell>
          <cell r="BM661">
            <v>17.907104286999999</v>
          </cell>
          <cell r="BN661">
            <v>0</v>
          </cell>
        </row>
        <row r="662">
          <cell r="BA662" t="str">
            <v>ESO</v>
          </cell>
          <cell r="BB662">
            <v>0.31782765000000002</v>
          </cell>
          <cell r="BC662">
            <v>0.38909706999999999</v>
          </cell>
          <cell r="BD662">
            <v>0.49030351999999999</v>
          </cell>
          <cell r="BE662">
            <v>8.9030720000000008E-2</v>
          </cell>
          <cell r="BF662">
            <v>0.49832510999999996</v>
          </cell>
          <cell r="BG662">
            <v>0.64631880999999991</v>
          </cell>
          <cell r="BH662">
            <v>0.8962763199999999</v>
          </cell>
          <cell r="BI662">
            <v>1.8483483000000001</v>
          </cell>
          <cell r="BJ662">
            <v>0.36734412</v>
          </cell>
          <cell r="BK662">
            <v>6.7328984299999997</v>
          </cell>
          <cell r="BL662">
            <v>28.112772576999998</v>
          </cell>
          <cell r="BM662">
            <v>0.94247917300000017</v>
          </cell>
          <cell r="BN662">
            <v>0</v>
          </cell>
        </row>
        <row r="663">
          <cell r="BA663" t="str">
            <v>GTO</v>
          </cell>
          <cell r="BB663">
            <v>0.39184230999999997</v>
          </cell>
          <cell r="BC663">
            <v>0.48805913000000001</v>
          </cell>
          <cell r="BD663">
            <v>0.60448379000000008</v>
          </cell>
          <cell r="BE663">
            <v>12.413142949999999</v>
          </cell>
          <cell r="BF663">
            <v>0.76737410000000006</v>
          </cell>
          <cell r="BG663">
            <v>1.1703404799999999</v>
          </cell>
          <cell r="BH663">
            <v>1.62543807</v>
          </cell>
          <cell r="BI663">
            <v>3.6131966699999998</v>
          </cell>
          <cell r="BJ663">
            <v>0.45289001000000001</v>
          </cell>
          <cell r="BK663">
            <v>5.8976724400000009</v>
          </cell>
          <cell r="BL663">
            <v>4.9534510099999993</v>
          </cell>
          <cell r="BM663">
            <v>0</v>
          </cell>
          <cell r="BN66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NGGT_TO"/>
      <sheetName val="NGG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EntryRevDriver"/>
      <sheetName val="ExitRevDriver"/>
      <sheetName val="Notes"/>
    </sheetNames>
    <sheetDataSet>
      <sheetData sheetId="0"/>
      <sheetData sheetId="1"/>
      <sheetData sheetId="2"/>
      <sheetData sheetId="3"/>
      <sheetData sheetId="4">
        <row r="7">
          <cell r="E7">
            <v>38442</v>
          </cell>
        </row>
        <row r="13">
          <cell r="E13">
            <v>1</v>
          </cell>
          <cell r="F13">
            <v>1.026</v>
          </cell>
          <cell r="G13">
            <v>1.026</v>
          </cell>
          <cell r="H13">
            <v>1.026</v>
          </cell>
          <cell r="I13">
            <v>1.026</v>
          </cell>
          <cell r="J13">
            <v>1.026</v>
          </cell>
          <cell r="K13">
            <v>1.026</v>
          </cell>
          <cell r="L13">
            <v>1.026</v>
          </cell>
          <cell r="M13">
            <v>1.026</v>
          </cell>
          <cell r="N13">
            <v>1.026</v>
          </cell>
          <cell r="O13">
            <v>1.026</v>
          </cell>
          <cell r="P13">
            <v>1.026</v>
          </cell>
          <cell r="Q13">
            <v>1.026</v>
          </cell>
          <cell r="R13">
            <v>1.026</v>
          </cell>
          <cell r="S13">
            <v>1.026</v>
          </cell>
          <cell r="T13">
            <v>1.026</v>
          </cell>
          <cell r="U13">
            <v>1.026</v>
          </cell>
          <cell r="V13">
            <v>1.026</v>
          </cell>
          <cell r="W13">
            <v>1.026</v>
          </cell>
          <cell r="X13">
            <v>1.026</v>
          </cell>
          <cell r="Y13">
            <v>1.026</v>
          </cell>
          <cell r="Z13">
            <v>1.026</v>
          </cell>
          <cell r="AA13">
            <v>1.026</v>
          </cell>
          <cell r="AB13">
            <v>1.026</v>
          </cell>
          <cell r="AC13">
            <v>1.026</v>
          </cell>
          <cell r="AD13">
            <v>1.026</v>
          </cell>
          <cell r="AE13">
            <v>1.026</v>
          </cell>
          <cell r="AF13">
            <v>1.026</v>
          </cell>
          <cell r="AG13">
            <v>1.026</v>
          </cell>
          <cell r="AH13">
            <v>1.026</v>
          </cell>
          <cell r="AI13">
            <v>1.026</v>
          </cell>
          <cell r="AJ13">
            <v>1.026</v>
          </cell>
          <cell r="AK13">
            <v>1.026</v>
          </cell>
          <cell r="AL13">
            <v>1.026</v>
          </cell>
          <cell r="AM13">
            <v>1.026</v>
          </cell>
          <cell r="AN13">
            <v>1.026</v>
          </cell>
          <cell r="AO13">
            <v>1.026</v>
          </cell>
        </row>
        <row r="18">
          <cell r="E18">
            <v>1</v>
          </cell>
          <cell r="F18">
            <v>1.026</v>
          </cell>
          <cell r="G18">
            <v>1.0526759999999999</v>
          </cell>
          <cell r="H18">
            <v>1.0800455760000001</v>
          </cell>
          <cell r="I18">
            <v>1.1081267609760002</v>
          </cell>
          <cell r="J18">
            <v>1.1369380567613763</v>
          </cell>
          <cell r="K18">
            <v>1.1664984462371719</v>
          </cell>
          <cell r="L18">
            <v>1.1968274058393384</v>
          </cell>
          <cell r="M18">
            <v>1.227944918391161</v>
          </cell>
          <cell r="N18">
            <v>1.2598714862693314</v>
          </cell>
          <cell r="O18">
            <v>1.292628144912334</v>
          </cell>
          <cell r="P18">
            <v>1.3262364766800547</v>
          </cell>
          <cell r="Q18">
            <v>1.3607186250737364</v>
          </cell>
          <cell r="R18">
            <v>1.3960973093256535</v>
          </cell>
          <cell r="S18">
            <v>1.4323958393681206</v>
          </cell>
          <cell r="T18">
            <v>1.4696381311916917</v>
          </cell>
          <cell r="U18">
            <v>1.5078487226026758</v>
          </cell>
          <cell r="V18">
            <v>1.5470527893903454</v>
          </cell>
          <cell r="W18">
            <v>1.5872761619144944</v>
          </cell>
          <cell r="X18">
            <v>1.6285453421242715</v>
          </cell>
          <cell r="Y18">
            <v>1.6708875210195024</v>
          </cell>
          <cell r="Z18">
            <v>1.7143305965660096</v>
          </cell>
          <cell r="AA18">
            <v>1.758903192076726</v>
          </cell>
          <cell r="AB18">
            <v>1.804634675070721</v>
          </cell>
          <cell r="AC18">
            <v>1.8515551766225595</v>
          </cell>
          <cell r="AD18">
            <v>1.8996956112147463</v>
          </cell>
          <cell r="AE18">
            <v>1.9490876971063298</v>
          </cell>
          <cell r="AF18">
            <v>1.9997639772310942</v>
          </cell>
          <cell r="AG18">
            <v>2.0517578406391026</v>
          </cell>
          <cell r="AH18">
            <v>2.1051035444957193</v>
          </cell>
          <cell r="AI18">
            <v>2.1598362366526085</v>
          </cell>
          <cell r="AJ18">
            <v>2.215991978805576</v>
          </cell>
          <cell r="AK18">
            <v>2.2736077702545212</v>
          </cell>
          <cell r="AL18">
            <v>2.3327215722811387</v>
          </cell>
          <cell r="AM18">
            <v>2.3933723331604484</v>
          </cell>
          <cell r="AN18">
            <v>2.4556000138226204</v>
          </cell>
          <cell r="AO18">
            <v>2.5194456141820085</v>
          </cell>
        </row>
        <row r="19">
          <cell r="E19" t="str">
            <v>All prices are £m in Nominal terms</v>
          </cell>
        </row>
        <row r="37">
          <cell r="E37">
            <v>0.04</v>
          </cell>
        </row>
        <row r="38">
          <cell r="E38">
            <v>0.06</v>
          </cell>
        </row>
        <row r="40">
          <cell r="E40">
            <v>0.25</v>
          </cell>
        </row>
        <row r="41">
          <cell r="E41">
            <v>0.03</v>
          </cell>
        </row>
        <row r="153">
          <cell r="E153">
            <v>45</v>
          </cell>
        </row>
        <row r="154">
          <cell r="E154">
            <v>20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300</v>
          </cell>
          <cell r="L289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400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G306">
            <v>650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6">
          <cell r="C316" t="str">
            <v>Capacity Range (mscmd)</v>
          </cell>
          <cell r="E316">
            <v>0</v>
          </cell>
          <cell r="F316">
            <v>1</v>
          </cell>
          <cell r="G316">
            <v>50</v>
          </cell>
          <cell r="H316">
            <v>250</v>
          </cell>
          <cell r="I316">
            <v>750</v>
          </cell>
        </row>
        <row r="317">
          <cell r="C317" t="str">
            <v>Easington</v>
          </cell>
          <cell r="E317">
            <v>0</v>
          </cell>
          <cell r="F317">
            <v>27.360289855072466</v>
          </cell>
          <cell r="G317">
            <v>25.684637681159415</v>
          </cell>
          <cell r="H317">
            <v>59.964672260983377</v>
          </cell>
          <cell r="I317">
            <v>38.186637634427598</v>
          </cell>
        </row>
        <row r="318">
          <cell r="C318" t="str">
            <v>Bacton</v>
          </cell>
          <cell r="E318">
            <v>0</v>
          </cell>
          <cell r="F318">
            <v>62.702608695652174</v>
          </cell>
          <cell r="G318">
            <v>52.230810841739142</v>
          </cell>
          <cell r="H318">
            <v>86.928749735777316</v>
          </cell>
          <cell r="I318">
            <v>58.152060080776465</v>
          </cell>
        </row>
        <row r="319">
          <cell r="C319" t="str">
            <v>Isle of Grain</v>
          </cell>
          <cell r="E319">
            <v>0</v>
          </cell>
          <cell r="F319">
            <v>34.707101449275363</v>
          </cell>
          <cell r="G319">
            <v>30.820398550724644</v>
          </cell>
          <cell r="H319">
            <v>65.063009575003619</v>
          </cell>
          <cell r="I319">
            <v>53.85388208653665</v>
          </cell>
        </row>
        <row r="320">
          <cell r="C320" t="str">
            <v>Milford Haven</v>
          </cell>
          <cell r="E320">
            <v>0</v>
          </cell>
          <cell r="F320">
            <v>181.79732927173913</v>
          </cell>
          <cell r="G320">
            <v>164.69135721445653</v>
          </cell>
          <cell r="H320">
            <v>167.29109146325379</v>
          </cell>
          <cell r="I320">
            <v>111.38499091309862</v>
          </cell>
        </row>
        <row r="321">
          <cell r="C321" t="str">
            <v>St Fergus</v>
          </cell>
          <cell r="E321">
            <v>0</v>
          </cell>
          <cell r="F321">
            <v>23.261391986086959</v>
          </cell>
          <cell r="G321">
            <v>39.630244482028992</v>
          </cell>
          <cell r="H321">
            <v>155.55104329238611</v>
          </cell>
          <cell r="I321">
            <v>111.12136030398699</v>
          </cell>
        </row>
        <row r="322">
          <cell r="C322" t="str">
            <v>Teeside</v>
          </cell>
          <cell r="E322">
            <v>0</v>
          </cell>
          <cell r="F322">
            <v>26.388657815652177</v>
          </cell>
          <cell r="G322">
            <v>20.353930553623186</v>
          </cell>
          <cell r="H322">
            <v>19.260043919631233</v>
          </cell>
          <cell r="I322">
            <v>24.528889224192845</v>
          </cell>
        </row>
        <row r="323">
          <cell r="C323" t="str">
            <v>Barrow</v>
          </cell>
          <cell r="E323">
            <v>0</v>
          </cell>
          <cell r="F323">
            <v>32.426666666666669</v>
          </cell>
          <cell r="G323">
            <v>20.756766099710145</v>
          </cell>
          <cell r="H323">
            <v>21.080803651156906</v>
          </cell>
          <cell r="I323">
            <v>17.407134276713617</v>
          </cell>
        </row>
        <row r="324">
          <cell r="C324" t="str">
            <v>Theddlethorpe</v>
          </cell>
          <cell r="E324">
            <v>0</v>
          </cell>
          <cell r="F324">
            <v>74.600397732173917</v>
          </cell>
          <cell r="G324">
            <v>23.010099433043479</v>
          </cell>
          <cell r="H324">
            <v>62.007389618148956</v>
          </cell>
          <cell r="I324">
            <v>41.331877489613575</v>
          </cell>
        </row>
        <row r="325">
          <cell r="C325" t="str">
            <v>Point of Ayr</v>
          </cell>
          <cell r="E325">
            <v>0</v>
          </cell>
          <cell r="F325">
            <v>97.069462845217416</v>
          </cell>
          <cell r="G325">
            <v>58.928458975072459</v>
          </cell>
          <cell r="H325">
            <v>31.040840818105568</v>
          </cell>
          <cell r="I325">
            <v>19.910052405128205</v>
          </cell>
        </row>
        <row r="326">
          <cell r="C326" t="str">
            <v>Hole House Farm</v>
          </cell>
          <cell r="E326">
            <v>0</v>
          </cell>
          <cell r="F326">
            <v>111.80755137855071</v>
          </cell>
          <cell r="G326">
            <v>52.518823525072463</v>
          </cell>
          <cell r="H326">
            <v>21.146500559233552</v>
          </cell>
          <cell r="I326">
            <v>11.730762434586495</v>
          </cell>
        </row>
        <row r="327">
          <cell r="C327" t="str">
            <v>Humbly Grove</v>
          </cell>
          <cell r="E327">
            <v>0</v>
          </cell>
          <cell r="F327">
            <v>106.70038103478261</v>
          </cell>
          <cell r="G327">
            <v>40.961828592028986</v>
          </cell>
          <cell r="H327">
            <v>63.655217404454078</v>
          </cell>
          <cell r="I327">
            <v>63.351668821339842</v>
          </cell>
        </row>
        <row r="328">
          <cell r="C328" t="str">
            <v>Hatfield Moor</v>
          </cell>
          <cell r="E328">
            <v>0</v>
          </cell>
          <cell r="F328">
            <v>53.450144927536236</v>
          </cell>
          <cell r="G328">
            <v>19.562536231884057</v>
          </cell>
          <cell r="H328">
            <v>47.598437093275486</v>
          </cell>
          <cell r="I328">
            <v>25.971334632145183</v>
          </cell>
        </row>
        <row r="329">
          <cell r="C329" t="str">
            <v>Aldborough</v>
          </cell>
          <cell r="E329">
            <v>0</v>
          </cell>
          <cell r="F329">
            <v>39.840289855072463</v>
          </cell>
          <cell r="G329">
            <v>28.679130434782614</v>
          </cell>
          <cell r="H329">
            <v>62.8449295010846</v>
          </cell>
          <cell r="I329">
            <v>35.889335721700974</v>
          </cell>
        </row>
        <row r="330">
          <cell r="C330" t="str">
            <v>Cheshire</v>
          </cell>
          <cell r="E330">
            <v>0</v>
          </cell>
          <cell r="F330">
            <v>30.928408438467098</v>
          </cell>
          <cell r="G330">
            <v>8.4754354429501078</v>
          </cell>
          <cell r="H330">
            <v>20.056420421923356</v>
          </cell>
          <cell r="I330">
            <v>10.697755205951607</v>
          </cell>
        </row>
        <row r="331">
          <cell r="C331" t="str">
            <v>Hornsea</v>
          </cell>
          <cell r="E331">
            <v>0</v>
          </cell>
          <cell r="F331">
            <v>45.036231884057969</v>
          </cell>
          <cell r="G331">
            <v>41.531911084057974</v>
          </cell>
          <cell r="H331">
            <v>58.783512054432386</v>
          </cell>
          <cell r="I331">
            <v>34.275200422997479</v>
          </cell>
        </row>
        <row r="332">
          <cell r="C332" t="str">
            <v>Canvey</v>
          </cell>
          <cell r="E332">
            <v>0</v>
          </cell>
          <cell r="F332">
            <v>42.666666666666664</v>
          </cell>
          <cell r="G332">
            <v>22.666666666666668</v>
          </cell>
          <cell r="H332">
            <v>44.48866666666666</v>
          </cell>
          <cell r="I332">
            <v>45.410999999999994</v>
          </cell>
        </row>
        <row r="333">
          <cell r="C333" t="str">
            <v>Portland</v>
          </cell>
          <cell r="E333">
            <v>0</v>
          </cell>
          <cell r="F333">
            <v>66.20326399999999</v>
          </cell>
          <cell r="G333">
            <v>39.170882666666664</v>
          </cell>
          <cell r="H333">
            <v>99.060173586666664</v>
          </cell>
          <cell r="I333">
            <v>73.696753459999996</v>
          </cell>
        </row>
        <row r="334">
          <cell r="C334" t="str">
            <v>Fleetwood</v>
          </cell>
          <cell r="E334">
            <v>0</v>
          </cell>
          <cell r="F334">
            <v>17.190000000000001</v>
          </cell>
          <cell r="G334">
            <v>17.190000000000001</v>
          </cell>
          <cell r="H334">
            <v>23.98</v>
          </cell>
          <cell r="I334">
            <v>23.77</v>
          </cell>
        </row>
        <row r="335">
          <cell r="C335" t="str">
            <v>Option 4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C336" t="str">
            <v>Option 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 t="str">
            <v>Option 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>Option 7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Option 8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C340" t="str">
            <v>Option 9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C341" t="str">
            <v>Option 10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4">
          <cell r="E344">
            <v>0.1</v>
          </cell>
          <cell r="F344">
            <v>0.28000000000000003</v>
          </cell>
          <cell r="G344">
            <v>0.53</v>
          </cell>
          <cell r="H344">
            <v>0.09</v>
          </cell>
        </row>
        <row r="367">
          <cell r="C367" t="str">
            <v>Langage Phase 1</v>
          </cell>
          <cell r="E367">
            <v>90.069949399439906</v>
          </cell>
          <cell r="F367">
            <v>39.97</v>
          </cell>
        </row>
        <row r="368">
          <cell r="C368" t="str">
            <v>Langage Phase 2</v>
          </cell>
          <cell r="E368">
            <v>52.21</v>
          </cell>
          <cell r="F368">
            <v>18</v>
          </cell>
        </row>
        <row r="369">
          <cell r="C369" t="str">
            <v>Marchwood</v>
          </cell>
          <cell r="E369">
            <v>43.1</v>
          </cell>
          <cell r="F369">
            <v>45</v>
          </cell>
        </row>
        <row r="370">
          <cell r="C370" t="str">
            <v>Pembroke</v>
          </cell>
          <cell r="E370">
            <v>60.52</v>
          </cell>
          <cell r="F370">
            <v>86.88</v>
          </cell>
        </row>
        <row r="371">
          <cell r="C371" t="str">
            <v>Grain</v>
          </cell>
          <cell r="E371">
            <v>100.28</v>
          </cell>
          <cell r="F371">
            <v>55.25</v>
          </cell>
        </row>
        <row r="372">
          <cell r="C372" t="str">
            <v>SW demand</v>
          </cell>
          <cell r="E372">
            <v>132.55588438426417</v>
          </cell>
          <cell r="F372">
            <v>17.13</v>
          </cell>
        </row>
        <row r="373">
          <cell r="C373" t="str">
            <v>ANOther 1</v>
          </cell>
          <cell r="E373">
            <v>0</v>
          </cell>
          <cell r="F373">
            <v>0</v>
          </cell>
        </row>
        <row r="374">
          <cell r="C374" t="str">
            <v>ANOther 2</v>
          </cell>
          <cell r="E374">
            <v>0</v>
          </cell>
          <cell r="F374">
            <v>0</v>
          </cell>
        </row>
        <row r="375">
          <cell r="C375" t="str">
            <v>ANOther 3</v>
          </cell>
          <cell r="E375">
            <v>0</v>
          </cell>
          <cell r="F375">
            <v>0</v>
          </cell>
        </row>
        <row r="376">
          <cell r="C376" t="str">
            <v>ANOther 4</v>
          </cell>
          <cell r="E376">
            <v>0</v>
          </cell>
          <cell r="F376">
            <v>0</v>
          </cell>
        </row>
        <row r="378">
          <cell r="E378">
            <v>0.2</v>
          </cell>
        </row>
        <row r="379">
          <cell r="E379">
            <v>0.8</v>
          </cell>
        </row>
        <row r="381">
          <cell r="E381">
            <v>0.10271963331130796</v>
          </cell>
        </row>
        <row r="383">
          <cell r="G383">
            <v>102.56617850234872</v>
          </cell>
          <cell r="H383">
            <v>105.23487151146726</v>
          </cell>
          <cell r="I383">
            <v>107.20249608547482</v>
          </cell>
          <cell r="J383">
            <v>109.05107304043474</v>
          </cell>
          <cell r="K383">
            <v>111.01869761444229</v>
          </cell>
          <cell r="L383">
            <v>114.27931288569587</v>
          </cell>
          <cell r="M383">
            <v>114.27931288569587</v>
          </cell>
          <cell r="N383">
            <v>114.27931288569587</v>
          </cell>
          <cell r="O383">
            <v>114.27931288569587</v>
          </cell>
          <cell r="P383">
            <v>114.27931288569587</v>
          </cell>
          <cell r="Q383">
            <v>114.27931288569587</v>
          </cell>
          <cell r="R383">
            <v>114.27931288569587</v>
          </cell>
          <cell r="S383">
            <v>114.27931288569587</v>
          </cell>
          <cell r="T383">
            <v>114.27931288569587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4.2.2a_Actvt_Costs_BV"/>
      <sheetName val="Index"/>
      <sheetName val="Universal_Data"/>
      <sheetName val="Check_and_Balances"/>
      <sheetName val="1.1_Summary_Data"/>
      <sheetName val="1.3_Acc_Costs"/>
      <sheetName val="1.3abc_Cash_Contr._Costs"/>
      <sheetName val="1.4_Provisions"/>
      <sheetName val="1.8_Irregular_Items"/>
      <sheetName val="2.1_Direct_Opex"/>
      <sheetName val="2.2_Non_Op._Capex"/>
      <sheetName val="2.4_Exc._&amp;_Demin"/>
      <sheetName val="2.5_CEO_&amp;_Corporate_Costs"/>
      <sheetName val="2.6_IT_&amp;_Telecoms_Costs"/>
      <sheetName val="2.6.1_IT_&amp;_Telecoms_Allocations"/>
      <sheetName val="2.7_Insurance_Costs"/>
      <sheetName val="2.8_Property_Costs_by_Building"/>
      <sheetName val="2.8.1_Property_Costs_Allocation"/>
      <sheetName val="2.9_Business_Support_Costs"/>
      <sheetName val="2.9.1_Business_Support_Allocs"/>
      <sheetName val="2.10_RPM"/>
      <sheetName val="2.12_SO_Capex"/>
      <sheetName val="2.14a_Year_on_Year_Movt"/>
      <sheetName val="2.14b_RPEs"/>
      <sheetName val="2.15_Staff_Numbers"/>
      <sheetName val="2.17_Resilience"/>
      <sheetName val="2.18_Apprentices_&amp;_Trainees"/>
      <sheetName val="2.19_Insourced_Outsourced"/>
      <sheetName val="4.1_System_Characteristics"/>
      <sheetName val="4.2.1a_Actvt_Indicators_BV"/>
      <sheetName val="4.2.1b_Actvt_Indicators_Upper"/>
      <sheetName val="4.2.1c_Actvt_Indicators_Lower"/>
      <sheetName val="4.2.2b_Actvt_Costs_Upp"/>
      <sheetName val="4.2.2c_Actvt_Costs_Low"/>
      <sheetName val="4.3_System_Performance"/>
      <sheetName val="4.3_NG_System_Performance"/>
      <sheetName val="4.8.1a_Boundary_Tran_Capab_BV"/>
      <sheetName val="4.8.1b_Boundary_Tran_Capab_Upp"/>
      <sheetName val="4.8.1c_Boundary_Trans_Capab_Low"/>
      <sheetName val="4.8.2a_Bound_Capab_Dev_BV"/>
      <sheetName val="4.8.2b_Bound_Capab_Dev_Upper"/>
      <sheetName val="4.8.2c_Bound_Capab_Dev_Lower"/>
      <sheetName val="4.9.1_Demand_&amp;_Supply_Sub_Pre"/>
      <sheetName val="4.9.2_Demand_&amp;_Supply_Sub_Post"/>
      <sheetName val="4.10_Bus._Carbon_Footprint"/>
      <sheetName val="4.11_Asset_description"/>
      <sheetName val="4.15_Adds_&amp;_Disps_Total_ABM "/>
      <sheetName val="4.15.1_Adds_&amp;_Disps_Total"/>
      <sheetName val="4.15.2_Disps_RP"/>
      <sheetName val="4.18.1a_Capex_Summary_BV"/>
      <sheetName val="4.18.1a_NG_Capex_Summary_BV"/>
      <sheetName val="4.18.1b_Capex_Summary_Upper"/>
      <sheetName val="4.18.1c_Capex_Summary_Lower"/>
      <sheetName val="4.18.2_Capex_TPCR4_Defs"/>
      <sheetName val="4.18.2_NG_Capex_TPCR4_Defs"/>
      <sheetName val="4.19.1_LRScheme_Listing_BV"/>
      <sheetName val="4.19.2_LRScheme_Ann_Prof_BV"/>
      <sheetName val="4.20.1_NLRScheme_List_BV"/>
      <sheetName val="4.20.2_NLRScheme_Ann_Prof_BV"/>
      <sheetName val="4.22.1_Other_Capex_Costs"/>
      <sheetName val="4.22.2_Flood_Mitigation"/>
      <sheetName val="4.23_TIRG_Schemes"/>
      <sheetName val="4.24.1_Volume_Drivers_Local"/>
      <sheetName val="4.24.2_Volume_Drivers_Wider"/>
      <sheetName val="4.27.1_Unit_Costs_Future_Levels"/>
      <sheetName val="4.27.3_Unit_Costs_Bus_Plan"/>
      <sheetName val="4.28.1_Asst_Health_&amp;_Crit_AllTO"/>
      <sheetName val="4.28.1_Asst_Health_&amp;_Crit_NG"/>
      <sheetName val="4.29.1_Criticality_Subs"/>
      <sheetName val="4.29.2_Criticality_Ccts"/>
      <sheetName val="Fin._Model_Input"/>
    </sheetNames>
    <sheetDataSet>
      <sheetData sheetId="0"/>
      <sheetData sheetId="1"/>
      <sheetData sheetId="2"/>
      <sheetData sheetId="3">
        <row r="8">
          <cell r="C8" t="str">
            <v xml:space="preserve">National Grid Electricity Transmission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3 A-C Cont Costs 2011"/>
      <sheetName val="1.3 A-C Cont Costs 2012"/>
      <sheetName val="1.3 A-C Cont Costs 2013"/>
      <sheetName val="2.1 Eng Opex Elec 2011 "/>
      <sheetName val="2.1 Eng Opex Elec 2012"/>
      <sheetName val="2.1 Eng Opex Elec 2013"/>
      <sheetName val="2.2 Non Op Capex"/>
      <sheetName val="2.4 Exc &amp; Demin "/>
      <sheetName val="2.5 CorpCosts Scots 2011"/>
      <sheetName val="2.5 CorpCosts Scots 2012"/>
      <sheetName val="2.5 CorpCosts Scots 2013"/>
      <sheetName val="2.6 Resilience Table"/>
      <sheetName val="2.11s Staff Scots 2011"/>
      <sheetName val="2.11s Staff Scots 2012"/>
      <sheetName val="2.11s Staff Scots 2013"/>
      <sheetName val="2.14 Year on Year Movt 2011"/>
      <sheetName val="2.14 Year on Year Movt 2012"/>
      <sheetName val="2.14 Year on Year Movt 2013"/>
      <sheetName val="3.01_Other_PC_data"/>
      <sheetName val="3.02_Pension DB costs"/>
      <sheetName val="3.1.2 Pension_summary"/>
      <sheetName val="3.1.3 Pension_DB_scheme_det"/>
      <sheetName val="3.1.4 Pension_DC_scheme"/>
      <sheetName val="3.1.5 PPF_levy"/>
      <sheetName val="3.1.6 Pension_admin"/>
      <sheetName val="3.3 Tax"/>
      <sheetName val="3.5.1 P&amp;L"/>
      <sheetName val="3.5.2 Bal_Sht"/>
      <sheetName val="3.5.3 Cashflow"/>
      <sheetName val="3.7 Tax allocations "/>
      <sheetName val="4.18 Capex Summary"/>
      <sheetName val="Input"/>
      <sheetName val="SPTL_TPCR4_RO_FBPQ"/>
    </sheetNames>
    <sheetDataSet>
      <sheetData sheetId="0" refreshError="1"/>
      <sheetData sheetId="1" refreshError="1"/>
      <sheetData sheetId="2" refreshError="1">
        <row r="8">
          <cell r="C8" t="str">
            <v>Scottish Power Transmission Ltd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ion"/>
      <sheetName val="User Interface"/>
      <sheetName val="Formula Inputs"/>
      <sheetName val="NEDL"/>
      <sheetName val="YEDL"/>
      <sheetName val="CNE"/>
      <sheetName val="CNW"/>
      <sheetName val="EDFE"/>
      <sheetName val="EDFL"/>
      <sheetName val="EDFS"/>
      <sheetName val="ENW"/>
      <sheetName val="SPD"/>
      <sheetName val="SPM"/>
      <sheetName val="SSEH"/>
      <sheetName val="SSES"/>
      <sheetName val="WPDS"/>
      <sheetName val="WPDT"/>
      <sheetName val="Tax Pensions"/>
      <sheetName val="Incentives"/>
      <sheetName val="select"/>
      <sheetName val="IQI"/>
      <sheetName val="Price Control Calcs select"/>
      <sheetName val="Rav roll forward select"/>
      <sheetName val="Financial reports (Nom) select"/>
      <sheetName val="NotesToFinReps select"/>
      <sheetName val="Results_Select"/>
      <sheetName val="Results_Select NEDL"/>
      <sheetName val="Results_Select YEDL"/>
      <sheetName val="Results_Select CNE"/>
      <sheetName val="Results_Select CNW"/>
      <sheetName val="Results_Select EDFE"/>
      <sheetName val="Results_Select EDFL"/>
      <sheetName val="Results_Select EDFS"/>
      <sheetName val="Results_Select ENW"/>
      <sheetName val="Results_Select SPD"/>
      <sheetName val="Results_Select SPM"/>
      <sheetName val="Results_Select SSEH"/>
      <sheetName val="Results_Select SSES"/>
      <sheetName val="Results_Select WPDS"/>
      <sheetName val="Results_Select WPDT"/>
      <sheetName val="cost pie summary"/>
      <sheetName val="cost pie detail"/>
      <sheetName val="Results_Select Total"/>
      <sheetName val="Chart2"/>
      <sheetName val="comparisons"/>
      <sheetName val="ChangeHistory"/>
    </sheetNames>
    <sheetDataSet>
      <sheetData sheetId="0" refreshError="1"/>
      <sheetData sheetId="1" refreshError="1"/>
      <sheetData sheetId="2">
        <row r="5">
          <cell r="J5">
            <v>1</v>
          </cell>
        </row>
        <row r="33">
          <cell r="J33">
            <v>0</v>
          </cell>
        </row>
        <row r="44">
          <cell r="B44">
            <v>1</v>
          </cell>
          <cell r="C44" t="str">
            <v>NEDL</v>
          </cell>
        </row>
        <row r="45">
          <cell r="B45">
            <v>2</v>
          </cell>
          <cell r="C45" t="str">
            <v>YEDL</v>
          </cell>
        </row>
        <row r="46">
          <cell r="B46">
            <v>3</v>
          </cell>
          <cell r="C46" t="str">
            <v>CNE</v>
          </cell>
        </row>
        <row r="47">
          <cell r="B47">
            <v>4</v>
          </cell>
          <cell r="C47" t="str">
            <v>CNW</v>
          </cell>
        </row>
        <row r="48">
          <cell r="B48">
            <v>5</v>
          </cell>
          <cell r="C48" t="str">
            <v>EDFE</v>
          </cell>
        </row>
        <row r="49">
          <cell r="B49">
            <v>6</v>
          </cell>
          <cell r="C49" t="str">
            <v>EDFL</v>
          </cell>
        </row>
        <row r="50">
          <cell r="B50">
            <v>7</v>
          </cell>
          <cell r="C50" t="str">
            <v>EDFS</v>
          </cell>
        </row>
        <row r="51">
          <cell r="B51">
            <v>8</v>
          </cell>
          <cell r="C51" t="str">
            <v>ENW</v>
          </cell>
        </row>
        <row r="52">
          <cell r="B52">
            <v>9</v>
          </cell>
          <cell r="C52" t="str">
            <v>SPD</v>
          </cell>
        </row>
        <row r="53">
          <cell r="B53">
            <v>10</v>
          </cell>
          <cell r="C53" t="str">
            <v>SPM</v>
          </cell>
        </row>
        <row r="54">
          <cell r="B54">
            <v>11</v>
          </cell>
          <cell r="C54" t="str">
            <v>SSEH</v>
          </cell>
        </row>
        <row r="55">
          <cell r="B55">
            <v>12</v>
          </cell>
          <cell r="C55" t="str">
            <v>SSES</v>
          </cell>
        </row>
        <row r="56">
          <cell r="B56">
            <v>13</v>
          </cell>
          <cell r="C56" t="str">
            <v>WPDS</v>
          </cell>
        </row>
        <row r="57">
          <cell r="B57">
            <v>14</v>
          </cell>
          <cell r="C57" t="str">
            <v>WPDT</v>
          </cell>
        </row>
        <row r="58">
          <cell r="B58">
            <v>0</v>
          </cell>
          <cell r="C58">
            <v>0</v>
          </cell>
        </row>
      </sheetData>
      <sheetData sheetId="3">
        <row r="72">
          <cell r="R72">
            <v>9.3836124581134842E-3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96">
          <cell r="A496" t="str">
            <v>CN West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 "/>
      <sheetName val="3.1s Pensions Scots"/>
      <sheetName val="3.1.1 DB Pension Costs"/>
      <sheetName val="3.1.2 DB Pension Detail"/>
      <sheetName val="3.1.3 Pensions DC"/>
      <sheetName val="3.1.4 Pension PPF levy"/>
      <sheetName val="3.1.5 Pension Admin"/>
      <sheetName val="3.2 Net Debt"/>
      <sheetName val="3.3 Tax"/>
      <sheetName val="3.4 Fixed Asset Disposals"/>
      <sheetName val="3.5 P&amp;L"/>
      <sheetName val="3.5.1 Bal Sht"/>
      <sheetName val="3.5.2 Cashflow"/>
      <sheetName val="3.6 Fin Req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HETL"/>
      <sheetName val="4.5  Faults"/>
      <sheetName val="4.6  Failures SHETL"/>
      <sheetName val="4.7B Condition Assessment SHETL"/>
      <sheetName val="4.8_Boundary_transf_capab"/>
      <sheetName val="4.9_Demand_&amp;_Supply_at_sub"/>
      <sheetName val="4.10 Reactive compensation"/>
      <sheetName val="4.11 Asset description SHE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.1 Capex Price Vol Var"/>
      <sheetName val="4.27.2 Capex Price Vol Var"/>
      <sheetName val="4.28A_Asset_health_&amp;_crit"/>
      <sheetName val="4.28B_Asset_health_&amp;_crit"/>
      <sheetName val="4.29A_Criticality_subs_NG_SHETL"/>
      <sheetName val="4.29B_Criticality_ccts_NG_SHETL"/>
      <sheetName val="4.30 TPCR Forecast"/>
      <sheetName val="4.31 E3 Grid"/>
    </sheetNames>
    <sheetDataSet>
      <sheetData sheetId="0"/>
      <sheetData sheetId="1"/>
      <sheetData sheetId="2">
        <row r="8">
          <cell r="C8" t="str">
            <v>Scottish Hydro Electric Transmission Ltd</v>
          </cell>
        </row>
        <row r="20">
          <cell r="C20" t="str">
            <v>2008/09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4">
          <cell r="K64">
            <v>51.900000000000006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Summary Data"/>
      <sheetName val="1.3 Acc._Costs NG"/>
      <sheetName val="1.3a Acc._Costs"/>
      <sheetName val="1.3b Acc._Costs_Cap"/>
      <sheetName val="1.4 Provisions"/>
      <sheetName val="1.7 Analysis-Other Costs"/>
      <sheetName val="1.7a Analysis-Other Costs"/>
      <sheetName val="1.8 Irregular Items"/>
      <sheetName val="1.8a Irregular Items"/>
      <sheetName val="2.1 Eng Opex Actuals"/>
      <sheetName val="2.2 Non Op Capex"/>
      <sheetName val="2.3 Other Trans CC"/>
      <sheetName val="2.4 Exc &amp; Demin"/>
      <sheetName val="2.5 Corporate Costs"/>
      <sheetName val="2.6 IT"/>
      <sheetName val="2.7 Insurance"/>
      <sheetName val="2.8 Property"/>
      <sheetName val="2.9.1 UK Bus Serv (1.3a)"/>
      <sheetName val="2.9.2 UK Bus Serv (Alloc) (1.3a"/>
      <sheetName val="2.9.1 UK Bus Serv (1.3)"/>
      <sheetName val="2.9.2 UK Bus Serv (Alloc) (1.3)"/>
      <sheetName val="2.10 Related Party"/>
      <sheetName val="2.12 SO Capex"/>
      <sheetName val="2.13 Network Ops"/>
      <sheetName val="2.14 Year on Year Movt"/>
      <sheetName val="2.15 Staff Numbers"/>
      <sheetName val="2.17 Resilience Table"/>
      <sheetName val="5.1 System characs"/>
      <sheetName val="5.2 Activity indicators"/>
      <sheetName val="5.3 Utilisation &amp; performan"/>
      <sheetName val="5.5 Compressor utilisation"/>
      <sheetName val="5.6 Environmental"/>
      <sheetName val="5.8 Capex summary"/>
      <sheetName val="5.9 Asset data"/>
      <sheetName val="5.10 Project Listing "/>
      <sheetName val="5.11 Forecast Scenarios"/>
      <sheetName val="5.13 Capex price vol var"/>
      <sheetName val="5.14 Sys incidents &amp; responses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/>
      <sheetData sheetId="1"/>
      <sheetData sheetId="2">
        <row r="20">
          <cell r="C20" t="str">
            <v>2008/09</v>
          </cell>
        </row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  <sheetName val="Dpcn profiles"/>
    </sheetNames>
    <sheetDataSet>
      <sheetData sheetId="0"/>
      <sheetData sheetId="1" refreshError="1">
        <row r="54">
          <cell r="B54">
            <v>2</v>
          </cell>
        </row>
        <row r="60">
          <cell r="B60">
            <v>1</v>
          </cell>
        </row>
      </sheetData>
      <sheetData sheetId="2"/>
      <sheetData sheetId="3"/>
      <sheetData sheetId="4"/>
      <sheetData sheetId="5"/>
      <sheetData sheetId="6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0.02</v>
          </cell>
          <cell r="J22">
            <v>0.02</v>
          </cell>
          <cell r="K22">
            <v>0.02</v>
          </cell>
          <cell r="L22">
            <v>0.02</v>
          </cell>
          <cell r="M22">
            <v>0</v>
          </cell>
          <cell r="N22">
            <v>0.02</v>
          </cell>
          <cell r="O22">
            <v>0.02</v>
          </cell>
          <cell r="P22">
            <v>0.02</v>
          </cell>
          <cell r="Q22">
            <v>0.02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49">
          <cell r="E49">
            <v>65.400000000000006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145">
          <cell r="E145">
            <v>14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</row>
        <row r="194">
          <cell r="E194">
            <v>-0.8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</row>
        <row r="245">
          <cell r="E245">
            <v>8.7999999999999995E-2</v>
          </cell>
        </row>
        <row r="246">
          <cell r="E246">
            <v>20</v>
          </cell>
        </row>
      </sheetData>
      <sheetData sheetId="7"/>
      <sheetData sheetId="8"/>
      <sheetData sheetId="9"/>
      <sheetData sheetId="10" refreshError="1">
        <row r="10">
          <cell r="E10">
            <v>5.1699999999999996E-2</v>
          </cell>
          <cell r="F10">
            <v>5.1699999999999996E-2</v>
          </cell>
          <cell r="G10">
            <v>5.0600000000000006E-2</v>
          </cell>
          <cell r="H10">
            <v>5.0500000000000003E-2</v>
          </cell>
          <cell r="I10">
            <v>5.0500000000000003E-2</v>
          </cell>
          <cell r="J10">
            <v>5.0500000000000003E-2</v>
          </cell>
          <cell r="K10">
            <v>5.0500000000000003E-2</v>
          </cell>
          <cell r="L10">
            <v>5.0500000000000003E-2</v>
          </cell>
          <cell r="M10">
            <v>5.0500000000000003E-2</v>
          </cell>
          <cell r="N10">
            <v>5.0500000000000003E-2</v>
          </cell>
          <cell r="O10">
            <v>5.0500000000000003E-2</v>
          </cell>
          <cell r="P10">
            <v>5.0500000000000003E-2</v>
          </cell>
          <cell r="Q10">
            <v>5.0500000000000003E-2</v>
          </cell>
          <cell r="R10">
            <v>5.0500000000000003E-2</v>
          </cell>
          <cell r="S10">
            <v>5.0500000000000003E-2</v>
          </cell>
          <cell r="T10">
            <v>5.0500000000000003E-2</v>
          </cell>
          <cell r="U10">
            <v>5.0500000000000003E-2</v>
          </cell>
          <cell r="V10">
            <v>5.0500000000000003E-2</v>
          </cell>
          <cell r="W10">
            <v>5.0500000000000003E-2</v>
          </cell>
          <cell r="X10">
            <v>5.0500000000000003E-2</v>
          </cell>
          <cell r="Y10">
            <v>5.0500000000000003E-2</v>
          </cell>
          <cell r="Z10">
            <v>5.0500000000000003E-2</v>
          </cell>
          <cell r="AA10">
            <v>5.0500000000000003E-2</v>
          </cell>
          <cell r="AB10">
            <v>5.0500000000000003E-2</v>
          </cell>
          <cell r="AC10">
            <v>5.0500000000000003E-2</v>
          </cell>
          <cell r="AD10">
            <v>5.0500000000000003E-2</v>
          </cell>
          <cell r="AE10">
            <v>5.0500000000000003E-2</v>
          </cell>
          <cell r="AF10">
            <v>5.0500000000000003E-2</v>
          </cell>
          <cell r="AG10">
            <v>5.0500000000000003E-2</v>
          </cell>
          <cell r="AH10">
            <v>5.0500000000000003E-2</v>
          </cell>
          <cell r="AI10">
            <v>5.0500000000000003E-2</v>
          </cell>
          <cell r="AJ10">
            <v>5.0500000000000003E-2</v>
          </cell>
          <cell r="AK10">
            <v>5.0500000000000003E-2</v>
          </cell>
        </row>
      </sheetData>
      <sheetData sheetId="11"/>
      <sheetData sheetId="12"/>
      <sheetData sheetId="13"/>
      <sheetData sheetId="14" refreshError="1">
        <row r="29">
          <cell r="E29">
            <v>-6.5</v>
          </cell>
          <cell r="F29">
            <v>-5.1392132767691887</v>
          </cell>
          <cell r="G29">
            <v>-6.2423735084824985</v>
          </cell>
          <cell r="H29">
            <v>-8.5777514631330156</v>
          </cell>
          <cell r="I29">
            <v>-9.9575041771317245</v>
          </cell>
          <cell r="J29">
            <v>-11.014394947145231</v>
          </cell>
          <cell r="K29">
            <v>-12.770324965070333</v>
          </cell>
          <cell r="L29">
            <v>-13.922352957534869</v>
          </cell>
          <cell r="M29">
            <v>-15.074964615098638</v>
          </cell>
          <cell r="N29">
            <v>-16.226392859580802</v>
          </cell>
          <cell r="O29">
            <v>-17.375467164222844</v>
          </cell>
          <cell r="P29">
            <v>-18.52176383626902</v>
          </cell>
          <cell r="Q29">
            <v>-19.665412094206033</v>
          </cell>
          <cell r="R29">
            <v>-20.80694036317227</v>
          </cell>
          <cell r="S29">
            <v>-21.947161904541453</v>
          </cell>
          <cell r="T29">
            <v>-23.087090167611258</v>
          </cell>
          <cell r="U29">
            <v>-24.227876381204918</v>
          </cell>
          <cell r="V29">
            <v>-25.370763768765773</v>
          </cell>
          <cell r="W29">
            <v>-26.517054177946232</v>
          </cell>
          <cell r="X29">
            <v>-27.668083971306825</v>
          </cell>
          <cell r="Y29">
            <v>-28.825206816262785</v>
          </cell>
          <cell r="Z29">
            <v>-29.989781605872622</v>
          </cell>
          <cell r="AA29">
            <v>-31.163164186982083</v>
          </cell>
          <cell r="AB29">
            <v>-32.346701905763169</v>
          </cell>
          <cell r="AC29">
            <v>-33.411988601347517</v>
          </cell>
          <cell r="AD29">
            <v>-34.618516261287311</v>
          </cell>
          <cell r="AE29">
            <v>-35.840476544462788</v>
          </cell>
          <cell r="AF29">
            <v>-37.077849306388693</v>
          </cell>
          <cell r="AG29">
            <v>-38.331913651406651</v>
          </cell>
          <cell r="AH29">
            <v>-39.603935973764266</v>
          </cell>
          <cell r="AI29">
            <v>-40.895171290809927</v>
          </cell>
          <cell r="AJ29">
            <v>-42.206864766364653</v>
          </cell>
          <cell r="AK29">
            <v>-43.540253356616269</v>
          </cell>
        </row>
        <row r="37">
          <cell r="E37">
            <v>52</v>
          </cell>
          <cell r="F37">
            <v>67.368907309201617</v>
          </cell>
          <cell r="G37">
            <v>90.960583736870262</v>
          </cell>
          <cell r="H37">
            <v>134.91583964954208</v>
          </cell>
          <cell r="I37">
            <v>164.22037635083859</v>
          </cell>
          <cell r="J37">
            <v>189.1843691079678</v>
          </cell>
          <cell r="K37">
            <v>217.76720996476297</v>
          </cell>
          <cell r="L37">
            <v>240.02718367515911</v>
          </cell>
          <cell r="M37">
            <v>262.0732259486353</v>
          </cell>
          <cell r="N37">
            <v>283.93092588400987</v>
          </cell>
          <cell r="O37">
            <v>305.6276776546888</v>
          </cell>
          <cell r="P37">
            <v>327.19195017290667</v>
          </cell>
          <cell r="Q37">
            <v>348.65275110568177</v>
          </cell>
          <cell r="R37">
            <v>370.03924503546983</v>
          </cell>
          <cell r="S37">
            <v>391.38048644278319</v>
          </cell>
          <cell r="T37">
            <v>412.7052378004127</v>
          </cell>
          <cell r="U37">
            <v>434.04185055138237</v>
          </cell>
          <cell r="V37">
            <v>455.41819235950527</v>
          </cell>
          <cell r="W37">
            <v>476.86160823072453</v>
          </cell>
          <cell r="X37">
            <v>498.39890625713906</v>
          </cell>
          <cell r="Y37">
            <v>520.05636109781597</v>
          </cell>
          <cell r="Z37">
            <v>541.85973007924122</v>
          </cell>
          <cell r="AA37">
            <v>563.83427812210425</v>
          </cell>
          <cell r="AB37">
            <v>586.00480869143962</v>
          </cell>
          <cell r="AC37">
            <v>608.52544033682102</v>
          </cell>
          <cell r="AD37">
            <v>631.16199054662297</v>
          </cell>
          <cell r="AE37">
            <v>654.06521220149784</v>
          </cell>
          <cell r="AF37">
            <v>677.25974439552056</v>
          </cell>
          <cell r="AG37">
            <v>700.76864131142679</v>
          </cell>
          <cell r="AH37">
            <v>724.61472412761657</v>
          </cell>
          <cell r="AI37">
            <v>748.82061926319034</v>
          </cell>
          <cell r="AJ37">
            <v>773.40879579818625</v>
          </cell>
          <cell r="AK37">
            <v>798.40160196465683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0">
          <cell r="E20" t="str">
            <v>The tax calculation has not been run!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Check and Balances"/>
      <sheetName val="1.1 Published Data"/>
      <sheetName val="1.2 Ofgem Adjustments NG"/>
      <sheetName val="1.3 Accounting Costs NG"/>
      <sheetName val="1.4 Performance NG"/>
      <sheetName val="1.5 Opex Reconciliation NG"/>
      <sheetName val="1.6 Capex Reconciliation NG"/>
      <sheetName val="1.7 Analysis of Other Costs"/>
      <sheetName val="1.8 Cash Flow"/>
      <sheetName val="2.1 Eng Opex "/>
      <sheetName val="2.2 Non Op Capex"/>
      <sheetName val="2.3 Other Trans CC"/>
      <sheetName val="2.4 Exc &amp; Demin "/>
      <sheetName val="2.5 Corporate Costs NG"/>
      <sheetName val="2.6 IT"/>
      <sheetName val="2.7 Insurance"/>
      <sheetName val="2.7 Captive Insure"/>
      <sheetName val="2.8 Property NG"/>
      <sheetName val="2.9 UK Bus Serv"/>
      <sheetName val="2.9 UK BS Reconciliation"/>
      <sheetName val="2.10 Related Party NG"/>
      <sheetName val="2.11 Staff NG"/>
      <sheetName val="2.11 Staff NG BS"/>
      <sheetName val="2.12 SO Capex"/>
      <sheetName val="2.13 Network Ops"/>
      <sheetName val="2.14 Year on Year Movt"/>
      <sheetName val="2.15 Staff Numbers"/>
      <sheetName val="3.1 Pensions NG "/>
      <sheetName val="3.2 Net Debt 1"/>
      <sheetName val="3.2 Net Debt 2"/>
      <sheetName val="3.2 Net debt 3"/>
      <sheetName val="3.3 Tax"/>
      <sheetName val="3.4 Disposals"/>
      <sheetName val="Indx"/>
      <sheetName val="Universal data "/>
      <sheetName val="5.1 System characs"/>
      <sheetName val="5.3 Utilisation &amp; performan"/>
      <sheetName val="5.4 Demand &amp; capability"/>
      <sheetName val="5.7 Quasi capex "/>
      <sheetName val="5.8 Capex summary"/>
      <sheetName val="5.10 Project Listing "/>
      <sheetName val="5.11 Forecast Scenarios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8">
          <cell r="C8" t="str">
            <v>National Grid Gas - NTS (Capex)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4.2  Activity indicators"/>
      <sheetName val="4.3_System_perf_NG"/>
      <sheetName val="4.8_Boundary_transf_capab"/>
      <sheetName val="4.9_Demand_&amp;_Supply_at_sub"/>
      <sheetName val="4.11 Asset description NGET"/>
      <sheetName val="4.12 Asset age 2012"/>
      <sheetName val="4.15 Asset adds &amp; disps"/>
      <sheetName val="4.16 Asset lives"/>
      <sheetName val="4.18 Capex summary e"/>
      <sheetName val="4.19 Scheme Listing LR"/>
      <sheetName val="4.20 Scheme Listing NLR"/>
      <sheetName val="4.21 Quasi capex "/>
      <sheetName val="4.22 Other Capex costs"/>
      <sheetName val="4.23 TIRG"/>
      <sheetName val="4.24 Revenue Driver info"/>
      <sheetName val="4.25 CEI"/>
      <sheetName val="4.27.3_Unit_costs"/>
      <sheetName val="4.28A_Asset_health_&amp;_crit"/>
      <sheetName val="4.28B_Asset_health_&amp;_crit"/>
    </sheetNames>
    <sheetDataSet>
      <sheetData sheetId="0"/>
      <sheetData sheetId="1">
        <row r="8">
          <cell r="C8" t="str">
            <v>National Grid Electricity Transmission (Capex)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</sheetNames>
    <sheetDataSet>
      <sheetData sheetId="0"/>
      <sheetData sheetId="1">
        <row r="48">
          <cell r="B48">
            <v>2</v>
          </cell>
        </row>
        <row r="72">
          <cell r="B72">
            <v>2</v>
          </cell>
        </row>
      </sheetData>
      <sheetData sheetId="2"/>
      <sheetData sheetId="3"/>
      <sheetData sheetId="4"/>
      <sheetData sheetId="5"/>
      <sheetData sheetId="6">
        <row r="7">
          <cell r="E7">
            <v>38442</v>
          </cell>
        </row>
        <row r="8">
          <cell r="E8">
            <v>188.15</v>
          </cell>
          <cell r="F8">
            <v>193.0419</v>
          </cell>
          <cell r="G8">
            <v>198.06098940000001</v>
          </cell>
          <cell r="H8">
            <v>203.21057512440001</v>
          </cell>
          <cell r="I8">
            <v>208.49405007763443</v>
          </cell>
          <cell r="J8">
            <v>213.91489537965293</v>
          </cell>
          <cell r="K8">
            <v>219.4766826595239</v>
          </cell>
          <cell r="L8">
            <v>225.18307640867152</v>
          </cell>
          <cell r="M8">
            <v>231.03783639529698</v>
          </cell>
          <cell r="N8">
            <v>237.04482014157472</v>
          </cell>
          <cell r="O8">
            <v>243.20798546525566</v>
          </cell>
          <cell r="P8">
            <v>249.53139308735231</v>
          </cell>
          <cell r="Q8">
            <v>256.0192093076235</v>
          </cell>
          <cell r="R8">
            <v>262.67570874962172</v>
          </cell>
          <cell r="S8">
            <v>269.50527717711191</v>
          </cell>
          <cell r="T8">
            <v>276.51241438371682</v>
          </cell>
          <cell r="U8">
            <v>283.70173715769346</v>
          </cell>
          <cell r="V8">
            <v>291.07798232379349</v>
          </cell>
          <cell r="W8">
            <v>298.64600986421215</v>
          </cell>
          <cell r="X8">
            <v>306.41080612068168</v>
          </cell>
          <cell r="Y8">
            <v>314.37748707981939</v>
          </cell>
          <cell r="Z8">
            <v>322.55130174389473</v>
          </cell>
          <cell r="AA8">
            <v>330.93763558923598</v>
          </cell>
          <cell r="AB8">
            <v>339.54201411455614</v>
          </cell>
          <cell r="AC8">
            <v>348.37010648153461</v>
          </cell>
          <cell r="AD8">
            <v>357.42772925005454</v>
          </cell>
          <cell r="AE8">
            <v>366.72085021055597</v>
          </cell>
          <cell r="AF8">
            <v>376.2555923160304</v>
          </cell>
          <cell r="AG8">
            <v>386.03823771624718</v>
          </cell>
          <cell r="AH8">
            <v>396.07523189686964</v>
          </cell>
          <cell r="AI8">
            <v>406.37318792618828</v>
          </cell>
          <cell r="AJ8">
            <v>416.93889081226916</v>
          </cell>
          <cell r="AK8">
            <v>427.77930197338816</v>
          </cell>
        </row>
        <row r="10">
          <cell r="E10">
            <v>188.15</v>
          </cell>
        </row>
        <row r="20">
          <cell r="E20" t="str">
            <v>The tax calculation has not been run!</v>
          </cell>
        </row>
        <row r="21">
          <cell r="E21" t="str">
            <v>All prices are £m in 2004/05 terms</v>
          </cell>
        </row>
        <row r="139">
          <cell r="E139">
            <v>30</v>
          </cell>
        </row>
        <row r="140">
          <cell r="E140">
            <v>20</v>
          </cell>
        </row>
      </sheetData>
      <sheetData sheetId="7"/>
      <sheetData sheetId="8"/>
      <sheetData sheetId="9"/>
      <sheetData sheetId="10">
        <row r="10">
          <cell r="E10">
            <v>5.1699999999999996E-2</v>
          </cell>
        </row>
      </sheetData>
      <sheetData sheetId="11">
        <row r="14">
          <cell r="E14">
            <v>37.846095949464889</v>
          </cell>
        </row>
      </sheetData>
      <sheetData sheetId="12"/>
      <sheetData sheetId="13">
        <row r="43">
          <cell r="G43">
            <v>-18.678245993658578</v>
          </cell>
        </row>
      </sheetData>
      <sheetData sheetId="14">
        <row r="13">
          <cell r="E13">
            <v>-7.1</v>
          </cell>
        </row>
      </sheetData>
      <sheetData sheetId="15"/>
      <sheetData sheetId="16"/>
      <sheetData sheetId="17">
        <row r="16">
          <cell r="E16">
            <v>187.2</v>
          </cell>
        </row>
      </sheetData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09" zoomScaleNormal="109" workbookViewId="0">
      <selection activeCell="A21" sqref="A21"/>
    </sheetView>
  </sheetViews>
  <sheetFormatPr defaultColWidth="7.3515625" defaultRowHeight="12.4"/>
  <cols>
    <col min="1" max="2" width="15.64453125" customWidth="1"/>
    <col min="3" max="3" width="98.234375" bestFit="1" customWidth="1"/>
  </cols>
  <sheetData>
    <row r="1" spans="1:6" s="413" customFormat="1" ht="56.75" customHeight="1"/>
    <row r="2" spans="1:6">
      <c r="A2" s="412"/>
    </row>
    <row r="3" spans="1:6" s="325" customFormat="1" ht="17.649999999999999">
      <c r="A3" s="326" t="s">
        <v>212</v>
      </c>
    </row>
    <row r="4" spans="1:6" s="325" customFormat="1" ht="14.25">
      <c r="A4" s="327"/>
      <c r="B4" s="327"/>
      <c r="D4" s="327"/>
      <c r="E4" s="327"/>
      <c r="F4" s="327"/>
    </row>
    <row r="5" spans="1:6" s="331" customFormat="1" ht="14.25">
      <c r="A5" s="329" t="s">
        <v>211</v>
      </c>
      <c r="B5" s="329" t="s">
        <v>220</v>
      </c>
      <c r="C5" s="330" t="s">
        <v>209</v>
      </c>
      <c r="D5" s="328"/>
      <c r="E5" s="328"/>
      <c r="F5" s="328"/>
    </row>
    <row r="6" spans="1:6" s="331" customFormat="1" ht="14.25">
      <c r="A6" s="332" t="s">
        <v>210</v>
      </c>
      <c r="B6" s="368">
        <v>43451</v>
      </c>
      <c r="C6" s="333" t="s">
        <v>213</v>
      </c>
      <c r="D6" s="328"/>
      <c r="E6" s="328"/>
      <c r="F6" s="328"/>
    </row>
    <row r="7" spans="1:6" s="331" customFormat="1" ht="63">
      <c r="A7" s="332" t="s">
        <v>225</v>
      </c>
      <c r="B7" s="368">
        <v>43599</v>
      </c>
      <c r="C7" s="377" t="s">
        <v>263</v>
      </c>
      <c r="D7" s="328"/>
      <c r="E7" s="328"/>
      <c r="F7" s="328"/>
    </row>
    <row r="8" spans="1:6" s="331" customFormat="1" ht="25.9">
      <c r="A8" s="332" t="s">
        <v>264</v>
      </c>
      <c r="B8" s="368">
        <v>43599</v>
      </c>
      <c r="C8" s="377" t="s">
        <v>265</v>
      </c>
      <c r="D8" s="328"/>
      <c r="E8" s="328"/>
      <c r="F8" s="328"/>
    </row>
    <row r="9" spans="1:6" s="331" customFormat="1" ht="14.25">
      <c r="A9" s="388" t="s">
        <v>266</v>
      </c>
      <c r="B9" s="389">
        <v>43619</v>
      </c>
      <c r="C9" s="390" t="s">
        <v>267</v>
      </c>
      <c r="D9" s="328"/>
      <c r="E9" s="328"/>
      <c r="F9" s="328"/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Y279"/>
  <sheetViews>
    <sheetView zoomScale="60" zoomScaleNormal="60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5.7617187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5.46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41" width="9" style="1"/>
    <col min="42" max="42" width="10.1171875" style="1" customWidth="1"/>
    <col min="43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29" ht="32.25" customHeight="1">
      <c r="B1" s="457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6"/>
      <c r="AC1"/>
    </row>
    <row r="2" spans="2:29" ht="32.25" customHeight="1">
      <c r="B2" s="460" t="s">
        <v>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8"/>
      <c r="AC2"/>
    </row>
    <row r="3" spans="2:29" ht="32.25" customHeight="1" thickBot="1">
      <c r="B3" s="414" t="s">
        <v>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90"/>
      <c r="AC3"/>
    </row>
    <row r="4" spans="2:29" customFormat="1" ht="24.75" customHeight="1">
      <c r="B4" s="2" t="s">
        <v>117</v>
      </c>
    </row>
    <row r="5" spans="2:29" customFormat="1" ht="48" customHeight="1">
      <c r="B5" s="2"/>
    </row>
    <row r="6" spans="2:29" customFormat="1" ht="24" customHeight="1">
      <c r="B6" s="3" t="s">
        <v>3</v>
      </c>
      <c r="C6" s="1"/>
      <c r="D6" s="4"/>
      <c r="E6" s="5"/>
      <c r="F6" s="6"/>
      <c r="G6" s="6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  <c r="Y6" s="8"/>
      <c r="Z6" s="8"/>
      <c r="AA6" s="8"/>
      <c r="AB6" s="8"/>
      <c r="AC6" s="8"/>
    </row>
    <row r="7" spans="2:29" customFormat="1" ht="75.75" customHeight="1">
      <c r="B7" s="5"/>
      <c r="C7" s="4"/>
      <c r="D7" s="5"/>
      <c r="E7" s="6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/>
      <c r="X7" s="7"/>
      <c r="Y7" s="8"/>
      <c r="Z7" s="8"/>
      <c r="AA7" s="8"/>
      <c r="AB7" s="8"/>
      <c r="AC7" s="1"/>
    </row>
    <row r="8" spans="2:29" customFormat="1" ht="24" customHeight="1">
      <c r="B8" s="3" t="s">
        <v>4</v>
      </c>
      <c r="C8" s="3"/>
      <c r="D8" s="3"/>
      <c r="E8" s="3" t="s">
        <v>5</v>
      </c>
      <c r="F8" s="3"/>
      <c r="G8" s="3"/>
      <c r="H8" s="3" t="s">
        <v>6</v>
      </c>
      <c r="I8" s="3"/>
      <c r="J8" s="3"/>
      <c r="K8" s="3" t="s">
        <v>7</v>
      </c>
      <c r="L8" s="3"/>
      <c r="M8" s="3"/>
      <c r="N8" s="3"/>
      <c r="O8" s="3"/>
      <c r="P8" s="3"/>
      <c r="Q8" s="1"/>
      <c r="R8" s="3"/>
      <c r="S8" s="3"/>
      <c r="T8" s="3"/>
      <c r="U8" s="3"/>
      <c r="V8" s="3"/>
      <c r="W8" s="8"/>
      <c r="X8" s="8"/>
      <c r="Y8" s="9"/>
      <c r="Z8" s="1"/>
      <c r="AA8" s="1"/>
      <c r="AB8" s="1"/>
      <c r="AC8" s="1"/>
    </row>
    <row r="9" spans="2:29" customFormat="1" ht="18.75" customHeight="1">
      <c r="B9" s="5"/>
      <c r="C9" s="4"/>
      <c r="D9" s="5"/>
      <c r="E9" s="7"/>
      <c r="F9" s="7"/>
      <c r="G9" s="9"/>
      <c r="H9" s="5"/>
      <c r="I9" s="4"/>
      <c r="J9" s="1"/>
      <c r="K9" s="7"/>
      <c r="L9" s="8"/>
      <c r="M9" s="8"/>
      <c r="N9" s="8"/>
      <c r="O9" s="8"/>
      <c r="P9" s="8"/>
      <c r="Q9" s="1"/>
      <c r="R9" s="8"/>
      <c r="S9" s="8"/>
      <c r="T9" s="8"/>
      <c r="U9" s="8"/>
      <c r="V9" s="8"/>
      <c r="W9" s="8"/>
      <c r="X9" s="8"/>
      <c r="Y9" s="9"/>
      <c r="Z9" s="1"/>
      <c r="AA9" s="1"/>
      <c r="AB9" s="1"/>
      <c r="AC9" s="1"/>
    </row>
    <row r="10" spans="2:29" customFormat="1" ht="12.4">
      <c r="B10" s="10" t="s">
        <v>8</v>
      </c>
      <c r="C10" s="11" t="s">
        <v>9</v>
      </c>
      <c r="D10" s="5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16"/>
      <c r="S10" s="16"/>
      <c r="T10" s="16"/>
      <c r="U10" s="16"/>
      <c r="V10" s="16"/>
      <c r="W10" s="1"/>
      <c r="X10" s="9"/>
      <c r="Y10" s="9"/>
      <c r="Z10" s="1"/>
      <c r="AA10" s="1"/>
      <c r="AB10" s="1"/>
      <c r="AC10" s="1"/>
    </row>
    <row r="11" spans="2:29" customFormat="1" ht="16.5" customHeight="1">
      <c r="B11" s="14" t="s">
        <v>14</v>
      </c>
      <c r="C11" s="11" t="s">
        <v>18</v>
      </c>
      <c r="D11" s="5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16"/>
      <c r="S11" s="16"/>
      <c r="T11" s="16"/>
      <c r="U11" s="16"/>
      <c r="V11" s="16"/>
      <c r="W11" s="1"/>
      <c r="X11" s="9"/>
      <c r="Y11" s="9"/>
      <c r="Z11" s="1"/>
      <c r="AA11" s="1"/>
      <c r="AB11" s="1"/>
      <c r="AC11" s="1"/>
    </row>
    <row r="12" spans="2:29" customFormat="1" ht="12.75" customHeight="1">
      <c r="B12" s="14" t="s">
        <v>15</v>
      </c>
      <c r="C12" s="11" t="s">
        <v>25</v>
      </c>
      <c r="D12" s="5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16"/>
      <c r="S12" s="16"/>
      <c r="T12" s="16"/>
      <c r="U12" s="16"/>
      <c r="V12" s="16"/>
      <c r="W12" s="1"/>
      <c r="X12" s="9"/>
      <c r="Y12" s="9"/>
      <c r="Z12" s="1"/>
      <c r="AA12" s="1"/>
      <c r="AB12" s="1"/>
      <c r="AC12" s="1"/>
    </row>
    <row r="13" spans="2:29" customFormat="1" ht="12.4">
      <c r="B13" s="15" t="s">
        <v>16</v>
      </c>
      <c r="C13" s="11" t="s">
        <v>29</v>
      </c>
      <c r="D13" s="5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16"/>
      <c r="S13" s="16"/>
      <c r="T13" s="16"/>
      <c r="U13" s="16"/>
      <c r="V13" s="16"/>
      <c r="W13" s="1"/>
      <c r="X13" s="9"/>
      <c r="Y13" s="9"/>
      <c r="Z13" s="1"/>
      <c r="AA13" s="1"/>
      <c r="AB13" s="1"/>
      <c r="AC13" s="1"/>
    </row>
    <row r="14" spans="2:29" customFormat="1" ht="12.4">
      <c r="B14" s="13" t="s">
        <v>17</v>
      </c>
      <c r="C14" s="11" t="s">
        <v>33</v>
      </c>
      <c r="D14" s="5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16"/>
      <c r="S14" s="16"/>
      <c r="T14" s="16"/>
      <c r="U14" s="16"/>
      <c r="V14" s="16"/>
      <c r="W14" s="1"/>
      <c r="X14" s="9"/>
      <c r="Y14" s="9"/>
      <c r="Z14" s="1"/>
      <c r="AA14" s="1"/>
      <c r="AB14" s="1"/>
      <c r="AC14" s="1"/>
    </row>
    <row r="15" spans="2:29" customFormat="1" ht="16.5" customHeight="1">
      <c r="B15" s="20"/>
      <c r="C15" s="21"/>
      <c r="D15" s="22"/>
      <c r="E15" s="23"/>
      <c r="F15" s="24"/>
      <c r="G15" s="24"/>
      <c r="H15" s="20"/>
      <c r="I15" s="21"/>
      <c r="J15" s="25"/>
      <c r="K15" s="25"/>
      <c r="L15" s="26"/>
      <c r="M15" s="20"/>
      <c r="N15" s="21"/>
      <c r="O15" s="21"/>
      <c r="P15" s="21"/>
      <c r="Q15" s="21"/>
      <c r="R15" s="16"/>
      <c r="S15" s="16"/>
      <c r="T15" s="16"/>
      <c r="U15" s="16"/>
      <c r="V15" s="16"/>
      <c r="W15" s="27"/>
      <c r="X15" s="27"/>
      <c r="Y15" s="9"/>
      <c r="Z15" s="1"/>
      <c r="AA15" s="1"/>
      <c r="AB15" s="1"/>
      <c r="AC15" s="1"/>
    </row>
    <row r="16" spans="2:29" ht="22.5" customHeight="1">
      <c r="B16" s="463" t="s">
        <v>34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16"/>
      <c r="P16" s="16"/>
      <c r="Q16" s="16"/>
      <c r="R16" s="16"/>
      <c r="S16" s="16"/>
      <c r="T16" s="16"/>
      <c r="U16" s="16"/>
      <c r="V16" s="16"/>
      <c r="W16" s="16"/>
      <c r="X16"/>
      <c r="Y16"/>
      <c r="Z16"/>
      <c r="AA16"/>
      <c r="AB16"/>
      <c r="AC16"/>
    </row>
    <row r="17" spans="1:51" ht="19.899999999999999"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4.65">
      <c r="B18" s="29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9" t="s">
        <v>36</v>
      </c>
      <c r="Q18" s="16"/>
      <c r="R18" s="16"/>
      <c r="S18" s="16"/>
      <c r="T18" s="16"/>
      <c r="U18" s="16"/>
      <c r="V18" s="16"/>
      <c r="W18" s="16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20.25" thickBot="1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2" customFormat="1" ht="25.5" customHeight="1">
      <c r="B20" s="492" t="s">
        <v>38</v>
      </c>
      <c r="C20" s="426" t="s">
        <v>39</v>
      </c>
      <c r="D20" s="30" t="s">
        <v>40</v>
      </c>
      <c r="E20" s="30" t="s">
        <v>41</v>
      </c>
      <c r="F20" s="30" t="s">
        <v>42</v>
      </c>
      <c r="G20" s="426" t="s">
        <v>43</v>
      </c>
      <c r="H20" s="429" t="s">
        <v>44</v>
      </c>
      <c r="I20" s="430"/>
      <c r="J20" s="430"/>
      <c r="K20" s="430"/>
      <c r="L20" s="430"/>
      <c r="M20" s="430"/>
      <c r="N20" s="431"/>
      <c r="O20" s="31"/>
      <c r="P20" s="496" t="s">
        <v>38</v>
      </c>
      <c r="Q20" s="498" t="s">
        <v>39</v>
      </c>
      <c r="R20" s="440" t="s">
        <v>45</v>
      </c>
      <c r="S20" s="483"/>
      <c r="T20" s="483"/>
      <c r="U20" s="483"/>
      <c r="V20" s="483"/>
      <c r="W20" s="483"/>
      <c r="X20" s="484"/>
      <c r="Y20" s="440" t="s">
        <v>46</v>
      </c>
      <c r="Z20" s="483"/>
      <c r="AA20" s="483"/>
      <c r="AB20" s="483"/>
      <c r="AC20" s="483"/>
      <c r="AD20" s="483"/>
      <c r="AE20" s="484"/>
      <c r="AF20" s="31"/>
      <c r="AG20" s="496" t="s">
        <v>38</v>
      </c>
      <c r="AH20" s="498" t="s">
        <v>39</v>
      </c>
      <c r="AI20" s="440" t="s">
        <v>47</v>
      </c>
      <c r="AJ20" s="483"/>
      <c r="AK20" s="483"/>
      <c r="AL20" s="483"/>
      <c r="AM20" s="483"/>
      <c r="AN20" s="483"/>
      <c r="AO20" s="484"/>
      <c r="AP20" s="440" t="s">
        <v>48</v>
      </c>
      <c r="AQ20" s="483"/>
      <c r="AR20" s="483"/>
      <c r="AS20" s="483"/>
      <c r="AT20" s="483"/>
      <c r="AU20" s="483"/>
      <c r="AV20" s="484"/>
    </row>
    <row r="21" spans="1:51" s="32" customFormat="1" ht="63.75" customHeight="1">
      <c r="B21" s="493"/>
      <c r="C21" s="427"/>
      <c r="D21" s="33" t="s">
        <v>49</v>
      </c>
      <c r="E21" s="502" t="s">
        <v>104</v>
      </c>
      <c r="F21" s="427" t="s">
        <v>50</v>
      </c>
      <c r="G21" s="427"/>
      <c r="H21" s="34" t="s">
        <v>5</v>
      </c>
      <c r="I21" s="34" t="s">
        <v>51</v>
      </c>
      <c r="J21" s="432" t="s">
        <v>8</v>
      </c>
      <c r="K21" s="434" t="s">
        <v>14</v>
      </c>
      <c r="L21" s="434" t="s">
        <v>15</v>
      </c>
      <c r="M21" s="435" t="s">
        <v>16</v>
      </c>
      <c r="N21" s="436" t="s">
        <v>17</v>
      </c>
      <c r="O21" s="20"/>
      <c r="P21" s="493"/>
      <c r="Q21" s="499"/>
      <c r="R21" s="35" t="s">
        <v>5</v>
      </c>
      <c r="S21" s="34" t="s">
        <v>52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35" t="s">
        <v>5</v>
      </c>
      <c r="Z21" s="34" t="s">
        <v>53</v>
      </c>
      <c r="AA21" s="432" t="s">
        <v>8</v>
      </c>
      <c r="AB21" s="434" t="s">
        <v>14</v>
      </c>
      <c r="AC21" s="434" t="s">
        <v>15</v>
      </c>
      <c r="AD21" s="435" t="s">
        <v>16</v>
      </c>
      <c r="AE21" s="436" t="s">
        <v>17</v>
      </c>
      <c r="AF21" s="20"/>
      <c r="AG21" s="493"/>
      <c r="AH21" s="499"/>
      <c r="AI21" s="35" t="s">
        <v>5</v>
      </c>
      <c r="AJ21" s="34" t="s">
        <v>52</v>
      </c>
      <c r="AK21" s="432" t="s">
        <v>8</v>
      </c>
      <c r="AL21" s="434" t="s">
        <v>14</v>
      </c>
      <c r="AM21" s="434" t="s">
        <v>15</v>
      </c>
      <c r="AN21" s="435" t="s">
        <v>16</v>
      </c>
      <c r="AO21" s="436" t="s">
        <v>17</v>
      </c>
      <c r="AP21" s="35" t="s">
        <v>5</v>
      </c>
      <c r="AQ21" s="34" t="s">
        <v>53</v>
      </c>
      <c r="AR21" s="432" t="s">
        <v>8</v>
      </c>
      <c r="AS21" s="434" t="s">
        <v>14</v>
      </c>
      <c r="AT21" s="434" t="s">
        <v>15</v>
      </c>
      <c r="AU21" s="435" t="s">
        <v>16</v>
      </c>
      <c r="AV21" s="436" t="s">
        <v>17</v>
      </c>
    </row>
    <row r="22" spans="1:51" s="41" customFormat="1" ht="12.75" thickBot="1">
      <c r="A22" s="167"/>
      <c r="B22" s="494"/>
      <c r="C22" s="495"/>
      <c r="D22" s="33" t="s">
        <v>54</v>
      </c>
      <c r="E22" s="503"/>
      <c r="F22" s="503"/>
      <c r="G22" s="495"/>
      <c r="H22" s="37"/>
      <c r="I22" s="37"/>
      <c r="J22" s="504"/>
      <c r="K22" s="504"/>
      <c r="L22" s="504"/>
      <c r="M22" s="504"/>
      <c r="N22" s="501"/>
      <c r="O22" s="38"/>
      <c r="P22" s="497"/>
      <c r="Q22" s="500"/>
      <c r="R22" s="39"/>
      <c r="S22" s="40"/>
      <c r="T22" s="479"/>
      <c r="U22" s="479"/>
      <c r="V22" s="479"/>
      <c r="W22" s="479"/>
      <c r="X22" s="480"/>
      <c r="Y22" s="39"/>
      <c r="Z22" s="40"/>
      <c r="AA22" s="479"/>
      <c r="AB22" s="479"/>
      <c r="AC22" s="479"/>
      <c r="AD22" s="479"/>
      <c r="AE22" s="480"/>
      <c r="AF22" s="20"/>
      <c r="AG22" s="497"/>
      <c r="AH22" s="500"/>
      <c r="AI22" s="39"/>
      <c r="AJ22" s="40"/>
      <c r="AK22" s="479"/>
      <c r="AL22" s="479"/>
      <c r="AM22" s="479"/>
      <c r="AN22" s="479"/>
      <c r="AO22" s="480"/>
      <c r="AP22" s="39"/>
      <c r="AQ22" s="40"/>
      <c r="AR22" s="479"/>
      <c r="AS22" s="479"/>
      <c r="AT22" s="479"/>
      <c r="AU22" s="479"/>
      <c r="AV22" s="480"/>
    </row>
    <row r="23" spans="1:51" s="32" customFormat="1" ht="10.15">
      <c r="A23" s="168"/>
      <c r="B23" s="536">
        <v>45</v>
      </c>
      <c r="C23" s="539" t="s">
        <v>55</v>
      </c>
      <c r="D23" s="444" t="s">
        <v>56</v>
      </c>
      <c r="E23" s="444" t="s">
        <v>57</v>
      </c>
      <c r="F23" s="444" t="s">
        <v>58</v>
      </c>
      <c r="G23" s="444" t="s">
        <v>105</v>
      </c>
      <c r="H23" s="47" t="s">
        <v>11</v>
      </c>
      <c r="I23" s="44">
        <v>198</v>
      </c>
      <c r="J23" s="44">
        <v>9</v>
      </c>
      <c r="K23" s="44">
        <v>148</v>
      </c>
      <c r="L23" s="44">
        <v>25</v>
      </c>
      <c r="M23" s="44">
        <v>15</v>
      </c>
      <c r="N23" s="45">
        <v>1</v>
      </c>
      <c r="O23" s="42"/>
      <c r="P23" s="456">
        <v>45</v>
      </c>
      <c r="Q23" s="450" t="s">
        <v>55</v>
      </c>
      <c r="R23" s="43" t="s">
        <v>11</v>
      </c>
      <c r="S23" s="44">
        <v>195</v>
      </c>
      <c r="T23" s="169">
        <v>10</v>
      </c>
      <c r="U23" s="169">
        <v>158</v>
      </c>
      <c r="V23" s="169">
        <v>12</v>
      </c>
      <c r="W23" s="169">
        <v>15</v>
      </c>
      <c r="X23" s="170">
        <v>0</v>
      </c>
      <c r="Y23" s="43" t="s">
        <v>11</v>
      </c>
      <c r="Z23" s="44">
        <v>201</v>
      </c>
      <c r="AA23" s="169">
        <v>17</v>
      </c>
      <c r="AB23" s="169">
        <v>172</v>
      </c>
      <c r="AC23" s="169">
        <v>12</v>
      </c>
      <c r="AD23" s="169">
        <v>0</v>
      </c>
      <c r="AE23" s="170">
        <v>0</v>
      </c>
      <c r="AF23" s="46"/>
      <c r="AG23" s="456">
        <v>45</v>
      </c>
      <c r="AH23" s="535" t="s">
        <v>55</v>
      </c>
      <c r="AI23" s="43" t="s">
        <v>11</v>
      </c>
      <c r="AJ23" s="44">
        <v>195</v>
      </c>
      <c r="AK23" s="44">
        <v>9</v>
      </c>
      <c r="AL23" s="44">
        <v>145</v>
      </c>
      <c r="AM23" s="44">
        <v>12</v>
      </c>
      <c r="AN23" s="44">
        <v>20</v>
      </c>
      <c r="AO23" s="44">
        <v>9</v>
      </c>
      <c r="AP23" s="43" t="s">
        <v>11</v>
      </c>
      <c r="AQ23" s="44">
        <v>201</v>
      </c>
      <c r="AR23" s="44">
        <v>15</v>
      </c>
      <c r="AS23" s="44">
        <v>145</v>
      </c>
      <c r="AT23" s="44">
        <v>12</v>
      </c>
      <c r="AU23" s="44">
        <v>7</v>
      </c>
      <c r="AV23" s="45">
        <v>22</v>
      </c>
      <c r="AW23" s="42"/>
      <c r="AX23" s="42"/>
      <c r="AY23" s="48"/>
    </row>
    <row r="24" spans="1:51" s="32" customFormat="1" ht="10.15">
      <c r="A24" s="171"/>
      <c r="B24" s="537"/>
      <c r="C24" s="526"/>
      <c r="D24" s="445"/>
      <c r="E24" s="445"/>
      <c r="F24" s="445"/>
      <c r="G24" s="445"/>
      <c r="H24" s="122" t="s">
        <v>20</v>
      </c>
      <c r="I24" s="122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42"/>
      <c r="P24" s="454"/>
      <c r="Q24" s="451"/>
      <c r="R24" s="49" t="s">
        <v>20</v>
      </c>
      <c r="S24" s="50">
        <v>0</v>
      </c>
      <c r="T24" s="172">
        <v>0</v>
      </c>
      <c r="U24" s="172">
        <v>0</v>
      </c>
      <c r="V24" s="172">
        <v>0</v>
      </c>
      <c r="W24" s="172">
        <v>0</v>
      </c>
      <c r="X24" s="173">
        <v>0</v>
      </c>
      <c r="Y24" s="49" t="s">
        <v>20</v>
      </c>
      <c r="Z24" s="50">
        <v>0</v>
      </c>
      <c r="AA24" s="172">
        <v>0</v>
      </c>
      <c r="AB24" s="172">
        <v>0</v>
      </c>
      <c r="AC24" s="172">
        <v>0</v>
      </c>
      <c r="AD24" s="172">
        <v>0</v>
      </c>
      <c r="AE24" s="173">
        <v>0</v>
      </c>
      <c r="AF24" s="42"/>
      <c r="AG24" s="454"/>
      <c r="AH24" s="533"/>
      <c r="AI24" s="49" t="s">
        <v>20</v>
      </c>
      <c r="AJ24" s="50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49" t="s">
        <v>20</v>
      </c>
      <c r="AQ24" s="50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1:51" s="32" customFormat="1" ht="10.15">
      <c r="A25" s="171"/>
      <c r="B25" s="537"/>
      <c r="C25" s="526"/>
      <c r="D25" s="514" t="s">
        <v>60</v>
      </c>
      <c r="E25" s="445"/>
      <c r="F25" s="445"/>
      <c r="G25" s="445"/>
      <c r="H25" s="122" t="s">
        <v>27</v>
      </c>
      <c r="I25" s="122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42"/>
      <c r="P25" s="454"/>
      <c r="Q25" s="451"/>
      <c r="R25" s="49" t="s">
        <v>27</v>
      </c>
      <c r="S25" s="50">
        <v>0</v>
      </c>
      <c r="T25" s="172">
        <v>0</v>
      </c>
      <c r="U25" s="172">
        <v>0</v>
      </c>
      <c r="V25" s="172">
        <v>0</v>
      </c>
      <c r="W25" s="172">
        <v>0</v>
      </c>
      <c r="X25" s="173">
        <v>0</v>
      </c>
      <c r="Y25" s="49" t="s">
        <v>27</v>
      </c>
      <c r="Z25" s="50">
        <v>0</v>
      </c>
      <c r="AA25" s="172">
        <v>0</v>
      </c>
      <c r="AB25" s="172">
        <v>0</v>
      </c>
      <c r="AC25" s="172">
        <v>0</v>
      </c>
      <c r="AD25" s="172">
        <v>0</v>
      </c>
      <c r="AE25" s="173">
        <v>0</v>
      </c>
      <c r="AF25" s="42"/>
      <c r="AG25" s="454"/>
      <c r="AH25" s="533"/>
      <c r="AI25" s="49" t="s">
        <v>27</v>
      </c>
      <c r="AJ25" s="50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49" t="s">
        <v>27</v>
      </c>
      <c r="AQ25" s="50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1:51" s="32" customFormat="1" ht="10.15">
      <c r="A26" s="171"/>
      <c r="B26" s="538"/>
      <c r="C26" s="530"/>
      <c r="D26" s="514"/>
      <c r="E26" s="518"/>
      <c r="F26" s="518"/>
      <c r="G26" s="518"/>
      <c r="H26" s="122" t="s">
        <v>31</v>
      </c>
      <c r="I26" s="122">
        <v>0</v>
      </c>
      <c r="J26" s="123">
        <v>0</v>
      </c>
      <c r="K26" s="123">
        <v>0</v>
      </c>
      <c r="L26" s="123">
        <v>0</v>
      </c>
      <c r="M26" s="123">
        <v>0</v>
      </c>
      <c r="N26" s="124">
        <v>0</v>
      </c>
      <c r="O26" s="42"/>
      <c r="P26" s="505"/>
      <c r="Q26" s="452"/>
      <c r="R26" s="49" t="s">
        <v>31</v>
      </c>
      <c r="S26" s="50">
        <v>0</v>
      </c>
      <c r="T26" s="172">
        <v>0</v>
      </c>
      <c r="U26" s="172">
        <v>0</v>
      </c>
      <c r="V26" s="172">
        <v>0</v>
      </c>
      <c r="W26" s="172">
        <v>0</v>
      </c>
      <c r="X26" s="173">
        <v>0</v>
      </c>
      <c r="Y26" s="49" t="s">
        <v>31</v>
      </c>
      <c r="Z26" s="50">
        <v>0</v>
      </c>
      <c r="AA26" s="172">
        <v>0</v>
      </c>
      <c r="AB26" s="172">
        <v>0</v>
      </c>
      <c r="AC26" s="172">
        <v>0</v>
      </c>
      <c r="AD26" s="172">
        <v>0</v>
      </c>
      <c r="AE26" s="173">
        <v>0</v>
      </c>
      <c r="AF26" s="42"/>
      <c r="AG26" s="505"/>
      <c r="AH26" s="534"/>
      <c r="AI26" s="49" t="s">
        <v>31</v>
      </c>
      <c r="AJ26" s="50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49" t="s">
        <v>31</v>
      </c>
      <c r="AQ26" s="50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1:51" s="32" customFormat="1" ht="10.15">
      <c r="A27" s="171"/>
      <c r="B27" s="522">
        <v>1</v>
      </c>
      <c r="C27" s="525" t="s">
        <v>61</v>
      </c>
      <c r="D27" s="514" t="s">
        <v>56</v>
      </c>
      <c r="E27" s="506" t="s">
        <v>62</v>
      </c>
      <c r="F27" s="506" t="s">
        <v>58</v>
      </c>
      <c r="G27" s="506" t="s">
        <v>63</v>
      </c>
      <c r="H27" s="122" t="s">
        <v>11</v>
      </c>
      <c r="I27" s="122">
        <v>0</v>
      </c>
      <c r="J27" s="123">
        <v>0</v>
      </c>
      <c r="K27" s="123">
        <v>0</v>
      </c>
      <c r="L27" s="123">
        <v>0</v>
      </c>
      <c r="M27" s="123">
        <v>0</v>
      </c>
      <c r="N27" s="124">
        <v>0</v>
      </c>
      <c r="O27" s="42"/>
      <c r="P27" s="507">
        <v>1</v>
      </c>
      <c r="Q27" s="508" t="s">
        <v>61</v>
      </c>
      <c r="R27" s="49" t="s">
        <v>11</v>
      </c>
      <c r="S27" s="50">
        <v>0</v>
      </c>
      <c r="T27" s="172">
        <v>0</v>
      </c>
      <c r="U27" s="172">
        <v>0</v>
      </c>
      <c r="V27" s="172">
        <v>0</v>
      </c>
      <c r="W27" s="172">
        <v>0</v>
      </c>
      <c r="X27" s="173">
        <v>0</v>
      </c>
      <c r="Y27" s="49" t="s">
        <v>11</v>
      </c>
      <c r="Z27" s="50">
        <v>0</v>
      </c>
      <c r="AA27" s="172">
        <v>0</v>
      </c>
      <c r="AB27" s="172">
        <v>0</v>
      </c>
      <c r="AC27" s="172">
        <v>0</v>
      </c>
      <c r="AD27" s="172">
        <v>0</v>
      </c>
      <c r="AE27" s="173">
        <v>0</v>
      </c>
      <c r="AF27" s="42"/>
      <c r="AG27" s="507">
        <v>1</v>
      </c>
      <c r="AH27" s="532" t="s">
        <v>61</v>
      </c>
      <c r="AI27" s="49" t="s">
        <v>11</v>
      </c>
      <c r="AJ27" s="50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49" t="s">
        <v>11</v>
      </c>
      <c r="AQ27" s="50">
        <v>0</v>
      </c>
      <c r="AR27" s="51">
        <v>0</v>
      </c>
      <c r="AS27" s="51">
        <v>0</v>
      </c>
      <c r="AT27" s="51">
        <v>0</v>
      </c>
      <c r="AU27" s="51">
        <v>0</v>
      </c>
      <c r="AV27" s="52">
        <v>0</v>
      </c>
      <c r="AW27" s="42"/>
      <c r="AX27" s="42"/>
      <c r="AY27" s="48"/>
    </row>
    <row r="28" spans="1:51" s="32" customFormat="1" ht="10.15">
      <c r="A28" s="171"/>
      <c r="B28" s="523"/>
      <c r="C28" s="526"/>
      <c r="D28" s="514"/>
      <c r="E28" s="445"/>
      <c r="F28" s="445"/>
      <c r="G28" s="445"/>
      <c r="H28" s="122" t="s">
        <v>20</v>
      </c>
      <c r="I28" s="122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42"/>
      <c r="P28" s="454"/>
      <c r="Q28" s="451"/>
      <c r="R28" s="49" t="s">
        <v>20</v>
      </c>
      <c r="S28" s="50">
        <v>0</v>
      </c>
      <c r="T28" s="172">
        <v>0</v>
      </c>
      <c r="U28" s="172">
        <v>0</v>
      </c>
      <c r="V28" s="172">
        <v>0</v>
      </c>
      <c r="W28" s="172">
        <v>0</v>
      </c>
      <c r="X28" s="173">
        <v>0</v>
      </c>
      <c r="Y28" s="49" t="s">
        <v>20</v>
      </c>
      <c r="Z28" s="50">
        <v>0</v>
      </c>
      <c r="AA28" s="172">
        <v>0</v>
      </c>
      <c r="AB28" s="172">
        <v>0</v>
      </c>
      <c r="AC28" s="172">
        <v>0</v>
      </c>
      <c r="AD28" s="172">
        <v>0</v>
      </c>
      <c r="AE28" s="173">
        <v>0</v>
      </c>
      <c r="AF28" s="42"/>
      <c r="AG28" s="454"/>
      <c r="AH28" s="533"/>
      <c r="AI28" s="49" t="s">
        <v>20</v>
      </c>
      <c r="AJ28" s="50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49" t="s">
        <v>20</v>
      </c>
      <c r="AQ28" s="50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1:51" s="32" customFormat="1" ht="10.15">
      <c r="A29" s="171"/>
      <c r="B29" s="523"/>
      <c r="C29" s="526"/>
      <c r="D29" s="514" t="s">
        <v>64</v>
      </c>
      <c r="E29" s="445"/>
      <c r="F29" s="445"/>
      <c r="G29" s="445"/>
      <c r="H29" s="122" t="s">
        <v>27</v>
      </c>
      <c r="I29" s="123">
        <v>23</v>
      </c>
      <c r="J29" s="51">
        <v>1</v>
      </c>
      <c r="K29" s="51">
        <v>10</v>
      </c>
      <c r="L29" s="51">
        <v>7</v>
      </c>
      <c r="M29" s="51">
        <v>5</v>
      </c>
      <c r="N29" s="52">
        <v>0</v>
      </c>
      <c r="O29" s="42"/>
      <c r="P29" s="454"/>
      <c r="Q29" s="451"/>
      <c r="R29" s="49" t="s">
        <v>27</v>
      </c>
      <c r="S29" s="50">
        <v>23</v>
      </c>
      <c r="T29" s="172">
        <v>0</v>
      </c>
      <c r="U29" s="172">
        <v>5</v>
      </c>
      <c r="V29" s="172">
        <v>10</v>
      </c>
      <c r="W29" s="172">
        <v>3</v>
      </c>
      <c r="X29" s="173">
        <v>5</v>
      </c>
      <c r="Y29" s="49" t="s">
        <v>27</v>
      </c>
      <c r="Z29" s="50">
        <v>25</v>
      </c>
      <c r="AA29" s="172">
        <v>4</v>
      </c>
      <c r="AB29" s="172">
        <v>10</v>
      </c>
      <c r="AC29" s="172">
        <v>1</v>
      </c>
      <c r="AD29" s="172">
        <v>3</v>
      </c>
      <c r="AE29" s="173">
        <v>7</v>
      </c>
      <c r="AF29" s="42"/>
      <c r="AG29" s="454"/>
      <c r="AH29" s="533"/>
      <c r="AI29" s="49" t="s">
        <v>27</v>
      </c>
      <c r="AJ29" s="50">
        <v>23</v>
      </c>
      <c r="AK29" s="51">
        <v>0</v>
      </c>
      <c r="AL29" s="51">
        <v>1</v>
      </c>
      <c r="AM29" s="51">
        <v>10</v>
      </c>
      <c r="AN29" s="51">
        <v>7</v>
      </c>
      <c r="AO29" s="51">
        <v>5</v>
      </c>
      <c r="AP29" s="49" t="s">
        <v>27</v>
      </c>
      <c r="AQ29" s="50">
        <v>25</v>
      </c>
      <c r="AR29" s="51">
        <v>2</v>
      </c>
      <c r="AS29" s="51">
        <v>0</v>
      </c>
      <c r="AT29" s="51">
        <v>1</v>
      </c>
      <c r="AU29" s="51">
        <v>10</v>
      </c>
      <c r="AV29" s="52">
        <v>12</v>
      </c>
      <c r="AW29" s="42"/>
      <c r="AX29" s="42"/>
      <c r="AY29" s="48"/>
    </row>
    <row r="30" spans="1:51" s="32" customFormat="1" ht="10.15">
      <c r="A30" s="171"/>
      <c r="B30" s="529"/>
      <c r="C30" s="530"/>
      <c r="D30" s="514"/>
      <c r="E30" s="518"/>
      <c r="F30" s="518"/>
      <c r="G30" s="518"/>
      <c r="H30" s="122" t="s">
        <v>31</v>
      </c>
      <c r="I30" s="122">
        <v>0</v>
      </c>
      <c r="J30" s="123">
        <v>0</v>
      </c>
      <c r="K30" s="123">
        <v>0</v>
      </c>
      <c r="L30" s="123">
        <v>0</v>
      </c>
      <c r="M30" s="123">
        <v>0</v>
      </c>
      <c r="N30" s="124">
        <v>0</v>
      </c>
      <c r="O30" s="42"/>
      <c r="P30" s="505"/>
      <c r="Q30" s="452"/>
      <c r="R30" s="49" t="s">
        <v>31</v>
      </c>
      <c r="S30" s="50">
        <v>0</v>
      </c>
      <c r="T30" s="172">
        <v>0</v>
      </c>
      <c r="U30" s="172">
        <v>0</v>
      </c>
      <c r="V30" s="172">
        <v>0</v>
      </c>
      <c r="W30" s="172">
        <v>0</v>
      </c>
      <c r="X30" s="173">
        <v>0</v>
      </c>
      <c r="Y30" s="49" t="s">
        <v>31</v>
      </c>
      <c r="Z30" s="50">
        <v>0</v>
      </c>
      <c r="AA30" s="172">
        <v>0</v>
      </c>
      <c r="AB30" s="172">
        <v>0</v>
      </c>
      <c r="AC30" s="172">
        <v>0</v>
      </c>
      <c r="AD30" s="172">
        <v>0</v>
      </c>
      <c r="AE30" s="173">
        <v>0</v>
      </c>
      <c r="AF30" s="42"/>
      <c r="AG30" s="505"/>
      <c r="AH30" s="534"/>
      <c r="AI30" s="49" t="s">
        <v>31</v>
      </c>
      <c r="AJ30" s="50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49" t="s">
        <v>31</v>
      </c>
      <c r="AQ30" s="50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1:51" s="32" customFormat="1" ht="11.25" customHeight="1">
      <c r="A31" s="171"/>
      <c r="B31" s="522">
        <v>2</v>
      </c>
      <c r="C31" s="525" t="s">
        <v>118</v>
      </c>
      <c r="D31" s="514" t="s">
        <v>56</v>
      </c>
      <c r="E31" s="506" t="s">
        <v>62</v>
      </c>
      <c r="F31" s="506" t="s">
        <v>58</v>
      </c>
      <c r="G31" s="506" t="s">
        <v>73</v>
      </c>
      <c r="H31" s="122" t="s">
        <v>11</v>
      </c>
      <c r="I31" s="122">
        <v>0</v>
      </c>
      <c r="J31" s="123">
        <v>0</v>
      </c>
      <c r="K31" s="123">
        <v>0</v>
      </c>
      <c r="L31" s="123">
        <v>0</v>
      </c>
      <c r="M31" s="123">
        <v>0</v>
      </c>
      <c r="N31" s="124">
        <v>0</v>
      </c>
      <c r="O31" s="42"/>
      <c r="P31" s="507">
        <v>2</v>
      </c>
      <c r="Q31" s="508" t="s">
        <v>118</v>
      </c>
      <c r="R31" s="49" t="s">
        <v>11</v>
      </c>
      <c r="S31" s="50">
        <v>0</v>
      </c>
      <c r="T31" s="172">
        <v>0</v>
      </c>
      <c r="U31" s="172">
        <v>0</v>
      </c>
      <c r="V31" s="172">
        <v>0</v>
      </c>
      <c r="W31" s="172">
        <v>0</v>
      </c>
      <c r="X31" s="173">
        <v>0</v>
      </c>
      <c r="Y31" s="49" t="s">
        <v>11</v>
      </c>
      <c r="Z31" s="50">
        <v>0</v>
      </c>
      <c r="AA31" s="172">
        <v>0</v>
      </c>
      <c r="AB31" s="172">
        <v>0</v>
      </c>
      <c r="AC31" s="172">
        <v>0</v>
      </c>
      <c r="AD31" s="172">
        <v>0</v>
      </c>
      <c r="AE31" s="173">
        <v>0</v>
      </c>
      <c r="AF31" s="42"/>
      <c r="AG31" s="507">
        <v>2</v>
      </c>
      <c r="AH31" s="532" t="s">
        <v>118</v>
      </c>
      <c r="AI31" s="49" t="s">
        <v>11</v>
      </c>
      <c r="AJ31" s="50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49" t="s">
        <v>11</v>
      </c>
      <c r="AQ31" s="50">
        <v>0</v>
      </c>
      <c r="AR31" s="51">
        <v>0</v>
      </c>
      <c r="AS31" s="51">
        <v>0</v>
      </c>
      <c r="AT31" s="51">
        <v>0</v>
      </c>
      <c r="AU31" s="51">
        <v>0</v>
      </c>
      <c r="AV31" s="52">
        <v>0</v>
      </c>
      <c r="AW31" s="42"/>
      <c r="AX31" s="42"/>
      <c r="AY31" s="48"/>
    </row>
    <row r="32" spans="1:51" s="32" customFormat="1" ht="10.15">
      <c r="A32" s="171"/>
      <c r="B32" s="523"/>
      <c r="C32" s="526"/>
      <c r="D32" s="514"/>
      <c r="E32" s="445"/>
      <c r="F32" s="445"/>
      <c r="G32" s="445"/>
      <c r="H32" s="122" t="s">
        <v>20</v>
      </c>
      <c r="I32" s="123">
        <v>2</v>
      </c>
      <c r="J32" s="51">
        <v>0</v>
      </c>
      <c r="K32" s="51">
        <v>1</v>
      </c>
      <c r="L32" s="51">
        <v>1</v>
      </c>
      <c r="M32" s="51">
        <v>0</v>
      </c>
      <c r="N32" s="52">
        <v>0</v>
      </c>
      <c r="O32" s="42"/>
      <c r="P32" s="454"/>
      <c r="Q32" s="451"/>
      <c r="R32" s="49" t="s">
        <v>20</v>
      </c>
      <c r="S32" s="50">
        <v>2</v>
      </c>
      <c r="T32" s="172">
        <v>0</v>
      </c>
      <c r="U32" s="172">
        <v>1</v>
      </c>
      <c r="V32" s="172">
        <v>1</v>
      </c>
      <c r="W32" s="172">
        <v>0</v>
      </c>
      <c r="X32" s="173">
        <v>0</v>
      </c>
      <c r="Y32" s="49" t="s">
        <v>20</v>
      </c>
      <c r="Z32" s="50">
        <v>2</v>
      </c>
      <c r="AA32" s="172">
        <v>0</v>
      </c>
      <c r="AB32" s="172">
        <v>2</v>
      </c>
      <c r="AC32" s="172">
        <v>0</v>
      </c>
      <c r="AD32" s="172">
        <v>0</v>
      </c>
      <c r="AE32" s="173">
        <v>0</v>
      </c>
      <c r="AF32" s="42"/>
      <c r="AG32" s="454"/>
      <c r="AH32" s="533"/>
      <c r="AI32" s="49" t="s">
        <v>20</v>
      </c>
      <c r="AJ32" s="50">
        <v>2</v>
      </c>
      <c r="AK32" s="51">
        <v>0</v>
      </c>
      <c r="AL32" s="51">
        <v>0</v>
      </c>
      <c r="AM32" s="51">
        <v>1</v>
      </c>
      <c r="AN32" s="51">
        <v>1</v>
      </c>
      <c r="AO32" s="51">
        <v>0</v>
      </c>
      <c r="AP32" s="49" t="s">
        <v>20</v>
      </c>
      <c r="AQ32" s="50">
        <v>2</v>
      </c>
      <c r="AR32" s="51">
        <v>0</v>
      </c>
      <c r="AS32" s="51">
        <v>0</v>
      </c>
      <c r="AT32" s="51">
        <v>0</v>
      </c>
      <c r="AU32" s="51">
        <v>1</v>
      </c>
      <c r="AV32" s="52">
        <v>1</v>
      </c>
      <c r="AW32" s="42"/>
      <c r="AX32" s="42"/>
      <c r="AY32" s="48"/>
    </row>
    <row r="33" spans="1:51" s="32" customFormat="1" ht="10.15">
      <c r="A33" s="171"/>
      <c r="B33" s="523"/>
      <c r="C33" s="526"/>
      <c r="D33" s="514" t="s">
        <v>60</v>
      </c>
      <c r="E33" s="445"/>
      <c r="F33" s="445"/>
      <c r="G33" s="445"/>
      <c r="H33" s="122" t="s">
        <v>27</v>
      </c>
      <c r="I33" s="122">
        <v>0</v>
      </c>
      <c r="J33" s="123">
        <v>0</v>
      </c>
      <c r="K33" s="123">
        <v>0</v>
      </c>
      <c r="L33" s="123">
        <v>0</v>
      </c>
      <c r="M33" s="123">
        <v>0</v>
      </c>
      <c r="N33" s="124">
        <v>0</v>
      </c>
      <c r="O33" s="42"/>
      <c r="P33" s="454"/>
      <c r="Q33" s="451"/>
      <c r="R33" s="49" t="s">
        <v>27</v>
      </c>
      <c r="S33" s="50">
        <v>0</v>
      </c>
      <c r="T33" s="172">
        <v>0</v>
      </c>
      <c r="U33" s="172">
        <v>0</v>
      </c>
      <c r="V33" s="172">
        <v>0</v>
      </c>
      <c r="W33" s="172">
        <v>0</v>
      </c>
      <c r="X33" s="173">
        <v>0</v>
      </c>
      <c r="Y33" s="49" t="s">
        <v>27</v>
      </c>
      <c r="Z33" s="50">
        <v>0</v>
      </c>
      <c r="AA33" s="172">
        <v>0</v>
      </c>
      <c r="AB33" s="172">
        <v>0</v>
      </c>
      <c r="AC33" s="172">
        <v>0</v>
      </c>
      <c r="AD33" s="172">
        <v>0</v>
      </c>
      <c r="AE33" s="173">
        <v>0</v>
      </c>
      <c r="AF33" s="42"/>
      <c r="AG33" s="454"/>
      <c r="AH33" s="533"/>
      <c r="AI33" s="49" t="s">
        <v>27</v>
      </c>
      <c r="AJ33" s="50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49" t="s">
        <v>27</v>
      </c>
      <c r="AQ33" s="50">
        <v>0</v>
      </c>
      <c r="AR33" s="51">
        <v>0</v>
      </c>
      <c r="AS33" s="51">
        <v>0</v>
      </c>
      <c r="AT33" s="51">
        <v>0</v>
      </c>
      <c r="AU33" s="51">
        <v>0</v>
      </c>
      <c r="AV33" s="52">
        <v>0</v>
      </c>
      <c r="AW33" s="42"/>
      <c r="AX33" s="42"/>
      <c r="AY33" s="48"/>
    </row>
    <row r="34" spans="1:51" s="32" customFormat="1" ht="10.15">
      <c r="A34" s="171"/>
      <c r="B34" s="529"/>
      <c r="C34" s="530"/>
      <c r="D34" s="514"/>
      <c r="E34" s="518"/>
      <c r="F34" s="518"/>
      <c r="G34" s="518"/>
      <c r="H34" s="122" t="s">
        <v>31</v>
      </c>
      <c r="I34" s="122">
        <v>0</v>
      </c>
      <c r="J34" s="123">
        <v>0</v>
      </c>
      <c r="K34" s="123">
        <v>0</v>
      </c>
      <c r="L34" s="123">
        <v>0</v>
      </c>
      <c r="M34" s="123">
        <v>0</v>
      </c>
      <c r="N34" s="124">
        <v>0</v>
      </c>
      <c r="O34" s="42"/>
      <c r="P34" s="505"/>
      <c r="Q34" s="452"/>
      <c r="R34" s="49" t="s">
        <v>31</v>
      </c>
      <c r="S34" s="50">
        <v>0</v>
      </c>
      <c r="T34" s="172">
        <v>0</v>
      </c>
      <c r="U34" s="172">
        <v>0</v>
      </c>
      <c r="V34" s="172">
        <v>0</v>
      </c>
      <c r="W34" s="172">
        <v>0</v>
      </c>
      <c r="X34" s="173">
        <v>0</v>
      </c>
      <c r="Y34" s="49" t="s">
        <v>31</v>
      </c>
      <c r="Z34" s="50">
        <v>0</v>
      </c>
      <c r="AA34" s="172">
        <v>0</v>
      </c>
      <c r="AB34" s="172">
        <v>0</v>
      </c>
      <c r="AC34" s="172">
        <v>0</v>
      </c>
      <c r="AD34" s="172">
        <v>0</v>
      </c>
      <c r="AE34" s="173">
        <v>0</v>
      </c>
      <c r="AF34" s="42"/>
      <c r="AG34" s="505"/>
      <c r="AH34" s="534"/>
      <c r="AI34" s="49" t="s">
        <v>31</v>
      </c>
      <c r="AJ34" s="50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49" t="s">
        <v>31</v>
      </c>
      <c r="AQ34" s="50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1:51" s="32" customFormat="1" ht="10.15">
      <c r="A35" s="171"/>
      <c r="B35" s="522">
        <v>7</v>
      </c>
      <c r="C35" s="525" t="s">
        <v>65</v>
      </c>
      <c r="D35" s="514" t="s">
        <v>56</v>
      </c>
      <c r="E35" s="506" t="s">
        <v>62</v>
      </c>
      <c r="F35" s="506" t="s">
        <v>58</v>
      </c>
      <c r="G35" s="506" t="s">
        <v>63</v>
      </c>
      <c r="H35" s="122" t="s">
        <v>11</v>
      </c>
      <c r="I35" s="122">
        <v>0</v>
      </c>
      <c r="J35" s="123">
        <v>0</v>
      </c>
      <c r="K35" s="123">
        <v>0</v>
      </c>
      <c r="L35" s="123">
        <v>0</v>
      </c>
      <c r="M35" s="123">
        <v>0</v>
      </c>
      <c r="N35" s="124">
        <v>0</v>
      </c>
      <c r="O35" s="42"/>
      <c r="P35" s="507">
        <v>7</v>
      </c>
      <c r="Q35" s="508" t="s">
        <v>65</v>
      </c>
      <c r="R35" s="49" t="s">
        <v>11</v>
      </c>
      <c r="S35" s="50">
        <v>0</v>
      </c>
      <c r="T35" s="172">
        <v>0</v>
      </c>
      <c r="U35" s="172">
        <v>0</v>
      </c>
      <c r="V35" s="172">
        <v>0</v>
      </c>
      <c r="W35" s="172">
        <v>0</v>
      </c>
      <c r="X35" s="173">
        <v>0</v>
      </c>
      <c r="Y35" s="49" t="s">
        <v>11</v>
      </c>
      <c r="Z35" s="51">
        <v>0</v>
      </c>
      <c r="AA35" s="172">
        <v>0</v>
      </c>
      <c r="AB35" s="172">
        <v>0</v>
      </c>
      <c r="AC35" s="172">
        <v>0</v>
      </c>
      <c r="AD35" s="172">
        <v>0</v>
      </c>
      <c r="AE35" s="173">
        <v>0</v>
      </c>
      <c r="AF35" s="42"/>
      <c r="AG35" s="507">
        <v>7</v>
      </c>
      <c r="AH35" s="532" t="s">
        <v>65</v>
      </c>
      <c r="AI35" s="49" t="s">
        <v>11</v>
      </c>
      <c r="AJ35" s="50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49" t="s">
        <v>11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2">
        <v>0</v>
      </c>
      <c r="AW35" s="42"/>
      <c r="AX35" s="42"/>
      <c r="AY35" s="48"/>
    </row>
    <row r="36" spans="1:51" s="32" customFormat="1" ht="10.15">
      <c r="A36" s="171"/>
      <c r="B36" s="523"/>
      <c r="C36" s="526"/>
      <c r="D36" s="514"/>
      <c r="E36" s="445"/>
      <c r="F36" s="445"/>
      <c r="G36" s="445"/>
      <c r="H36" s="122" t="s">
        <v>20</v>
      </c>
      <c r="I36" s="122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42"/>
      <c r="P36" s="454"/>
      <c r="Q36" s="451"/>
      <c r="R36" s="49" t="s">
        <v>20</v>
      </c>
      <c r="S36" s="50">
        <v>0</v>
      </c>
      <c r="T36" s="172">
        <v>0</v>
      </c>
      <c r="U36" s="172">
        <v>0</v>
      </c>
      <c r="V36" s="172">
        <v>0</v>
      </c>
      <c r="W36" s="172">
        <v>0</v>
      </c>
      <c r="X36" s="173">
        <v>0</v>
      </c>
      <c r="Y36" s="49" t="s">
        <v>20</v>
      </c>
      <c r="Z36" s="51">
        <v>0</v>
      </c>
      <c r="AA36" s="172">
        <v>0</v>
      </c>
      <c r="AB36" s="172">
        <v>0</v>
      </c>
      <c r="AC36" s="172">
        <v>0</v>
      </c>
      <c r="AD36" s="172">
        <v>0</v>
      </c>
      <c r="AE36" s="173">
        <v>0</v>
      </c>
      <c r="AF36" s="42"/>
      <c r="AG36" s="454"/>
      <c r="AH36" s="533"/>
      <c r="AI36" s="49" t="s">
        <v>20</v>
      </c>
      <c r="AJ36" s="50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49" t="s">
        <v>20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1:51" s="32" customFormat="1" ht="10.15">
      <c r="A37" s="171"/>
      <c r="B37" s="523"/>
      <c r="C37" s="526"/>
      <c r="D37" s="514" t="s">
        <v>64</v>
      </c>
      <c r="E37" s="445"/>
      <c r="F37" s="445"/>
      <c r="G37" s="445"/>
      <c r="H37" s="122" t="s">
        <v>27</v>
      </c>
      <c r="I37" s="123">
        <v>23</v>
      </c>
      <c r="J37" s="51">
        <v>1</v>
      </c>
      <c r="K37" s="51">
        <v>17</v>
      </c>
      <c r="L37" s="51">
        <v>3</v>
      </c>
      <c r="M37" s="51">
        <v>2</v>
      </c>
      <c r="N37" s="52">
        <v>0</v>
      </c>
      <c r="O37" s="42"/>
      <c r="P37" s="454"/>
      <c r="Q37" s="451"/>
      <c r="R37" s="49" t="s">
        <v>27</v>
      </c>
      <c r="S37" s="50">
        <v>23</v>
      </c>
      <c r="T37" s="172">
        <v>1</v>
      </c>
      <c r="U37" s="172">
        <v>19</v>
      </c>
      <c r="V37" s="172">
        <v>1</v>
      </c>
      <c r="W37" s="172">
        <v>2</v>
      </c>
      <c r="X37" s="173">
        <v>0</v>
      </c>
      <c r="Y37" s="49" t="s">
        <v>27</v>
      </c>
      <c r="Z37" s="51">
        <v>25</v>
      </c>
      <c r="AA37" s="172">
        <v>2</v>
      </c>
      <c r="AB37" s="172">
        <v>13</v>
      </c>
      <c r="AC37" s="172">
        <v>10</v>
      </c>
      <c r="AD37" s="172">
        <v>0</v>
      </c>
      <c r="AE37" s="173">
        <v>0</v>
      </c>
      <c r="AF37" s="42"/>
      <c r="AG37" s="454"/>
      <c r="AH37" s="533"/>
      <c r="AI37" s="49" t="s">
        <v>27</v>
      </c>
      <c r="AJ37" s="50">
        <v>23</v>
      </c>
      <c r="AK37" s="51">
        <v>1</v>
      </c>
      <c r="AL37" s="51">
        <v>17</v>
      </c>
      <c r="AM37" s="51">
        <v>1</v>
      </c>
      <c r="AN37" s="51">
        <v>3</v>
      </c>
      <c r="AO37" s="51">
        <v>1</v>
      </c>
      <c r="AP37" s="49" t="s">
        <v>27</v>
      </c>
      <c r="AQ37" s="51">
        <v>25</v>
      </c>
      <c r="AR37" s="51">
        <v>2</v>
      </c>
      <c r="AS37" s="51">
        <v>9</v>
      </c>
      <c r="AT37" s="51">
        <v>10</v>
      </c>
      <c r="AU37" s="51">
        <v>1</v>
      </c>
      <c r="AV37" s="52">
        <v>3</v>
      </c>
      <c r="AW37" s="42"/>
      <c r="AX37" s="42"/>
      <c r="AY37" s="48"/>
    </row>
    <row r="38" spans="1:51" s="32" customFormat="1" ht="10.15">
      <c r="A38" s="171"/>
      <c r="B38" s="529"/>
      <c r="C38" s="530"/>
      <c r="D38" s="514"/>
      <c r="E38" s="518"/>
      <c r="F38" s="518"/>
      <c r="G38" s="518"/>
      <c r="H38" s="122" t="s">
        <v>31</v>
      </c>
      <c r="I38" s="122">
        <v>0</v>
      </c>
      <c r="J38" s="123">
        <v>0</v>
      </c>
      <c r="K38" s="123">
        <v>0</v>
      </c>
      <c r="L38" s="123">
        <v>0</v>
      </c>
      <c r="M38" s="123">
        <v>0</v>
      </c>
      <c r="N38" s="124">
        <v>0</v>
      </c>
      <c r="O38" s="42"/>
      <c r="P38" s="505"/>
      <c r="Q38" s="452"/>
      <c r="R38" s="49" t="s">
        <v>31</v>
      </c>
      <c r="S38" s="50">
        <v>0</v>
      </c>
      <c r="T38" s="172">
        <v>0</v>
      </c>
      <c r="U38" s="172">
        <v>0</v>
      </c>
      <c r="V38" s="172">
        <v>0</v>
      </c>
      <c r="W38" s="172">
        <v>0</v>
      </c>
      <c r="X38" s="173">
        <v>0</v>
      </c>
      <c r="Y38" s="49" t="s">
        <v>31</v>
      </c>
      <c r="Z38" s="51">
        <v>0</v>
      </c>
      <c r="AA38" s="172">
        <v>0</v>
      </c>
      <c r="AB38" s="172">
        <v>0</v>
      </c>
      <c r="AC38" s="172">
        <v>0</v>
      </c>
      <c r="AD38" s="172">
        <v>0</v>
      </c>
      <c r="AE38" s="173">
        <v>0</v>
      </c>
      <c r="AF38" s="42"/>
      <c r="AG38" s="505"/>
      <c r="AH38" s="534"/>
      <c r="AI38" s="49" t="s">
        <v>31</v>
      </c>
      <c r="AJ38" s="50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49" t="s">
        <v>31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1:51" s="32" customFormat="1" ht="10.15">
      <c r="A39" s="171"/>
      <c r="B39" s="522">
        <v>8</v>
      </c>
      <c r="C39" s="525" t="s">
        <v>66</v>
      </c>
      <c r="D39" s="514" t="s">
        <v>56</v>
      </c>
      <c r="E39" s="506" t="s">
        <v>62</v>
      </c>
      <c r="F39" s="506" t="s">
        <v>58</v>
      </c>
      <c r="G39" s="506" t="s">
        <v>63</v>
      </c>
      <c r="H39" s="122" t="s">
        <v>11</v>
      </c>
      <c r="I39" s="122">
        <v>0</v>
      </c>
      <c r="J39" s="123">
        <v>0</v>
      </c>
      <c r="K39" s="123">
        <v>0</v>
      </c>
      <c r="L39" s="123">
        <v>0</v>
      </c>
      <c r="M39" s="123">
        <v>0</v>
      </c>
      <c r="N39" s="124">
        <v>0</v>
      </c>
      <c r="O39" s="42"/>
      <c r="P39" s="507">
        <v>8</v>
      </c>
      <c r="Q39" s="508" t="s">
        <v>66</v>
      </c>
      <c r="R39" s="49" t="s">
        <v>11</v>
      </c>
      <c r="S39" s="50">
        <v>0</v>
      </c>
      <c r="T39" s="172">
        <v>0</v>
      </c>
      <c r="U39" s="172">
        <v>0</v>
      </c>
      <c r="V39" s="172">
        <v>0</v>
      </c>
      <c r="W39" s="172">
        <v>0</v>
      </c>
      <c r="X39" s="173">
        <v>0</v>
      </c>
      <c r="Y39" s="49" t="s">
        <v>11</v>
      </c>
      <c r="Z39" s="50">
        <v>0</v>
      </c>
      <c r="AA39" s="172">
        <v>0</v>
      </c>
      <c r="AB39" s="172">
        <v>0</v>
      </c>
      <c r="AC39" s="172">
        <v>0</v>
      </c>
      <c r="AD39" s="172">
        <v>0</v>
      </c>
      <c r="AE39" s="173">
        <v>0</v>
      </c>
      <c r="AF39" s="42"/>
      <c r="AG39" s="507">
        <v>8</v>
      </c>
      <c r="AH39" s="532" t="s">
        <v>66</v>
      </c>
      <c r="AI39" s="49" t="s">
        <v>11</v>
      </c>
      <c r="AJ39" s="50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49" t="s">
        <v>11</v>
      </c>
      <c r="AQ39" s="50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1:51" s="32" customFormat="1" ht="11.25" customHeight="1">
      <c r="A40" s="171"/>
      <c r="B40" s="523"/>
      <c r="C40" s="526"/>
      <c r="D40" s="514"/>
      <c r="E40" s="445"/>
      <c r="F40" s="445"/>
      <c r="G40" s="528"/>
      <c r="H40" s="122" t="s">
        <v>20</v>
      </c>
      <c r="I40" s="122">
        <v>0</v>
      </c>
      <c r="J40" s="123">
        <v>0</v>
      </c>
      <c r="K40" s="123">
        <v>0</v>
      </c>
      <c r="L40" s="123">
        <v>0</v>
      </c>
      <c r="M40" s="123">
        <v>0</v>
      </c>
      <c r="N40" s="124">
        <v>0</v>
      </c>
      <c r="O40" s="42"/>
      <c r="P40" s="454"/>
      <c r="Q40" s="451"/>
      <c r="R40" s="49" t="s">
        <v>20</v>
      </c>
      <c r="S40" s="50">
        <v>0</v>
      </c>
      <c r="T40" s="172">
        <v>0</v>
      </c>
      <c r="U40" s="172">
        <v>0</v>
      </c>
      <c r="V40" s="172">
        <v>0</v>
      </c>
      <c r="W40" s="172">
        <v>0</v>
      </c>
      <c r="X40" s="173">
        <v>0</v>
      </c>
      <c r="Y40" s="49" t="s">
        <v>20</v>
      </c>
      <c r="Z40" s="50">
        <v>0</v>
      </c>
      <c r="AA40" s="172">
        <v>0</v>
      </c>
      <c r="AB40" s="172">
        <v>0</v>
      </c>
      <c r="AC40" s="172">
        <v>0</v>
      </c>
      <c r="AD40" s="172">
        <v>0</v>
      </c>
      <c r="AE40" s="173">
        <v>0</v>
      </c>
      <c r="AF40" s="42"/>
      <c r="AG40" s="454"/>
      <c r="AH40" s="533"/>
      <c r="AI40" s="49" t="s">
        <v>20</v>
      </c>
      <c r="AJ40" s="50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49" t="s">
        <v>20</v>
      </c>
      <c r="AQ40" s="50">
        <v>0</v>
      </c>
      <c r="AR40" s="51">
        <v>0</v>
      </c>
      <c r="AS40" s="51">
        <v>0</v>
      </c>
      <c r="AT40" s="51">
        <v>0</v>
      </c>
      <c r="AU40" s="51">
        <v>0</v>
      </c>
      <c r="AV40" s="52">
        <v>0</v>
      </c>
      <c r="AW40" s="42"/>
      <c r="AX40" s="42"/>
      <c r="AY40" s="48"/>
    </row>
    <row r="41" spans="1:51" s="32" customFormat="1" ht="11.25" customHeight="1">
      <c r="A41" s="171"/>
      <c r="B41" s="523"/>
      <c r="C41" s="526"/>
      <c r="D41" s="514" t="s">
        <v>60</v>
      </c>
      <c r="E41" s="445"/>
      <c r="F41" s="445"/>
      <c r="G41" s="528"/>
      <c r="H41" s="122" t="s">
        <v>27</v>
      </c>
      <c r="I41" s="123">
        <v>23</v>
      </c>
      <c r="J41" s="51">
        <v>3</v>
      </c>
      <c r="K41" s="51">
        <v>11</v>
      </c>
      <c r="L41" s="51">
        <v>2</v>
      </c>
      <c r="M41" s="51">
        <v>4</v>
      </c>
      <c r="N41" s="52">
        <v>3</v>
      </c>
      <c r="O41" s="42"/>
      <c r="P41" s="454"/>
      <c r="Q41" s="451"/>
      <c r="R41" s="49" t="s">
        <v>27</v>
      </c>
      <c r="S41" s="50">
        <v>23</v>
      </c>
      <c r="T41" s="172">
        <v>3</v>
      </c>
      <c r="U41" s="172">
        <v>13</v>
      </c>
      <c r="V41" s="172">
        <v>1</v>
      </c>
      <c r="W41" s="172">
        <v>3</v>
      </c>
      <c r="X41" s="173">
        <v>3</v>
      </c>
      <c r="Y41" s="49" t="s">
        <v>27</v>
      </c>
      <c r="Z41" s="50">
        <v>25</v>
      </c>
      <c r="AA41" s="172">
        <v>5</v>
      </c>
      <c r="AB41" s="172">
        <v>19</v>
      </c>
      <c r="AC41" s="172">
        <v>1</v>
      </c>
      <c r="AD41" s="172">
        <v>0</v>
      </c>
      <c r="AE41" s="173">
        <v>0</v>
      </c>
      <c r="AF41" s="42"/>
      <c r="AG41" s="454"/>
      <c r="AH41" s="533"/>
      <c r="AI41" s="49" t="s">
        <v>27</v>
      </c>
      <c r="AJ41" s="50">
        <v>23</v>
      </c>
      <c r="AK41" s="51">
        <v>3</v>
      </c>
      <c r="AL41" s="51">
        <v>11</v>
      </c>
      <c r="AM41" s="51">
        <v>1</v>
      </c>
      <c r="AN41" s="51">
        <v>3</v>
      </c>
      <c r="AO41" s="51">
        <v>5</v>
      </c>
      <c r="AP41" s="49" t="s">
        <v>27</v>
      </c>
      <c r="AQ41" s="50">
        <v>25</v>
      </c>
      <c r="AR41" s="51">
        <v>5</v>
      </c>
      <c r="AS41" s="51">
        <v>11</v>
      </c>
      <c r="AT41" s="51">
        <v>1</v>
      </c>
      <c r="AU41" s="51">
        <v>2</v>
      </c>
      <c r="AV41" s="52">
        <v>6</v>
      </c>
      <c r="AW41" s="42"/>
      <c r="AX41" s="42"/>
      <c r="AY41" s="48"/>
    </row>
    <row r="42" spans="1:51" s="32" customFormat="1" ht="11.25" customHeight="1">
      <c r="A42" s="171"/>
      <c r="B42" s="529"/>
      <c r="C42" s="530"/>
      <c r="D42" s="514"/>
      <c r="E42" s="518"/>
      <c r="F42" s="518"/>
      <c r="G42" s="531"/>
      <c r="H42" s="122" t="s">
        <v>31</v>
      </c>
      <c r="I42" s="122">
        <v>0</v>
      </c>
      <c r="J42" s="123">
        <v>0</v>
      </c>
      <c r="K42" s="123">
        <v>0</v>
      </c>
      <c r="L42" s="123">
        <v>0</v>
      </c>
      <c r="M42" s="123">
        <v>0</v>
      </c>
      <c r="N42" s="124">
        <v>0</v>
      </c>
      <c r="O42" s="42"/>
      <c r="P42" s="505"/>
      <c r="Q42" s="452"/>
      <c r="R42" s="49" t="s">
        <v>31</v>
      </c>
      <c r="S42" s="50">
        <v>0</v>
      </c>
      <c r="T42" s="172">
        <v>0</v>
      </c>
      <c r="U42" s="172">
        <v>0</v>
      </c>
      <c r="V42" s="172">
        <v>0</v>
      </c>
      <c r="W42" s="172">
        <v>0</v>
      </c>
      <c r="X42" s="173">
        <v>0</v>
      </c>
      <c r="Y42" s="49" t="s">
        <v>31</v>
      </c>
      <c r="Z42" s="50">
        <v>0</v>
      </c>
      <c r="AA42" s="172">
        <v>0</v>
      </c>
      <c r="AB42" s="172">
        <v>0</v>
      </c>
      <c r="AC42" s="172">
        <v>0</v>
      </c>
      <c r="AD42" s="172">
        <v>0</v>
      </c>
      <c r="AE42" s="173">
        <v>0</v>
      </c>
      <c r="AF42" s="42"/>
      <c r="AG42" s="505"/>
      <c r="AH42" s="534"/>
      <c r="AI42" s="49" t="s">
        <v>31</v>
      </c>
      <c r="AJ42" s="50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49" t="s">
        <v>31</v>
      </c>
      <c r="AQ42" s="50">
        <v>0</v>
      </c>
      <c r="AR42" s="51">
        <v>0</v>
      </c>
      <c r="AS42" s="51">
        <v>0</v>
      </c>
      <c r="AT42" s="51">
        <v>0</v>
      </c>
      <c r="AU42" s="51">
        <v>0</v>
      </c>
      <c r="AV42" s="52">
        <v>0</v>
      </c>
      <c r="AW42" s="42"/>
      <c r="AX42" s="42"/>
      <c r="AY42" s="48"/>
    </row>
    <row r="43" spans="1:51" s="32" customFormat="1" ht="11.25" customHeight="1">
      <c r="A43" s="171"/>
      <c r="B43" s="522">
        <v>16</v>
      </c>
      <c r="C43" s="525" t="s">
        <v>119</v>
      </c>
      <c r="D43" s="514" t="s">
        <v>56</v>
      </c>
      <c r="E43" s="506" t="s">
        <v>62</v>
      </c>
      <c r="F43" s="506" t="s">
        <v>58</v>
      </c>
      <c r="G43" s="506" t="s">
        <v>63</v>
      </c>
      <c r="H43" s="122" t="s">
        <v>11</v>
      </c>
      <c r="I43" s="122">
        <v>0</v>
      </c>
      <c r="J43" s="123">
        <v>0</v>
      </c>
      <c r="K43" s="123">
        <v>0</v>
      </c>
      <c r="L43" s="123">
        <v>0</v>
      </c>
      <c r="M43" s="123">
        <v>0</v>
      </c>
      <c r="N43" s="124">
        <v>0</v>
      </c>
      <c r="O43" s="42"/>
      <c r="P43" s="507">
        <v>16</v>
      </c>
      <c r="Q43" s="508" t="s">
        <v>119</v>
      </c>
      <c r="R43" s="49" t="s">
        <v>11</v>
      </c>
      <c r="S43" s="50">
        <v>0</v>
      </c>
      <c r="T43" s="172">
        <v>0</v>
      </c>
      <c r="U43" s="172">
        <v>0</v>
      </c>
      <c r="V43" s="172">
        <v>0</v>
      </c>
      <c r="W43" s="172">
        <v>0</v>
      </c>
      <c r="X43" s="173">
        <v>0</v>
      </c>
      <c r="Y43" s="49" t="s">
        <v>11</v>
      </c>
      <c r="Z43" s="50">
        <v>0</v>
      </c>
      <c r="AA43" s="172">
        <v>0</v>
      </c>
      <c r="AB43" s="172">
        <v>0</v>
      </c>
      <c r="AC43" s="172">
        <v>0</v>
      </c>
      <c r="AD43" s="172">
        <v>0</v>
      </c>
      <c r="AE43" s="173">
        <v>0</v>
      </c>
      <c r="AF43" s="42"/>
      <c r="AG43" s="507">
        <v>16</v>
      </c>
      <c r="AH43" s="532" t="s">
        <v>119</v>
      </c>
      <c r="AI43" s="49" t="s">
        <v>11</v>
      </c>
      <c r="AJ43" s="50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49" t="s">
        <v>11</v>
      </c>
      <c r="AQ43" s="50">
        <v>0</v>
      </c>
      <c r="AR43" s="51">
        <v>0</v>
      </c>
      <c r="AS43" s="51">
        <v>0</v>
      </c>
      <c r="AT43" s="51">
        <v>0</v>
      </c>
      <c r="AU43" s="51">
        <v>0</v>
      </c>
      <c r="AV43" s="52">
        <v>0</v>
      </c>
      <c r="AW43" s="42"/>
      <c r="AX43" s="42"/>
      <c r="AY43" s="48"/>
    </row>
    <row r="44" spans="1:51" s="32" customFormat="1" ht="11.25" customHeight="1">
      <c r="A44" s="171"/>
      <c r="B44" s="523"/>
      <c r="C44" s="526"/>
      <c r="D44" s="514"/>
      <c r="E44" s="445"/>
      <c r="F44" s="445"/>
      <c r="G44" s="528"/>
      <c r="H44" s="122" t="s">
        <v>20</v>
      </c>
      <c r="I44" s="123">
        <v>6</v>
      </c>
      <c r="J44" s="51">
        <v>4</v>
      </c>
      <c r="K44" s="51">
        <v>1</v>
      </c>
      <c r="L44" s="51">
        <v>0</v>
      </c>
      <c r="M44" s="51">
        <v>1</v>
      </c>
      <c r="N44" s="52">
        <v>0</v>
      </c>
      <c r="O44" s="42"/>
      <c r="P44" s="454"/>
      <c r="Q44" s="451"/>
      <c r="R44" s="49" t="s">
        <v>20</v>
      </c>
      <c r="S44" s="50">
        <v>6</v>
      </c>
      <c r="T44" s="172">
        <v>4</v>
      </c>
      <c r="U44" s="172">
        <v>1</v>
      </c>
      <c r="V44" s="172">
        <v>0</v>
      </c>
      <c r="W44" s="172">
        <v>0</v>
      </c>
      <c r="X44" s="173">
        <v>1</v>
      </c>
      <c r="Y44" s="49" t="s">
        <v>20</v>
      </c>
      <c r="Z44" s="50">
        <v>9</v>
      </c>
      <c r="AA44" s="172">
        <v>7</v>
      </c>
      <c r="AB44" s="172">
        <v>1</v>
      </c>
      <c r="AC44" s="172">
        <v>1</v>
      </c>
      <c r="AD44" s="172">
        <v>0</v>
      </c>
      <c r="AE44" s="173">
        <v>0</v>
      </c>
      <c r="AF44" s="42"/>
      <c r="AG44" s="454"/>
      <c r="AH44" s="533"/>
      <c r="AI44" s="49" t="s">
        <v>20</v>
      </c>
      <c r="AJ44" s="50">
        <v>6</v>
      </c>
      <c r="AK44" s="51">
        <v>4</v>
      </c>
      <c r="AL44" s="51">
        <v>1</v>
      </c>
      <c r="AM44" s="51">
        <v>0</v>
      </c>
      <c r="AN44" s="51">
        <v>0</v>
      </c>
      <c r="AO44" s="51">
        <v>1</v>
      </c>
      <c r="AP44" s="49" t="s">
        <v>20</v>
      </c>
      <c r="AQ44" s="50">
        <v>9</v>
      </c>
      <c r="AR44" s="51">
        <v>7</v>
      </c>
      <c r="AS44" s="51">
        <v>0</v>
      </c>
      <c r="AT44" s="51">
        <v>1</v>
      </c>
      <c r="AU44" s="51">
        <v>0</v>
      </c>
      <c r="AV44" s="52">
        <v>1</v>
      </c>
      <c r="AW44" s="42"/>
      <c r="AX44" s="42"/>
      <c r="AY44" s="48"/>
    </row>
    <row r="45" spans="1:51" s="32" customFormat="1" ht="11.25" customHeight="1">
      <c r="A45" s="171"/>
      <c r="B45" s="523"/>
      <c r="C45" s="526"/>
      <c r="D45" s="514" t="s">
        <v>70</v>
      </c>
      <c r="E45" s="445"/>
      <c r="F45" s="445"/>
      <c r="G45" s="528"/>
      <c r="H45" s="122" t="s">
        <v>27</v>
      </c>
      <c r="I45" s="123">
        <v>7</v>
      </c>
      <c r="J45" s="51">
        <v>3</v>
      </c>
      <c r="K45" s="51">
        <v>2</v>
      </c>
      <c r="L45" s="51">
        <v>0</v>
      </c>
      <c r="M45" s="51">
        <v>2</v>
      </c>
      <c r="N45" s="52">
        <v>0</v>
      </c>
      <c r="O45" s="42"/>
      <c r="P45" s="454"/>
      <c r="Q45" s="451"/>
      <c r="R45" s="49" t="s">
        <v>27</v>
      </c>
      <c r="S45" s="50">
        <v>7</v>
      </c>
      <c r="T45" s="172">
        <v>3</v>
      </c>
      <c r="U45" s="172">
        <v>2</v>
      </c>
      <c r="V45" s="172">
        <v>0</v>
      </c>
      <c r="W45" s="172">
        <v>0</v>
      </c>
      <c r="X45" s="173">
        <v>2</v>
      </c>
      <c r="Y45" s="49" t="s">
        <v>27</v>
      </c>
      <c r="Z45" s="50">
        <v>12</v>
      </c>
      <c r="AA45" s="172">
        <v>8</v>
      </c>
      <c r="AB45" s="172">
        <v>2</v>
      </c>
      <c r="AC45" s="172">
        <v>2</v>
      </c>
      <c r="AD45" s="172">
        <v>0</v>
      </c>
      <c r="AE45" s="173">
        <v>0</v>
      </c>
      <c r="AF45" s="42"/>
      <c r="AG45" s="454"/>
      <c r="AH45" s="533"/>
      <c r="AI45" s="49" t="s">
        <v>27</v>
      </c>
      <c r="AJ45" s="50">
        <v>7</v>
      </c>
      <c r="AK45" s="51">
        <v>3</v>
      </c>
      <c r="AL45" s="51">
        <v>2</v>
      </c>
      <c r="AM45" s="51">
        <v>0</v>
      </c>
      <c r="AN45" s="51">
        <v>0</v>
      </c>
      <c r="AO45" s="51">
        <v>2</v>
      </c>
      <c r="AP45" s="49" t="s">
        <v>27</v>
      </c>
      <c r="AQ45" s="50">
        <v>12</v>
      </c>
      <c r="AR45" s="51">
        <v>8</v>
      </c>
      <c r="AS45" s="51">
        <v>0</v>
      </c>
      <c r="AT45" s="51">
        <v>2</v>
      </c>
      <c r="AU45" s="51">
        <v>0</v>
      </c>
      <c r="AV45" s="52">
        <v>2</v>
      </c>
      <c r="AW45" s="42"/>
      <c r="AX45" s="42"/>
      <c r="AY45" s="48"/>
    </row>
    <row r="46" spans="1:51" s="32" customFormat="1" ht="11.25" customHeight="1">
      <c r="A46" s="171"/>
      <c r="B46" s="529"/>
      <c r="C46" s="530"/>
      <c r="D46" s="514"/>
      <c r="E46" s="518"/>
      <c r="F46" s="518"/>
      <c r="G46" s="531"/>
      <c r="H46" s="122" t="s">
        <v>31</v>
      </c>
      <c r="I46" s="123">
        <v>10</v>
      </c>
      <c r="J46" s="51">
        <v>0</v>
      </c>
      <c r="K46" s="51">
        <v>0</v>
      </c>
      <c r="L46" s="51">
        <v>1</v>
      </c>
      <c r="M46" s="51">
        <v>3</v>
      </c>
      <c r="N46" s="52">
        <v>6</v>
      </c>
      <c r="O46" s="42"/>
      <c r="P46" s="505"/>
      <c r="Q46" s="452"/>
      <c r="R46" s="49" t="s">
        <v>31</v>
      </c>
      <c r="S46" s="50">
        <v>10</v>
      </c>
      <c r="T46" s="172">
        <v>0</v>
      </c>
      <c r="U46" s="172">
        <v>6</v>
      </c>
      <c r="V46" s="172">
        <v>1</v>
      </c>
      <c r="W46" s="172">
        <v>0</v>
      </c>
      <c r="X46" s="173">
        <v>3</v>
      </c>
      <c r="Y46" s="49" t="s">
        <v>31</v>
      </c>
      <c r="Z46" s="50">
        <v>13</v>
      </c>
      <c r="AA46" s="172">
        <v>3</v>
      </c>
      <c r="AB46" s="172">
        <v>9</v>
      </c>
      <c r="AC46" s="172">
        <v>0</v>
      </c>
      <c r="AD46" s="172">
        <v>0</v>
      </c>
      <c r="AE46" s="173">
        <v>1</v>
      </c>
      <c r="AF46" s="42"/>
      <c r="AG46" s="505"/>
      <c r="AH46" s="534"/>
      <c r="AI46" s="49" t="s">
        <v>31</v>
      </c>
      <c r="AJ46" s="50">
        <v>10</v>
      </c>
      <c r="AK46" s="51">
        <v>0</v>
      </c>
      <c r="AL46" s="51">
        <v>0</v>
      </c>
      <c r="AM46" s="51">
        <v>1</v>
      </c>
      <c r="AN46" s="51">
        <v>0</v>
      </c>
      <c r="AO46" s="51">
        <v>9</v>
      </c>
      <c r="AP46" s="49" t="s">
        <v>31</v>
      </c>
      <c r="AQ46" s="50">
        <v>13</v>
      </c>
      <c r="AR46" s="51">
        <v>3</v>
      </c>
      <c r="AS46" s="51">
        <v>0</v>
      </c>
      <c r="AT46" s="51">
        <v>0</v>
      </c>
      <c r="AU46" s="51">
        <v>0</v>
      </c>
      <c r="AV46" s="52">
        <v>10</v>
      </c>
      <c r="AW46" s="42"/>
      <c r="AX46" s="42"/>
      <c r="AY46" s="48"/>
    </row>
    <row r="47" spans="1:51" s="32" customFormat="1" ht="10.15">
      <c r="A47" s="171"/>
      <c r="B47" s="522">
        <v>17</v>
      </c>
      <c r="C47" s="525" t="s">
        <v>71</v>
      </c>
      <c r="D47" s="514" t="s">
        <v>56</v>
      </c>
      <c r="E47" s="506" t="s">
        <v>62</v>
      </c>
      <c r="F47" s="506" t="s">
        <v>58</v>
      </c>
      <c r="G47" s="506" t="s">
        <v>63</v>
      </c>
      <c r="H47" s="122" t="s">
        <v>11</v>
      </c>
      <c r="I47" s="123">
        <v>25</v>
      </c>
      <c r="J47" s="51">
        <v>13</v>
      </c>
      <c r="K47" s="51">
        <v>4</v>
      </c>
      <c r="L47" s="51">
        <v>2</v>
      </c>
      <c r="M47" s="51">
        <v>3</v>
      </c>
      <c r="N47" s="52">
        <v>3</v>
      </c>
      <c r="O47" s="42"/>
      <c r="P47" s="507">
        <v>17</v>
      </c>
      <c r="Q47" s="508" t="s">
        <v>71</v>
      </c>
      <c r="R47" s="49" t="s">
        <v>11</v>
      </c>
      <c r="S47" s="50">
        <v>25</v>
      </c>
      <c r="T47" s="172">
        <v>15</v>
      </c>
      <c r="U47" s="172">
        <v>5</v>
      </c>
      <c r="V47" s="172">
        <v>2</v>
      </c>
      <c r="W47" s="172">
        <v>0</v>
      </c>
      <c r="X47" s="173">
        <v>3</v>
      </c>
      <c r="Y47" s="49" t="s">
        <v>11</v>
      </c>
      <c r="Z47" s="50">
        <v>27</v>
      </c>
      <c r="AA47" s="172">
        <v>19</v>
      </c>
      <c r="AB47" s="172">
        <v>2</v>
      </c>
      <c r="AC47" s="172">
        <v>4</v>
      </c>
      <c r="AD47" s="172">
        <v>0</v>
      </c>
      <c r="AE47" s="173">
        <v>2</v>
      </c>
      <c r="AF47" s="42"/>
      <c r="AG47" s="507">
        <v>17</v>
      </c>
      <c r="AH47" s="532" t="s">
        <v>71</v>
      </c>
      <c r="AI47" s="49" t="s">
        <v>11</v>
      </c>
      <c r="AJ47" s="50">
        <v>25</v>
      </c>
      <c r="AK47" s="51">
        <v>13</v>
      </c>
      <c r="AL47" s="51">
        <v>4</v>
      </c>
      <c r="AM47" s="51">
        <v>2</v>
      </c>
      <c r="AN47" s="51">
        <v>0</v>
      </c>
      <c r="AO47" s="51">
        <v>6</v>
      </c>
      <c r="AP47" s="49" t="s">
        <v>11</v>
      </c>
      <c r="AQ47" s="50">
        <v>27</v>
      </c>
      <c r="AR47" s="51">
        <v>15</v>
      </c>
      <c r="AS47" s="51">
        <v>0</v>
      </c>
      <c r="AT47" s="51">
        <v>4</v>
      </c>
      <c r="AU47" s="51">
        <v>0</v>
      </c>
      <c r="AV47" s="52">
        <v>8</v>
      </c>
      <c r="AW47" s="42"/>
      <c r="AX47" s="42"/>
      <c r="AY47" s="48"/>
    </row>
    <row r="48" spans="1:51" s="32" customFormat="1" ht="11.25" customHeight="1">
      <c r="A48" s="171"/>
      <c r="B48" s="523"/>
      <c r="C48" s="526"/>
      <c r="D48" s="514"/>
      <c r="E48" s="445"/>
      <c r="F48" s="445"/>
      <c r="G48" s="528"/>
      <c r="H48" s="122" t="s">
        <v>20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42"/>
      <c r="P48" s="454"/>
      <c r="Q48" s="451"/>
      <c r="R48" s="49" t="s">
        <v>20</v>
      </c>
      <c r="S48" s="50">
        <v>0</v>
      </c>
      <c r="T48" s="172">
        <v>0</v>
      </c>
      <c r="U48" s="172">
        <v>0</v>
      </c>
      <c r="V48" s="172">
        <v>0</v>
      </c>
      <c r="W48" s="172">
        <v>0</v>
      </c>
      <c r="X48" s="173">
        <v>0</v>
      </c>
      <c r="Y48" s="49" t="s">
        <v>20</v>
      </c>
      <c r="Z48" s="50">
        <v>0</v>
      </c>
      <c r="AA48" s="172">
        <v>0</v>
      </c>
      <c r="AB48" s="172">
        <v>0</v>
      </c>
      <c r="AC48" s="172">
        <v>0</v>
      </c>
      <c r="AD48" s="172">
        <v>0</v>
      </c>
      <c r="AE48" s="173">
        <v>0</v>
      </c>
      <c r="AF48" s="42"/>
      <c r="AG48" s="454"/>
      <c r="AH48" s="533"/>
      <c r="AI48" s="49" t="s">
        <v>20</v>
      </c>
      <c r="AJ48" s="50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49" t="s">
        <v>20</v>
      </c>
      <c r="AQ48" s="50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1:51" s="32" customFormat="1" ht="11.25" customHeight="1">
      <c r="A49" s="171"/>
      <c r="B49" s="523"/>
      <c r="C49" s="526"/>
      <c r="D49" s="514" t="s">
        <v>60</v>
      </c>
      <c r="E49" s="445"/>
      <c r="F49" s="445"/>
      <c r="G49" s="528"/>
      <c r="H49" s="122" t="s">
        <v>27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42"/>
      <c r="P49" s="454"/>
      <c r="Q49" s="451"/>
      <c r="R49" s="49" t="s">
        <v>27</v>
      </c>
      <c r="S49" s="50">
        <v>0</v>
      </c>
      <c r="T49" s="172">
        <v>0</v>
      </c>
      <c r="U49" s="172">
        <v>0</v>
      </c>
      <c r="V49" s="172">
        <v>0</v>
      </c>
      <c r="W49" s="172">
        <v>0</v>
      </c>
      <c r="X49" s="173">
        <v>0</v>
      </c>
      <c r="Y49" s="49" t="s">
        <v>27</v>
      </c>
      <c r="Z49" s="50">
        <v>0</v>
      </c>
      <c r="AA49" s="172">
        <v>0</v>
      </c>
      <c r="AB49" s="172">
        <v>0</v>
      </c>
      <c r="AC49" s="172">
        <v>0</v>
      </c>
      <c r="AD49" s="172">
        <v>0</v>
      </c>
      <c r="AE49" s="173">
        <v>0</v>
      </c>
      <c r="AF49" s="42"/>
      <c r="AG49" s="454"/>
      <c r="AH49" s="533"/>
      <c r="AI49" s="49" t="s">
        <v>27</v>
      </c>
      <c r="AJ49" s="50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49" t="s">
        <v>27</v>
      </c>
      <c r="AQ49" s="50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1:51" s="32" customFormat="1" ht="11.25" customHeight="1">
      <c r="A50" s="171"/>
      <c r="B50" s="529"/>
      <c r="C50" s="530"/>
      <c r="D50" s="514"/>
      <c r="E50" s="518"/>
      <c r="F50" s="518"/>
      <c r="G50" s="531"/>
      <c r="H50" s="122" t="s">
        <v>31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4">
        <v>0</v>
      </c>
      <c r="O50" s="42"/>
      <c r="P50" s="505"/>
      <c r="Q50" s="452"/>
      <c r="R50" s="49" t="s">
        <v>31</v>
      </c>
      <c r="S50" s="50">
        <v>0</v>
      </c>
      <c r="T50" s="172">
        <v>0</v>
      </c>
      <c r="U50" s="172">
        <v>0</v>
      </c>
      <c r="V50" s="172">
        <v>0</v>
      </c>
      <c r="W50" s="172">
        <v>0</v>
      </c>
      <c r="X50" s="173">
        <v>0</v>
      </c>
      <c r="Y50" s="49" t="s">
        <v>31</v>
      </c>
      <c r="Z50" s="50">
        <v>0</v>
      </c>
      <c r="AA50" s="172">
        <v>0</v>
      </c>
      <c r="AB50" s="172">
        <v>0</v>
      </c>
      <c r="AC50" s="172">
        <v>0</v>
      </c>
      <c r="AD50" s="172">
        <v>0</v>
      </c>
      <c r="AE50" s="173">
        <v>0</v>
      </c>
      <c r="AF50" s="42"/>
      <c r="AG50" s="505"/>
      <c r="AH50" s="534"/>
      <c r="AI50" s="49" t="s">
        <v>31</v>
      </c>
      <c r="AJ50" s="50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49" t="s">
        <v>31</v>
      </c>
      <c r="AQ50" s="50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1:51" s="32" customFormat="1" ht="10.15">
      <c r="A51" s="171"/>
      <c r="B51" s="522">
        <v>19</v>
      </c>
      <c r="C51" s="525" t="s">
        <v>89</v>
      </c>
      <c r="D51" s="514" t="s">
        <v>56</v>
      </c>
      <c r="E51" s="506" t="s">
        <v>62</v>
      </c>
      <c r="F51" s="506" t="s">
        <v>58</v>
      </c>
      <c r="G51" s="506" t="s">
        <v>63</v>
      </c>
      <c r="H51" s="122" t="s">
        <v>11</v>
      </c>
      <c r="I51" s="123">
        <v>66</v>
      </c>
      <c r="J51" s="51">
        <v>6</v>
      </c>
      <c r="K51" s="51">
        <v>12</v>
      </c>
      <c r="L51" s="51">
        <v>26</v>
      </c>
      <c r="M51" s="51">
        <v>22</v>
      </c>
      <c r="N51" s="52">
        <v>0</v>
      </c>
      <c r="O51" s="42"/>
      <c r="P51" s="507">
        <v>19</v>
      </c>
      <c r="Q51" s="508" t="s">
        <v>89</v>
      </c>
      <c r="R51" s="49" t="s">
        <v>11</v>
      </c>
      <c r="S51" s="50">
        <v>64</v>
      </c>
      <c r="T51" s="172">
        <v>5</v>
      </c>
      <c r="U51" s="172">
        <v>20</v>
      </c>
      <c r="V51" s="172">
        <v>12</v>
      </c>
      <c r="W51" s="172">
        <v>15</v>
      </c>
      <c r="X51" s="173">
        <v>12</v>
      </c>
      <c r="Y51" s="49" t="s">
        <v>11</v>
      </c>
      <c r="Z51" s="50">
        <v>96</v>
      </c>
      <c r="AA51" s="172">
        <v>41</v>
      </c>
      <c r="AB51" s="172">
        <v>24</v>
      </c>
      <c r="AC51" s="172">
        <v>6</v>
      </c>
      <c r="AD51" s="172">
        <v>1</v>
      </c>
      <c r="AE51" s="173">
        <v>24</v>
      </c>
      <c r="AF51" s="42"/>
      <c r="AG51" s="507">
        <v>19</v>
      </c>
      <c r="AH51" s="532" t="s">
        <v>89</v>
      </c>
      <c r="AI51" s="49" t="s">
        <v>11</v>
      </c>
      <c r="AJ51" s="50">
        <v>64</v>
      </c>
      <c r="AK51" s="51">
        <v>0</v>
      </c>
      <c r="AL51" s="51">
        <v>4</v>
      </c>
      <c r="AM51" s="51">
        <v>12</v>
      </c>
      <c r="AN51" s="51">
        <v>26</v>
      </c>
      <c r="AO51" s="51">
        <v>22</v>
      </c>
      <c r="AP51" s="49" t="s">
        <v>11</v>
      </c>
      <c r="AQ51" s="50">
        <v>96</v>
      </c>
      <c r="AR51" s="51">
        <v>30</v>
      </c>
      <c r="AS51" s="51">
        <v>0</v>
      </c>
      <c r="AT51" s="51">
        <v>6</v>
      </c>
      <c r="AU51" s="51">
        <v>12</v>
      </c>
      <c r="AV51" s="52">
        <v>48</v>
      </c>
      <c r="AW51" s="42"/>
      <c r="AX51" s="42"/>
      <c r="AY51" s="48"/>
    </row>
    <row r="52" spans="1:51" s="32" customFormat="1" ht="11.25" customHeight="1">
      <c r="A52" s="171"/>
      <c r="B52" s="523"/>
      <c r="C52" s="526"/>
      <c r="D52" s="514"/>
      <c r="E52" s="445"/>
      <c r="F52" s="445"/>
      <c r="G52" s="528"/>
      <c r="H52" s="122" t="s">
        <v>20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4">
        <v>0</v>
      </c>
      <c r="O52" s="42"/>
      <c r="P52" s="454"/>
      <c r="Q52" s="451"/>
      <c r="R52" s="49" t="s">
        <v>20</v>
      </c>
      <c r="S52" s="50">
        <v>0</v>
      </c>
      <c r="T52" s="172">
        <v>0</v>
      </c>
      <c r="U52" s="172">
        <v>0</v>
      </c>
      <c r="V52" s="172">
        <v>0</v>
      </c>
      <c r="W52" s="172">
        <v>0</v>
      </c>
      <c r="X52" s="173">
        <v>0</v>
      </c>
      <c r="Y52" s="49" t="s">
        <v>20</v>
      </c>
      <c r="Z52" s="50">
        <v>0</v>
      </c>
      <c r="AA52" s="172">
        <v>0</v>
      </c>
      <c r="AB52" s="172">
        <v>0</v>
      </c>
      <c r="AC52" s="172">
        <v>0</v>
      </c>
      <c r="AD52" s="172">
        <v>0</v>
      </c>
      <c r="AE52" s="173">
        <v>0</v>
      </c>
      <c r="AF52" s="42"/>
      <c r="AG52" s="454"/>
      <c r="AH52" s="533"/>
      <c r="AI52" s="49" t="s">
        <v>20</v>
      </c>
      <c r="AJ52" s="50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49" t="s">
        <v>20</v>
      </c>
      <c r="AQ52" s="50">
        <v>0</v>
      </c>
      <c r="AR52" s="51">
        <v>0</v>
      </c>
      <c r="AS52" s="51">
        <v>0</v>
      </c>
      <c r="AT52" s="51">
        <v>0</v>
      </c>
      <c r="AU52" s="51">
        <v>0</v>
      </c>
      <c r="AV52" s="52">
        <v>0</v>
      </c>
      <c r="AW52" s="42"/>
      <c r="AX52" s="42"/>
      <c r="AY52" s="48"/>
    </row>
    <row r="53" spans="1:51" s="32" customFormat="1" ht="11.25" customHeight="1">
      <c r="A53" s="171"/>
      <c r="B53" s="523"/>
      <c r="C53" s="526"/>
      <c r="D53" s="514" t="s">
        <v>60</v>
      </c>
      <c r="E53" s="445"/>
      <c r="F53" s="445"/>
      <c r="G53" s="528"/>
      <c r="H53" s="122" t="s">
        <v>27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4">
        <v>0</v>
      </c>
      <c r="O53" s="42"/>
      <c r="P53" s="454"/>
      <c r="Q53" s="451"/>
      <c r="R53" s="49" t="s">
        <v>27</v>
      </c>
      <c r="S53" s="50">
        <v>0</v>
      </c>
      <c r="T53" s="172">
        <v>0</v>
      </c>
      <c r="U53" s="172">
        <v>0</v>
      </c>
      <c r="V53" s="172">
        <v>0</v>
      </c>
      <c r="W53" s="172">
        <v>0</v>
      </c>
      <c r="X53" s="173">
        <v>0</v>
      </c>
      <c r="Y53" s="49" t="s">
        <v>27</v>
      </c>
      <c r="Z53" s="50">
        <v>0</v>
      </c>
      <c r="AA53" s="172">
        <v>0</v>
      </c>
      <c r="AB53" s="172">
        <v>0</v>
      </c>
      <c r="AC53" s="172">
        <v>0</v>
      </c>
      <c r="AD53" s="172">
        <v>0</v>
      </c>
      <c r="AE53" s="173">
        <v>0</v>
      </c>
      <c r="AF53" s="42"/>
      <c r="AG53" s="454"/>
      <c r="AH53" s="533"/>
      <c r="AI53" s="49" t="s">
        <v>27</v>
      </c>
      <c r="AJ53" s="50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49" t="s">
        <v>27</v>
      </c>
      <c r="AQ53" s="50">
        <v>0</v>
      </c>
      <c r="AR53" s="51">
        <v>0</v>
      </c>
      <c r="AS53" s="51">
        <v>0</v>
      </c>
      <c r="AT53" s="51">
        <v>0</v>
      </c>
      <c r="AU53" s="51">
        <v>0</v>
      </c>
      <c r="AV53" s="52">
        <v>0</v>
      </c>
      <c r="AW53" s="42"/>
      <c r="AX53" s="42"/>
      <c r="AY53" s="48"/>
    </row>
    <row r="54" spans="1:51" s="32" customFormat="1" ht="11.25" customHeight="1">
      <c r="A54" s="171"/>
      <c r="B54" s="529"/>
      <c r="C54" s="530"/>
      <c r="D54" s="514"/>
      <c r="E54" s="518"/>
      <c r="F54" s="518"/>
      <c r="G54" s="531"/>
      <c r="H54" s="122" t="s">
        <v>31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4">
        <v>0</v>
      </c>
      <c r="O54" s="42"/>
      <c r="P54" s="505"/>
      <c r="Q54" s="452"/>
      <c r="R54" s="49" t="s">
        <v>31</v>
      </c>
      <c r="S54" s="50">
        <v>0</v>
      </c>
      <c r="T54" s="172">
        <v>0</v>
      </c>
      <c r="U54" s="172">
        <v>0</v>
      </c>
      <c r="V54" s="172">
        <v>0</v>
      </c>
      <c r="W54" s="172">
        <v>0</v>
      </c>
      <c r="X54" s="173">
        <v>0</v>
      </c>
      <c r="Y54" s="49" t="s">
        <v>31</v>
      </c>
      <c r="Z54" s="50">
        <v>0</v>
      </c>
      <c r="AA54" s="172">
        <v>0</v>
      </c>
      <c r="AB54" s="172">
        <v>0</v>
      </c>
      <c r="AC54" s="172">
        <v>0</v>
      </c>
      <c r="AD54" s="172">
        <v>0</v>
      </c>
      <c r="AE54" s="173">
        <v>0</v>
      </c>
      <c r="AF54" s="42"/>
      <c r="AG54" s="505"/>
      <c r="AH54" s="534"/>
      <c r="AI54" s="49" t="s">
        <v>31</v>
      </c>
      <c r="AJ54" s="50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49" t="s">
        <v>31</v>
      </c>
      <c r="AQ54" s="50">
        <v>0</v>
      </c>
      <c r="AR54" s="51">
        <v>0</v>
      </c>
      <c r="AS54" s="51">
        <v>0</v>
      </c>
      <c r="AT54" s="51">
        <v>0</v>
      </c>
      <c r="AU54" s="51">
        <v>0</v>
      </c>
      <c r="AV54" s="52">
        <v>0</v>
      </c>
      <c r="AW54" s="42"/>
      <c r="AX54" s="42"/>
      <c r="AY54" s="48"/>
    </row>
    <row r="55" spans="1:51" s="32" customFormat="1" ht="11.25" customHeight="1">
      <c r="A55" s="171"/>
      <c r="B55" s="522">
        <v>29</v>
      </c>
      <c r="C55" s="525" t="s">
        <v>120</v>
      </c>
      <c r="D55" s="514" t="s">
        <v>56</v>
      </c>
      <c r="E55" s="506" t="s">
        <v>62</v>
      </c>
      <c r="F55" s="506" t="s">
        <v>58</v>
      </c>
      <c r="G55" s="506" t="s">
        <v>73</v>
      </c>
      <c r="H55" s="122" t="s">
        <v>11</v>
      </c>
      <c r="I55" s="123">
        <v>0</v>
      </c>
      <c r="J55" s="51">
        <v>0</v>
      </c>
      <c r="K55" s="51">
        <v>0</v>
      </c>
      <c r="L55" s="51">
        <v>0</v>
      </c>
      <c r="M55" s="51">
        <v>0</v>
      </c>
      <c r="N55" s="52">
        <v>0</v>
      </c>
      <c r="O55" s="42"/>
      <c r="P55" s="507">
        <v>29</v>
      </c>
      <c r="Q55" s="508" t="s">
        <v>120</v>
      </c>
      <c r="R55" s="49" t="s">
        <v>11</v>
      </c>
      <c r="S55" s="50">
        <v>0</v>
      </c>
      <c r="T55" s="172">
        <v>0</v>
      </c>
      <c r="U55" s="172">
        <v>0</v>
      </c>
      <c r="V55" s="172">
        <v>0</v>
      </c>
      <c r="W55" s="172">
        <v>0</v>
      </c>
      <c r="X55" s="173">
        <v>0</v>
      </c>
      <c r="Y55" s="49" t="s">
        <v>11</v>
      </c>
      <c r="Z55" s="50">
        <v>0</v>
      </c>
      <c r="AA55" s="172">
        <v>0</v>
      </c>
      <c r="AB55" s="172">
        <v>0</v>
      </c>
      <c r="AC55" s="172">
        <v>0</v>
      </c>
      <c r="AD55" s="172">
        <v>0</v>
      </c>
      <c r="AE55" s="173">
        <v>0</v>
      </c>
      <c r="AF55" s="42"/>
      <c r="AG55" s="507">
        <v>29</v>
      </c>
      <c r="AH55" s="532" t="s">
        <v>120</v>
      </c>
      <c r="AI55" s="49" t="s">
        <v>11</v>
      </c>
      <c r="AJ55" s="50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49" t="s">
        <v>11</v>
      </c>
      <c r="AQ55" s="50">
        <v>0</v>
      </c>
      <c r="AR55" s="51">
        <v>0</v>
      </c>
      <c r="AS55" s="51">
        <v>0</v>
      </c>
      <c r="AT55" s="51">
        <v>0</v>
      </c>
      <c r="AU55" s="51">
        <v>0</v>
      </c>
      <c r="AV55" s="52">
        <v>0</v>
      </c>
      <c r="AW55" s="42"/>
      <c r="AX55" s="42"/>
      <c r="AY55" s="48"/>
    </row>
    <row r="56" spans="1:51" s="32" customFormat="1" ht="11.25" customHeight="1">
      <c r="A56" s="171"/>
      <c r="B56" s="523"/>
      <c r="C56" s="526"/>
      <c r="D56" s="514"/>
      <c r="E56" s="445"/>
      <c r="F56" s="445"/>
      <c r="G56" s="528"/>
      <c r="H56" s="122" t="s">
        <v>20</v>
      </c>
      <c r="I56" s="123">
        <v>12</v>
      </c>
      <c r="J56" s="123">
        <v>1</v>
      </c>
      <c r="K56" s="123">
        <v>6</v>
      </c>
      <c r="L56" s="123">
        <v>4</v>
      </c>
      <c r="M56" s="123">
        <v>1</v>
      </c>
      <c r="N56" s="124">
        <v>0</v>
      </c>
      <c r="O56" s="42"/>
      <c r="P56" s="454"/>
      <c r="Q56" s="451"/>
      <c r="R56" s="49" t="s">
        <v>20</v>
      </c>
      <c r="S56" s="50">
        <v>12</v>
      </c>
      <c r="T56" s="172">
        <v>1</v>
      </c>
      <c r="U56" s="172">
        <v>4</v>
      </c>
      <c r="V56" s="172">
        <v>6</v>
      </c>
      <c r="W56" s="172">
        <v>1</v>
      </c>
      <c r="X56" s="173">
        <v>0</v>
      </c>
      <c r="Y56" s="49" t="s">
        <v>20</v>
      </c>
      <c r="Z56" s="50">
        <v>12</v>
      </c>
      <c r="AA56" s="172">
        <v>2</v>
      </c>
      <c r="AB56" s="172">
        <v>7</v>
      </c>
      <c r="AC56" s="172">
        <v>1</v>
      </c>
      <c r="AD56" s="172">
        <v>2</v>
      </c>
      <c r="AE56" s="173">
        <v>0</v>
      </c>
      <c r="AF56" s="42"/>
      <c r="AG56" s="454"/>
      <c r="AH56" s="533"/>
      <c r="AI56" s="49" t="s">
        <v>20</v>
      </c>
      <c r="AJ56" s="50">
        <v>12</v>
      </c>
      <c r="AK56" s="51">
        <v>0</v>
      </c>
      <c r="AL56" s="51">
        <v>1</v>
      </c>
      <c r="AM56" s="51">
        <v>6</v>
      </c>
      <c r="AN56" s="51">
        <v>4</v>
      </c>
      <c r="AO56" s="51">
        <v>1</v>
      </c>
      <c r="AP56" s="49" t="s">
        <v>20</v>
      </c>
      <c r="AQ56" s="50">
        <v>12</v>
      </c>
      <c r="AR56" s="51">
        <v>0</v>
      </c>
      <c r="AS56" s="51">
        <v>0</v>
      </c>
      <c r="AT56" s="51">
        <v>1</v>
      </c>
      <c r="AU56" s="51">
        <v>6</v>
      </c>
      <c r="AV56" s="52">
        <v>5</v>
      </c>
      <c r="AW56" s="42"/>
      <c r="AX56" s="42"/>
      <c r="AY56" s="48"/>
    </row>
    <row r="57" spans="1:51" s="32" customFormat="1" ht="11.25" customHeight="1">
      <c r="A57" s="171"/>
      <c r="B57" s="523"/>
      <c r="C57" s="526"/>
      <c r="D57" s="514" t="s">
        <v>70</v>
      </c>
      <c r="E57" s="445"/>
      <c r="F57" s="445"/>
      <c r="G57" s="528"/>
      <c r="H57" s="122" t="s">
        <v>27</v>
      </c>
      <c r="I57" s="123">
        <v>9</v>
      </c>
      <c r="J57" s="123">
        <v>0</v>
      </c>
      <c r="K57" s="123">
        <v>3</v>
      </c>
      <c r="L57" s="123">
        <v>3</v>
      </c>
      <c r="M57" s="123">
        <v>2</v>
      </c>
      <c r="N57" s="124">
        <v>1</v>
      </c>
      <c r="O57" s="42"/>
      <c r="P57" s="454"/>
      <c r="Q57" s="451"/>
      <c r="R57" s="49" t="s">
        <v>27</v>
      </c>
      <c r="S57" s="50">
        <v>9</v>
      </c>
      <c r="T57" s="172">
        <v>0</v>
      </c>
      <c r="U57" s="172">
        <v>4</v>
      </c>
      <c r="V57" s="172">
        <v>3</v>
      </c>
      <c r="W57" s="172">
        <v>2</v>
      </c>
      <c r="X57" s="173">
        <v>0</v>
      </c>
      <c r="Y57" s="49" t="s">
        <v>27</v>
      </c>
      <c r="Z57" s="50">
        <v>11</v>
      </c>
      <c r="AA57" s="172">
        <v>3</v>
      </c>
      <c r="AB57" s="172">
        <v>7</v>
      </c>
      <c r="AC57" s="172">
        <v>0</v>
      </c>
      <c r="AD57" s="172">
        <v>1</v>
      </c>
      <c r="AE57" s="173">
        <v>0</v>
      </c>
      <c r="AF57" s="42"/>
      <c r="AG57" s="454"/>
      <c r="AH57" s="533"/>
      <c r="AI57" s="49" t="s">
        <v>27</v>
      </c>
      <c r="AJ57" s="50">
        <v>9</v>
      </c>
      <c r="AK57" s="51">
        <v>0</v>
      </c>
      <c r="AL57" s="51">
        <v>0</v>
      </c>
      <c r="AM57" s="51">
        <v>3</v>
      </c>
      <c r="AN57" s="51">
        <v>3</v>
      </c>
      <c r="AO57" s="51">
        <v>3</v>
      </c>
      <c r="AP57" s="49" t="s">
        <v>27</v>
      </c>
      <c r="AQ57" s="50">
        <v>11</v>
      </c>
      <c r="AR57" s="51">
        <v>2</v>
      </c>
      <c r="AS57" s="51">
        <v>0</v>
      </c>
      <c r="AT57" s="51">
        <v>0</v>
      </c>
      <c r="AU57" s="51">
        <v>3</v>
      </c>
      <c r="AV57" s="52">
        <v>6</v>
      </c>
      <c r="AW57" s="42"/>
      <c r="AX57" s="42"/>
      <c r="AY57" s="48"/>
    </row>
    <row r="58" spans="1:51" s="32" customFormat="1" ht="11.25" customHeight="1">
      <c r="A58" s="171"/>
      <c r="B58" s="529"/>
      <c r="C58" s="530"/>
      <c r="D58" s="514"/>
      <c r="E58" s="518"/>
      <c r="F58" s="518"/>
      <c r="G58" s="531"/>
      <c r="H58" s="122" t="s">
        <v>31</v>
      </c>
      <c r="I58" s="123">
        <v>24</v>
      </c>
      <c r="J58" s="123">
        <v>0</v>
      </c>
      <c r="K58" s="123">
        <v>16</v>
      </c>
      <c r="L58" s="123">
        <v>7</v>
      </c>
      <c r="M58" s="123">
        <v>1</v>
      </c>
      <c r="N58" s="124">
        <v>0</v>
      </c>
      <c r="O58" s="42"/>
      <c r="P58" s="505"/>
      <c r="Q58" s="452"/>
      <c r="R58" s="49" t="s">
        <v>31</v>
      </c>
      <c r="S58" s="50">
        <v>24</v>
      </c>
      <c r="T58" s="172">
        <v>0</v>
      </c>
      <c r="U58" s="172">
        <v>4</v>
      </c>
      <c r="V58" s="172">
        <v>16</v>
      </c>
      <c r="W58" s="172">
        <v>4</v>
      </c>
      <c r="X58" s="173">
        <v>0</v>
      </c>
      <c r="Y58" s="49" t="s">
        <v>31</v>
      </c>
      <c r="Z58" s="50">
        <v>24</v>
      </c>
      <c r="AA58" s="172">
        <v>6</v>
      </c>
      <c r="AB58" s="172">
        <v>13</v>
      </c>
      <c r="AC58" s="172">
        <v>0</v>
      </c>
      <c r="AD58" s="172">
        <v>5</v>
      </c>
      <c r="AE58" s="173">
        <v>0</v>
      </c>
      <c r="AF58" s="42"/>
      <c r="AG58" s="505"/>
      <c r="AH58" s="534"/>
      <c r="AI58" s="49" t="s">
        <v>31</v>
      </c>
      <c r="AJ58" s="50">
        <v>24</v>
      </c>
      <c r="AK58" s="51">
        <v>0</v>
      </c>
      <c r="AL58" s="51">
        <v>0</v>
      </c>
      <c r="AM58" s="51">
        <v>16</v>
      </c>
      <c r="AN58" s="51">
        <v>7</v>
      </c>
      <c r="AO58" s="51">
        <v>1</v>
      </c>
      <c r="AP58" s="49" t="s">
        <v>31</v>
      </c>
      <c r="AQ58" s="50">
        <v>24</v>
      </c>
      <c r="AR58" s="51">
        <v>0</v>
      </c>
      <c r="AS58" s="51">
        <v>0</v>
      </c>
      <c r="AT58" s="51">
        <v>0</v>
      </c>
      <c r="AU58" s="51">
        <v>16</v>
      </c>
      <c r="AV58" s="52">
        <v>8</v>
      </c>
      <c r="AW58" s="42"/>
      <c r="AX58" s="42"/>
      <c r="AY58" s="48"/>
    </row>
    <row r="59" spans="1:51" s="32" customFormat="1" ht="11.25" customHeight="1">
      <c r="A59" s="171"/>
      <c r="B59" s="522">
        <v>36</v>
      </c>
      <c r="C59" s="525" t="s">
        <v>74</v>
      </c>
      <c r="D59" s="514" t="s">
        <v>56</v>
      </c>
      <c r="E59" s="506" t="s">
        <v>62</v>
      </c>
      <c r="F59" s="506" t="s">
        <v>58</v>
      </c>
      <c r="G59" s="506" t="s">
        <v>73</v>
      </c>
      <c r="H59" s="122" t="s">
        <v>11</v>
      </c>
      <c r="I59" s="123">
        <v>0</v>
      </c>
      <c r="J59" s="51">
        <v>0</v>
      </c>
      <c r="K59" s="51">
        <v>0</v>
      </c>
      <c r="L59" s="51">
        <v>0</v>
      </c>
      <c r="M59" s="51">
        <v>0</v>
      </c>
      <c r="N59" s="52">
        <v>0</v>
      </c>
      <c r="O59" s="42"/>
      <c r="P59" s="507">
        <v>36</v>
      </c>
      <c r="Q59" s="508" t="s">
        <v>74</v>
      </c>
      <c r="R59" s="49" t="s">
        <v>11</v>
      </c>
      <c r="S59" s="50">
        <v>0</v>
      </c>
      <c r="T59" s="172">
        <v>0</v>
      </c>
      <c r="U59" s="172">
        <v>0</v>
      </c>
      <c r="V59" s="172">
        <v>0</v>
      </c>
      <c r="W59" s="172">
        <v>0</v>
      </c>
      <c r="X59" s="173">
        <v>0</v>
      </c>
      <c r="Y59" s="49" t="s">
        <v>11</v>
      </c>
      <c r="Z59" s="50">
        <v>0</v>
      </c>
      <c r="AA59" s="172">
        <v>0</v>
      </c>
      <c r="AB59" s="172">
        <v>0</v>
      </c>
      <c r="AC59" s="172">
        <v>0</v>
      </c>
      <c r="AD59" s="172">
        <v>0</v>
      </c>
      <c r="AE59" s="173">
        <v>0</v>
      </c>
      <c r="AF59" s="42"/>
      <c r="AG59" s="507">
        <v>36</v>
      </c>
      <c r="AH59" s="532" t="s">
        <v>74</v>
      </c>
      <c r="AI59" s="49" t="s">
        <v>11</v>
      </c>
      <c r="AJ59" s="50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49" t="s">
        <v>11</v>
      </c>
      <c r="AQ59" s="50">
        <v>0</v>
      </c>
      <c r="AR59" s="51">
        <v>0</v>
      </c>
      <c r="AS59" s="51">
        <v>0</v>
      </c>
      <c r="AT59" s="51">
        <v>0</v>
      </c>
      <c r="AU59" s="51">
        <v>0</v>
      </c>
      <c r="AV59" s="52">
        <v>0</v>
      </c>
      <c r="AW59" s="42"/>
      <c r="AX59" s="42"/>
      <c r="AY59" s="48"/>
    </row>
    <row r="60" spans="1:51" s="32" customFormat="1" ht="11.25" customHeight="1">
      <c r="A60" s="171"/>
      <c r="B60" s="523"/>
      <c r="C60" s="526"/>
      <c r="D60" s="514"/>
      <c r="E60" s="445"/>
      <c r="F60" s="445"/>
      <c r="G60" s="528"/>
      <c r="H60" s="122" t="s">
        <v>20</v>
      </c>
      <c r="I60" s="123">
        <v>9</v>
      </c>
      <c r="J60" s="123">
        <v>5</v>
      </c>
      <c r="K60" s="123">
        <v>3</v>
      </c>
      <c r="L60" s="123">
        <v>1</v>
      </c>
      <c r="M60" s="123">
        <v>0</v>
      </c>
      <c r="N60" s="124">
        <v>0</v>
      </c>
      <c r="O60" s="42"/>
      <c r="P60" s="454"/>
      <c r="Q60" s="451"/>
      <c r="R60" s="49" t="s">
        <v>20</v>
      </c>
      <c r="S60" s="50">
        <v>9</v>
      </c>
      <c r="T60" s="172">
        <v>0</v>
      </c>
      <c r="U60" s="172">
        <v>5</v>
      </c>
      <c r="V60" s="172">
        <v>3</v>
      </c>
      <c r="W60" s="172">
        <v>1</v>
      </c>
      <c r="X60" s="173">
        <v>0</v>
      </c>
      <c r="Y60" s="49" t="s">
        <v>20</v>
      </c>
      <c r="Z60" s="50">
        <v>9</v>
      </c>
      <c r="AA60" s="172">
        <v>1</v>
      </c>
      <c r="AB60" s="172">
        <v>1</v>
      </c>
      <c r="AC60" s="172">
        <v>5</v>
      </c>
      <c r="AD60" s="172">
        <v>2</v>
      </c>
      <c r="AE60" s="173">
        <v>0</v>
      </c>
      <c r="AF60" s="42"/>
      <c r="AG60" s="454"/>
      <c r="AH60" s="533"/>
      <c r="AI60" s="49" t="s">
        <v>20</v>
      </c>
      <c r="AJ60" s="50">
        <v>9</v>
      </c>
      <c r="AK60" s="51">
        <v>0</v>
      </c>
      <c r="AL60" s="51">
        <v>5</v>
      </c>
      <c r="AM60" s="51">
        <v>3</v>
      </c>
      <c r="AN60" s="51">
        <v>1</v>
      </c>
      <c r="AO60" s="51">
        <v>0</v>
      </c>
      <c r="AP60" s="49" t="s">
        <v>20</v>
      </c>
      <c r="AQ60" s="50">
        <v>9</v>
      </c>
      <c r="AR60" s="51">
        <v>0</v>
      </c>
      <c r="AS60" s="51">
        <v>0</v>
      </c>
      <c r="AT60" s="51">
        <v>5</v>
      </c>
      <c r="AU60" s="51">
        <v>3</v>
      </c>
      <c r="AV60" s="52">
        <v>1</v>
      </c>
      <c r="AW60" s="42"/>
      <c r="AX60" s="42"/>
      <c r="AY60" s="48"/>
    </row>
    <row r="61" spans="1:51" s="32" customFormat="1" ht="11.25" customHeight="1">
      <c r="A61" s="171"/>
      <c r="B61" s="523"/>
      <c r="C61" s="526"/>
      <c r="D61" s="514" t="s">
        <v>70</v>
      </c>
      <c r="E61" s="445"/>
      <c r="F61" s="445"/>
      <c r="G61" s="528"/>
      <c r="H61" s="122" t="s">
        <v>27</v>
      </c>
      <c r="I61" s="123">
        <v>8</v>
      </c>
      <c r="J61" s="123">
        <v>1</v>
      </c>
      <c r="K61" s="123">
        <v>3</v>
      </c>
      <c r="L61" s="123">
        <v>1</v>
      </c>
      <c r="M61" s="123">
        <v>3</v>
      </c>
      <c r="N61" s="124">
        <v>0</v>
      </c>
      <c r="O61" s="42"/>
      <c r="P61" s="454"/>
      <c r="Q61" s="451"/>
      <c r="R61" s="49" t="s">
        <v>27</v>
      </c>
      <c r="S61" s="50">
        <v>8</v>
      </c>
      <c r="T61" s="172">
        <v>0</v>
      </c>
      <c r="U61" s="172">
        <v>4</v>
      </c>
      <c r="V61" s="172">
        <v>3</v>
      </c>
      <c r="W61" s="172">
        <v>1</v>
      </c>
      <c r="X61" s="173">
        <v>0</v>
      </c>
      <c r="Y61" s="49" t="s">
        <v>27</v>
      </c>
      <c r="Z61" s="50">
        <v>10</v>
      </c>
      <c r="AA61" s="172">
        <v>2</v>
      </c>
      <c r="AB61" s="172">
        <v>4</v>
      </c>
      <c r="AC61" s="172">
        <v>1</v>
      </c>
      <c r="AD61" s="172">
        <v>3</v>
      </c>
      <c r="AE61" s="173">
        <v>0</v>
      </c>
      <c r="AF61" s="42"/>
      <c r="AG61" s="454"/>
      <c r="AH61" s="533"/>
      <c r="AI61" s="49" t="s">
        <v>27</v>
      </c>
      <c r="AJ61" s="50">
        <v>8</v>
      </c>
      <c r="AK61" s="51">
        <v>0</v>
      </c>
      <c r="AL61" s="51">
        <v>1</v>
      </c>
      <c r="AM61" s="51">
        <v>3</v>
      </c>
      <c r="AN61" s="51">
        <v>1</v>
      </c>
      <c r="AO61" s="51">
        <v>3</v>
      </c>
      <c r="AP61" s="49" t="s">
        <v>27</v>
      </c>
      <c r="AQ61" s="50">
        <v>10</v>
      </c>
      <c r="AR61" s="51">
        <v>2</v>
      </c>
      <c r="AS61" s="51">
        <v>0</v>
      </c>
      <c r="AT61" s="51">
        <v>1</v>
      </c>
      <c r="AU61" s="51">
        <v>3</v>
      </c>
      <c r="AV61" s="52">
        <v>4</v>
      </c>
      <c r="AW61" s="42"/>
      <c r="AX61" s="42"/>
      <c r="AY61" s="48"/>
    </row>
    <row r="62" spans="1:51" s="32" customFormat="1" ht="11.25" customHeight="1">
      <c r="A62" s="171"/>
      <c r="B62" s="529"/>
      <c r="C62" s="530"/>
      <c r="D62" s="514"/>
      <c r="E62" s="518"/>
      <c r="F62" s="518"/>
      <c r="G62" s="531"/>
      <c r="H62" s="122" t="s">
        <v>31</v>
      </c>
      <c r="I62" s="123">
        <v>10</v>
      </c>
      <c r="J62" s="123">
        <v>0</v>
      </c>
      <c r="K62" s="123">
        <v>2</v>
      </c>
      <c r="L62" s="123">
        <v>0</v>
      </c>
      <c r="M62" s="123">
        <v>6</v>
      </c>
      <c r="N62" s="124">
        <v>2</v>
      </c>
      <c r="O62" s="42"/>
      <c r="P62" s="505"/>
      <c r="Q62" s="452"/>
      <c r="R62" s="49" t="s">
        <v>31</v>
      </c>
      <c r="S62" s="50">
        <v>10</v>
      </c>
      <c r="T62" s="172">
        <v>0</v>
      </c>
      <c r="U62" s="172">
        <v>6</v>
      </c>
      <c r="V62" s="172">
        <v>2</v>
      </c>
      <c r="W62" s="172">
        <v>0</v>
      </c>
      <c r="X62" s="173">
        <v>2</v>
      </c>
      <c r="Y62" s="49" t="s">
        <v>31</v>
      </c>
      <c r="Z62" s="50">
        <v>10</v>
      </c>
      <c r="AA62" s="172">
        <v>0</v>
      </c>
      <c r="AB62" s="172">
        <v>8</v>
      </c>
      <c r="AC62" s="172">
        <v>0</v>
      </c>
      <c r="AD62" s="172">
        <v>2</v>
      </c>
      <c r="AE62" s="173">
        <v>0</v>
      </c>
      <c r="AF62" s="42"/>
      <c r="AG62" s="505"/>
      <c r="AH62" s="534"/>
      <c r="AI62" s="49" t="s">
        <v>31</v>
      </c>
      <c r="AJ62" s="50">
        <v>10</v>
      </c>
      <c r="AK62" s="51">
        <v>0</v>
      </c>
      <c r="AL62" s="51">
        <v>0</v>
      </c>
      <c r="AM62" s="51">
        <v>2</v>
      </c>
      <c r="AN62" s="51">
        <v>0</v>
      </c>
      <c r="AO62" s="51">
        <v>8</v>
      </c>
      <c r="AP62" s="49" t="s">
        <v>31</v>
      </c>
      <c r="AQ62" s="50">
        <v>10</v>
      </c>
      <c r="AR62" s="51">
        <v>0</v>
      </c>
      <c r="AS62" s="51">
        <v>0</v>
      </c>
      <c r="AT62" s="51">
        <v>0</v>
      </c>
      <c r="AU62" s="51">
        <v>2</v>
      </c>
      <c r="AV62" s="52">
        <v>8</v>
      </c>
      <c r="AW62" s="42"/>
      <c r="AX62" s="42"/>
      <c r="AY62" s="48"/>
    </row>
    <row r="63" spans="1:51" s="32" customFormat="1" ht="11.25" customHeight="1">
      <c r="A63" s="171"/>
      <c r="B63" s="522">
        <v>30</v>
      </c>
      <c r="C63" s="525" t="s">
        <v>107</v>
      </c>
      <c r="D63" s="514" t="s">
        <v>56</v>
      </c>
      <c r="E63" s="506" t="s">
        <v>62</v>
      </c>
      <c r="F63" s="506" t="s">
        <v>58</v>
      </c>
      <c r="G63" s="506" t="s">
        <v>73</v>
      </c>
      <c r="H63" s="122" t="s">
        <v>11</v>
      </c>
      <c r="I63" s="123">
        <v>0</v>
      </c>
      <c r="J63" s="51">
        <v>0</v>
      </c>
      <c r="K63" s="51">
        <v>0</v>
      </c>
      <c r="L63" s="51">
        <v>0</v>
      </c>
      <c r="M63" s="51">
        <v>0</v>
      </c>
      <c r="N63" s="52">
        <v>0</v>
      </c>
      <c r="O63" s="42"/>
      <c r="P63" s="507">
        <v>30</v>
      </c>
      <c r="Q63" s="508" t="s">
        <v>107</v>
      </c>
      <c r="R63" s="49" t="s">
        <v>11</v>
      </c>
      <c r="S63" s="50">
        <v>0</v>
      </c>
      <c r="T63" s="172">
        <v>0</v>
      </c>
      <c r="U63" s="172">
        <v>0</v>
      </c>
      <c r="V63" s="172">
        <v>0</v>
      </c>
      <c r="W63" s="172">
        <v>0</v>
      </c>
      <c r="X63" s="173">
        <v>0</v>
      </c>
      <c r="Y63" s="49" t="s">
        <v>11</v>
      </c>
      <c r="Z63" s="50">
        <v>0</v>
      </c>
      <c r="AA63" s="172">
        <v>0</v>
      </c>
      <c r="AB63" s="172">
        <v>0</v>
      </c>
      <c r="AC63" s="172">
        <v>0</v>
      </c>
      <c r="AD63" s="172">
        <v>0</v>
      </c>
      <c r="AE63" s="173">
        <v>0</v>
      </c>
      <c r="AF63" s="42"/>
      <c r="AG63" s="507">
        <v>30</v>
      </c>
      <c r="AH63" s="532" t="s">
        <v>107</v>
      </c>
      <c r="AI63" s="49" t="s">
        <v>11</v>
      </c>
      <c r="AJ63" s="50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49" t="s">
        <v>11</v>
      </c>
      <c r="AQ63" s="50">
        <v>0</v>
      </c>
      <c r="AR63" s="51">
        <v>0</v>
      </c>
      <c r="AS63" s="51">
        <v>0</v>
      </c>
      <c r="AT63" s="51">
        <v>0</v>
      </c>
      <c r="AU63" s="51">
        <v>0</v>
      </c>
      <c r="AV63" s="52">
        <v>0</v>
      </c>
      <c r="AW63" s="42"/>
      <c r="AX63" s="42"/>
      <c r="AY63" s="48"/>
    </row>
    <row r="64" spans="1:51" s="32" customFormat="1" ht="11.25" customHeight="1">
      <c r="A64" s="171"/>
      <c r="B64" s="523"/>
      <c r="C64" s="526"/>
      <c r="D64" s="514"/>
      <c r="E64" s="445"/>
      <c r="F64" s="445"/>
      <c r="G64" s="528"/>
      <c r="H64" s="122" t="s">
        <v>20</v>
      </c>
      <c r="I64" s="123">
        <v>1</v>
      </c>
      <c r="J64" s="123">
        <v>0</v>
      </c>
      <c r="K64" s="123">
        <v>0</v>
      </c>
      <c r="L64" s="123">
        <v>0</v>
      </c>
      <c r="M64" s="123">
        <v>1</v>
      </c>
      <c r="N64" s="124">
        <v>0</v>
      </c>
      <c r="O64" s="42"/>
      <c r="P64" s="454"/>
      <c r="Q64" s="451"/>
      <c r="R64" s="49" t="s">
        <v>20</v>
      </c>
      <c r="S64" s="50">
        <v>1</v>
      </c>
      <c r="T64" s="172">
        <v>0</v>
      </c>
      <c r="U64" s="172">
        <v>0</v>
      </c>
      <c r="V64" s="172">
        <v>0</v>
      </c>
      <c r="W64" s="172">
        <v>0</v>
      </c>
      <c r="X64" s="173">
        <v>1</v>
      </c>
      <c r="Y64" s="49" t="s">
        <v>20</v>
      </c>
      <c r="Z64" s="50">
        <v>1</v>
      </c>
      <c r="AA64" s="172">
        <v>0</v>
      </c>
      <c r="AB64" s="172">
        <v>1</v>
      </c>
      <c r="AC64" s="172">
        <v>0</v>
      </c>
      <c r="AD64" s="172">
        <v>0</v>
      </c>
      <c r="AE64" s="173">
        <v>0</v>
      </c>
      <c r="AF64" s="42"/>
      <c r="AG64" s="454"/>
      <c r="AH64" s="533"/>
      <c r="AI64" s="49" t="s">
        <v>20</v>
      </c>
      <c r="AJ64" s="50">
        <v>1</v>
      </c>
      <c r="AK64" s="51">
        <v>0</v>
      </c>
      <c r="AL64" s="51">
        <v>0</v>
      </c>
      <c r="AM64" s="51">
        <v>0</v>
      </c>
      <c r="AN64" s="51">
        <v>0</v>
      </c>
      <c r="AO64" s="51">
        <v>1</v>
      </c>
      <c r="AP64" s="49" t="s">
        <v>20</v>
      </c>
      <c r="AQ64" s="50">
        <v>1</v>
      </c>
      <c r="AR64" s="51">
        <v>0</v>
      </c>
      <c r="AS64" s="51">
        <v>0</v>
      </c>
      <c r="AT64" s="51">
        <v>0</v>
      </c>
      <c r="AU64" s="51">
        <v>0</v>
      </c>
      <c r="AV64" s="52">
        <v>1</v>
      </c>
      <c r="AW64" s="42"/>
      <c r="AX64" s="42"/>
      <c r="AY64" s="48"/>
    </row>
    <row r="65" spans="1:51" s="32" customFormat="1" ht="11.25" customHeight="1">
      <c r="A65" s="171"/>
      <c r="B65" s="523"/>
      <c r="C65" s="526"/>
      <c r="D65" s="514" t="s">
        <v>60</v>
      </c>
      <c r="E65" s="445"/>
      <c r="F65" s="445"/>
      <c r="G65" s="528"/>
      <c r="H65" s="122" t="s">
        <v>27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4">
        <v>0</v>
      </c>
      <c r="O65" s="42"/>
      <c r="P65" s="454"/>
      <c r="Q65" s="451"/>
      <c r="R65" s="49" t="s">
        <v>27</v>
      </c>
      <c r="S65" s="50">
        <v>0</v>
      </c>
      <c r="T65" s="172">
        <v>0</v>
      </c>
      <c r="U65" s="172">
        <v>0</v>
      </c>
      <c r="V65" s="172">
        <v>0</v>
      </c>
      <c r="W65" s="172">
        <v>0</v>
      </c>
      <c r="X65" s="173">
        <v>0</v>
      </c>
      <c r="Y65" s="49" t="s">
        <v>27</v>
      </c>
      <c r="Z65" s="50">
        <v>0</v>
      </c>
      <c r="AA65" s="172">
        <v>0</v>
      </c>
      <c r="AB65" s="172">
        <v>0</v>
      </c>
      <c r="AC65" s="172">
        <v>0</v>
      </c>
      <c r="AD65" s="172">
        <v>0</v>
      </c>
      <c r="AE65" s="173">
        <v>0</v>
      </c>
      <c r="AF65" s="42"/>
      <c r="AG65" s="454"/>
      <c r="AH65" s="533"/>
      <c r="AI65" s="49" t="s">
        <v>27</v>
      </c>
      <c r="AJ65" s="50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49" t="s">
        <v>27</v>
      </c>
      <c r="AQ65" s="50">
        <v>0</v>
      </c>
      <c r="AR65" s="51">
        <v>0</v>
      </c>
      <c r="AS65" s="51">
        <v>0</v>
      </c>
      <c r="AT65" s="51">
        <v>0</v>
      </c>
      <c r="AU65" s="51">
        <v>0</v>
      </c>
      <c r="AV65" s="52">
        <v>0</v>
      </c>
      <c r="AW65" s="42"/>
      <c r="AX65" s="42"/>
      <c r="AY65" s="48"/>
    </row>
    <row r="66" spans="1:51" s="32" customFormat="1" ht="11.25" customHeight="1">
      <c r="A66" s="171"/>
      <c r="B66" s="529"/>
      <c r="C66" s="530"/>
      <c r="D66" s="514"/>
      <c r="E66" s="518"/>
      <c r="F66" s="518"/>
      <c r="G66" s="531"/>
      <c r="H66" s="122" t="s">
        <v>31</v>
      </c>
      <c r="I66" s="123">
        <v>0</v>
      </c>
      <c r="J66" s="123">
        <v>0</v>
      </c>
      <c r="K66" s="123">
        <v>0</v>
      </c>
      <c r="L66" s="123">
        <v>0</v>
      </c>
      <c r="M66" s="123">
        <v>0</v>
      </c>
      <c r="N66" s="124">
        <v>0</v>
      </c>
      <c r="O66" s="42"/>
      <c r="P66" s="505"/>
      <c r="Q66" s="452"/>
      <c r="R66" s="49" t="s">
        <v>31</v>
      </c>
      <c r="S66" s="50">
        <v>0</v>
      </c>
      <c r="T66" s="172">
        <v>0</v>
      </c>
      <c r="U66" s="172">
        <v>0</v>
      </c>
      <c r="V66" s="172">
        <v>0</v>
      </c>
      <c r="W66" s="172">
        <v>0</v>
      </c>
      <c r="X66" s="173">
        <v>0</v>
      </c>
      <c r="Y66" s="49" t="s">
        <v>31</v>
      </c>
      <c r="Z66" s="50">
        <v>0</v>
      </c>
      <c r="AA66" s="172">
        <v>0</v>
      </c>
      <c r="AB66" s="172">
        <v>0</v>
      </c>
      <c r="AC66" s="172">
        <v>0</v>
      </c>
      <c r="AD66" s="172">
        <v>0</v>
      </c>
      <c r="AE66" s="173">
        <v>0</v>
      </c>
      <c r="AF66" s="42"/>
      <c r="AG66" s="505"/>
      <c r="AH66" s="534"/>
      <c r="AI66" s="49" t="s">
        <v>31</v>
      </c>
      <c r="AJ66" s="50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49" t="s">
        <v>31</v>
      </c>
      <c r="AQ66" s="50">
        <v>0</v>
      </c>
      <c r="AR66" s="51">
        <v>0</v>
      </c>
      <c r="AS66" s="51">
        <v>0</v>
      </c>
      <c r="AT66" s="51">
        <v>0</v>
      </c>
      <c r="AU66" s="51">
        <v>0</v>
      </c>
      <c r="AV66" s="52">
        <v>0</v>
      </c>
      <c r="AW66" s="42"/>
      <c r="AX66" s="42"/>
      <c r="AY66" s="48"/>
    </row>
    <row r="67" spans="1:51" s="32" customFormat="1" ht="10.15">
      <c r="A67" s="171"/>
      <c r="B67" s="522">
        <v>3</v>
      </c>
      <c r="C67" s="525" t="s">
        <v>121</v>
      </c>
      <c r="D67" s="514" t="s">
        <v>56</v>
      </c>
      <c r="E67" s="506" t="s">
        <v>76</v>
      </c>
      <c r="F67" s="506" t="s">
        <v>58</v>
      </c>
      <c r="G67" s="506" t="s">
        <v>68</v>
      </c>
      <c r="H67" s="122" t="s">
        <v>11</v>
      </c>
      <c r="I67" s="123">
        <v>0</v>
      </c>
      <c r="J67" s="51">
        <v>0</v>
      </c>
      <c r="K67" s="51">
        <v>0</v>
      </c>
      <c r="L67" s="51">
        <v>0</v>
      </c>
      <c r="M67" s="51">
        <v>0</v>
      </c>
      <c r="N67" s="52">
        <v>0</v>
      </c>
      <c r="O67" s="42"/>
      <c r="P67" s="507">
        <v>3</v>
      </c>
      <c r="Q67" s="508" t="s">
        <v>121</v>
      </c>
      <c r="R67" s="49" t="s">
        <v>11</v>
      </c>
      <c r="S67" s="50">
        <v>0</v>
      </c>
      <c r="T67" s="172">
        <v>0</v>
      </c>
      <c r="U67" s="172">
        <v>0</v>
      </c>
      <c r="V67" s="172">
        <v>0</v>
      </c>
      <c r="W67" s="172">
        <v>0</v>
      </c>
      <c r="X67" s="173">
        <v>0</v>
      </c>
      <c r="Y67" s="49" t="s">
        <v>11</v>
      </c>
      <c r="Z67" s="50">
        <v>0</v>
      </c>
      <c r="AA67" s="172">
        <v>0</v>
      </c>
      <c r="AB67" s="172">
        <v>0</v>
      </c>
      <c r="AC67" s="172">
        <v>0</v>
      </c>
      <c r="AD67" s="172">
        <v>0</v>
      </c>
      <c r="AE67" s="173">
        <v>0</v>
      </c>
      <c r="AF67" s="42"/>
      <c r="AG67" s="507">
        <v>3</v>
      </c>
      <c r="AH67" s="532" t="s">
        <v>121</v>
      </c>
      <c r="AI67" s="49" t="s">
        <v>11</v>
      </c>
      <c r="AJ67" s="50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49" t="s">
        <v>11</v>
      </c>
      <c r="AQ67" s="50">
        <v>0</v>
      </c>
      <c r="AR67" s="51">
        <v>0</v>
      </c>
      <c r="AS67" s="51">
        <v>0</v>
      </c>
      <c r="AT67" s="51">
        <v>0</v>
      </c>
      <c r="AU67" s="51">
        <v>0</v>
      </c>
      <c r="AV67" s="52">
        <v>0</v>
      </c>
      <c r="AW67" s="42"/>
      <c r="AX67" s="42"/>
      <c r="AY67" s="48"/>
    </row>
    <row r="68" spans="1:51" s="32" customFormat="1" ht="11.25" customHeight="1">
      <c r="A68" s="171"/>
      <c r="B68" s="523"/>
      <c r="C68" s="526"/>
      <c r="D68" s="514"/>
      <c r="E68" s="445"/>
      <c r="F68" s="445"/>
      <c r="G68" s="528"/>
      <c r="H68" s="122" t="s">
        <v>20</v>
      </c>
      <c r="I68" s="123">
        <v>19</v>
      </c>
      <c r="J68" s="123">
        <v>2</v>
      </c>
      <c r="K68" s="123">
        <v>10</v>
      </c>
      <c r="L68" s="123">
        <v>7</v>
      </c>
      <c r="M68" s="123">
        <v>0</v>
      </c>
      <c r="N68" s="124">
        <v>0</v>
      </c>
      <c r="O68" s="42"/>
      <c r="P68" s="454"/>
      <c r="Q68" s="451"/>
      <c r="R68" s="49" t="s">
        <v>20</v>
      </c>
      <c r="S68" s="50">
        <v>17</v>
      </c>
      <c r="T68" s="172">
        <v>0</v>
      </c>
      <c r="U68" s="172">
        <v>4</v>
      </c>
      <c r="V68" s="172">
        <v>8</v>
      </c>
      <c r="W68" s="172">
        <v>5</v>
      </c>
      <c r="X68" s="173">
        <v>0</v>
      </c>
      <c r="Y68" s="49" t="s">
        <v>20</v>
      </c>
      <c r="Z68" s="50">
        <v>27</v>
      </c>
      <c r="AA68" s="172">
        <v>10</v>
      </c>
      <c r="AB68" s="172">
        <v>9</v>
      </c>
      <c r="AC68" s="172">
        <v>0</v>
      </c>
      <c r="AD68" s="172">
        <v>7</v>
      </c>
      <c r="AE68" s="173">
        <v>1</v>
      </c>
      <c r="AF68" s="42"/>
      <c r="AG68" s="454"/>
      <c r="AH68" s="533"/>
      <c r="AI68" s="49" t="s">
        <v>20</v>
      </c>
      <c r="AJ68" s="50">
        <v>17</v>
      </c>
      <c r="AK68" s="51">
        <v>0</v>
      </c>
      <c r="AL68" s="51">
        <v>2</v>
      </c>
      <c r="AM68" s="51">
        <v>8</v>
      </c>
      <c r="AN68" s="51">
        <v>7</v>
      </c>
      <c r="AO68" s="51">
        <v>0</v>
      </c>
      <c r="AP68" s="49" t="s">
        <v>20</v>
      </c>
      <c r="AQ68" s="50">
        <v>27</v>
      </c>
      <c r="AR68" s="51">
        <v>10</v>
      </c>
      <c r="AS68" s="51">
        <v>0</v>
      </c>
      <c r="AT68" s="51">
        <v>0</v>
      </c>
      <c r="AU68" s="51">
        <v>10</v>
      </c>
      <c r="AV68" s="52">
        <v>7</v>
      </c>
      <c r="AW68" s="42"/>
      <c r="AX68" s="42"/>
      <c r="AY68" s="48"/>
    </row>
    <row r="69" spans="1:51" s="32" customFormat="1" ht="11.25" customHeight="1">
      <c r="A69" s="171"/>
      <c r="B69" s="523"/>
      <c r="C69" s="526"/>
      <c r="D69" s="514" t="s">
        <v>70</v>
      </c>
      <c r="E69" s="445"/>
      <c r="F69" s="445"/>
      <c r="G69" s="528"/>
      <c r="H69" s="122" t="s">
        <v>27</v>
      </c>
      <c r="I69" s="123">
        <v>15</v>
      </c>
      <c r="J69" s="123">
        <v>0</v>
      </c>
      <c r="K69" s="123">
        <v>8</v>
      </c>
      <c r="L69" s="123">
        <v>5</v>
      </c>
      <c r="M69" s="123">
        <v>1</v>
      </c>
      <c r="N69" s="124">
        <v>1</v>
      </c>
      <c r="O69" s="42"/>
      <c r="P69" s="454"/>
      <c r="Q69" s="451"/>
      <c r="R69" s="49" t="s">
        <v>27</v>
      </c>
      <c r="S69" s="50">
        <v>15</v>
      </c>
      <c r="T69" s="172">
        <v>0</v>
      </c>
      <c r="U69" s="172">
        <v>2</v>
      </c>
      <c r="V69" s="172">
        <v>8</v>
      </c>
      <c r="W69" s="172">
        <v>5</v>
      </c>
      <c r="X69" s="173">
        <v>0</v>
      </c>
      <c r="Y69" s="49" t="s">
        <v>27</v>
      </c>
      <c r="Z69" s="50">
        <v>23</v>
      </c>
      <c r="AA69" s="172">
        <v>8</v>
      </c>
      <c r="AB69" s="172">
        <v>7</v>
      </c>
      <c r="AC69" s="172">
        <v>0</v>
      </c>
      <c r="AD69" s="172">
        <v>7</v>
      </c>
      <c r="AE69" s="173">
        <v>1</v>
      </c>
      <c r="AF69" s="42"/>
      <c r="AG69" s="454"/>
      <c r="AH69" s="533"/>
      <c r="AI69" s="49" t="s">
        <v>27</v>
      </c>
      <c r="AJ69" s="50">
        <v>15</v>
      </c>
      <c r="AK69" s="51">
        <v>0</v>
      </c>
      <c r="AL69" s="51">
        <v>0</v>
      </c>
      <c r="AM69" s="51">
        <v>8</v>
      </c>
      <c r="AN69" s="51">
        <v>5</v>
      </c>
      <c r="AO69" s="51">
        <v>2</v>
      </c>
      <c r="AP69" s="49" t="s">
        <v>27</v>
      </c>
      <c r="AQ69" s="50">
        <v>23</v>
      </c>
      <c r="AR69" s="51">
        <v>8</v>
      </c>
      <c r="AS69" s="51">
        <v>0</v>
      </c>
      <c r="AT69" s="51">
        <v>0</v>
      </c>
      <c r="AU69" s="51">
        <v>8</v>
      </c>
      <c r="AV69" s="52">
        <v>7</v>
      </c>
      <c r="AW69" s="42"/>
      <c r="AX69" s="42"/>
      <c r="AY69" s="48"/>
    </row>
    <row r="70" spans="1:51" s="32" customFormat="1" ht="11.25" customHeight="1">
      <c r="A70" s="171"/>
      <c r="B70" s="529"/>
      <c r="C70" s="530"/>
      <c r="D70" s="514"/>
      <c r="E70" s="518"/>
      <c r="F70" s="518"/>
      <c r="G70" s="531"/>
      <c r="H70" s="122" t="s">
        <v>31</v>
      </c>
      <c r="I70" s="123">
        <v>25</v>
      </c>
      <c r="J70" s="123">
        <v>0</v>
      </c>
      <c r="K70" s="123">
        <v>22</v>
      </c>
      <c r="L70" s="123">
        <v>3</v>
      </c>
      <c r="M70" s="123">
        <v>0</v>
      </c>
      <c r="N70" s="124">
        <v>0</v>
      </c>
      <c r="O70" s="42"/>
      <c r="P70" s="505"/>
      <c r="Q70" s="452"/>
      <c r="R70" s="49" t="s">
        <v>31</v>
      </c>
      <c r="S70" s="50">
        <v>25</v>
      </c>
      <c r="T70" s="172">
        <v>0</v>
      </c>
      <c r="U70" s="172">
        <v>0</v>
      </c>
      <c r="V70" s="172">
        <v>22</v>
      </c>
      <c r="W70" s="172">
        <v>3</v>
      </c>
      <c r="X70" s="173">
        <v>0</v>
      </c>
      <c r="Y70" s="49" t="s">
        <v>31</v>
      </c>
      <c r="Z70" s="50">
        <v>29</v>
      </c>
      <c r="AA70" s="172">
        <v>4</v>
      </c>
      <c r="AB70" s="172">
        <v>8</v>
      </c>
      <c r="AC70" s="172">
        <v>0</v>
      </c>
      <c r="AD70" s="172">
        <v>15</v>
      </c>
      <c r="AE70" s="173">
        <v>2</v>
      </c>
      <c r="AF70" s="42"/>
      <c r="AG70" s="505"/>
      <c r="AH70" s="534"/>
      <c r="AI70" s="49" t="s">
        <v>31</v>
      </c>
      <c r="AJ70" s="50">
        <v>25</v>
      </c>
      <c r="AK70" s="51">
        <v>0</v>
      </c>
      <c r="AL70" s="51">
        <v>0</v>
      </c>
      <c r="AM70" s="51">
        <v>22</v>
      </c>
      <c r="AN70" s="51">
        <v>3</v>
      </c>
      <c r="AO70" s="51">
        <v>0</v>
      </c>
      <c r="AP70" s="49" t="s">
        <v>31</v>
      </c>
      <c r="AQ70" s="50">
        <v>29</v>
      </c>
      <c r="AR70" s="51">
        <v>4</v>
      </c>
      <c r="AS70" s="51">
        <v>0</v>
      </c>
      <c r="AT70" s="51">
        <v>0</v>
      </c>
      <c r="AU70" s="51">
        <v>22</v>
      </c>
      <c r="AV70" s="52">
        <v>3</v>
      </c>
      <c r="AW70" s="42"/>
      <c r="AX70" s="42"/>
      <c r="AY70" s="48"/>
    </row>
    <row r="71" spans="1:51" s="32" customFormat="1" ht="10.15">
      <c r="A71" s="171"/>
      <c r="B71" s="522">
        <v>4</v>
      </c>
      <c r="C71" s="525" t="s">
        <v>82</v>
      </c>
      <c r="D71" s="514" t="s">
        <v>56</v>
      </c>
      <c r="E71" s="506" t="s">
        <v>76</v>
      </c>
      <c r="F71" s="506" t="s">
        <v>58</v>
      </c>
      <c r="G71" s="506" t="s">
        <v>68</v>
      </c>
      <c r="H71" s="122" t="s">
        <v>11</v>
      </c>
      <c r="I71" s="123">
        <v>0</v>
      </c>
      <c r="J71" s="51">
        <v>0</v>
      </c>
      <c r="K71" s="51">
        <v>0</v>
      </c>
      <c r="L71" s="51">
        <v>0</v>
      </c>
      <c r="M71" s="51">
        <v>0</v>
      </c>
      <c r="N71" s="52">
        <v>0</v>
      </c>
      <c r="O71" s="42"/>
      <c r="P71" s="507">
        <v>4</v>
      </c>
      <c r="Q71" s="508" t="s">
        <v>82</v>
      </c>
      <c r="R71" s="49" t="s">
        <v>11</v>
      </c>
      <c r="S71" s="50">
        <v>0</v>
      </c>
      <c r="T71" s="172">
        <v>0</v>
      </c>
      <c r="U71" s="172">
        <v>0</v>
      </c>
      <c r="V71" s="172">
        <v>0</v>
      </c>
      <c r="W71" s="172">
        <v>0</v>
      </c>
      <c r="X71" s="173">
        <v>0</v>
      </c>
      <c r="Y71" s="49" t="s">
        <v>11</v>
      </c>
      <c r="Z71" s="50">
        <v>0</v>
      </c>
      <c r="AA71" s="172">
        <v>0</v>
      </c>
      <c r="AB71" s="172">
        <v>0</v>
      </c>
      <c r="AC71" s="172">
        <v>0</v>
      </c>
      <c r="AD71" s="172">
        <v>0</v>
      </c>
      <c r="AE71" s="173">
        <v>0</v>
      </c>
      <c r="AF71" s="42"/>
      <c r="AG71" s="507">
        <v>4</v>
      </c>
      <c r="AH71" s="532" t="s">
        <v>82</v>
      </c>
      <c r="AI71" s="49" t="s">
        <v>11</v>
      </c>
      <c r="AJ71" s="50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49" t="s">
        <v>11</v>
      </c>
      <c r="AQ71" s="50">
        <v>0</v>
      </c>
      <c r="AR71" s="51">
        <v>0</v>
      </c>
      <c r="AS71" s="51">
        <v>0</v>
      </c>
      <c r="AT71" s="51">
        <v>0</v>
      </c>
      <c r="AU71" s="51">
        <v>0</v>
      </c>
      <c r="AV71" s="52">
        <v>0</v>
      </c>
      <c r="AW71" s="42"/>
      <c r="AX71" s="42"/>
      <c r="AY71" s="48"/>
    </row>
    <row r="72" spans="1:51" s="32" customFormat="1" ht="11.25" customHeight="1">
      <c r="A72" s="171"/>
      <c r="B72" s="523"/>
      <c r="C72" s="526"/>
      <c r="D72" s="514"/>
      <c r="E72" s="445"/>
      <c r="F72" s="445"/>
      <c r="G72" s="528"/>
      <c r="H72" s="122" t="s">
        <v>20</v>
      </c>
      <c r="I72" s="123">
        <v>19</v>
      </c>
      <c r="J72" s="123">
        <v>2</v>
      </c>
      <c r="K72" s="123">
        <v>9</v>
      </c>
      <c r="L72" s="123">
        <v>6</v>
      </c>
      <c r="M72" s="123">
        <v>1</v>
      </c>
      <c r="N72" s="124">
        <v>1</v>
      </c>
      <c r="O72" s="42"/>
      <c r="P72" s="454"/>
      <c r="Q72" s="451"/>
      <c r="R72" s="49" t="s">
        <v>20</v>
      </c>
      <c r="S72" s="50">
        <v>17</v>
      </c>
      <c r="T72" s="172">
        <v>0</v>
      </c>
      <c r="U72" s="172">
        <v>6</v>
      </c>
      <c r="V72" s="172">
        <v>7</v>
      </c>
      <c r="W72" s="172">
        <v>3</v>
      </c>
      <c r="X72" s="173">
        <v>1</v>
      </c>
      <c r="Y72" s="49" t="s">
        <v>20</v>
      </c>
      <c r="Z72" s="50">
        <v>27</v>
      </c>
      <c r="AA72" s="172">
        <v>10</v>
      </c>
      <c r="AB72" s="172">
        <v>9</v>
      </c>
      <c r="AC72" s="172">
        <v>0</v>
      </c>
      <c r="AD72" s="172">
        <v>6</v>
      </c>
      <c r="AE72" s="173">
        <v>2</v>
      </c>
      <c r="AF72" s="42"/>
      <c r="AG72" s="454"/>
      <c r="AH72" s="533"/>
      <c r="AI72" s="49" t="s">
        <v>20</v>
      </c>
      <c r="AJ72" s="50">
        <v>17</v>
      </c>
      <c r="AK72" s="51">
        <v>0</v>
      </c>
      <c r="AL72" s="51">
        <v>2</v>
      </c>
      <c r="AM72" s="51">
        <v>7</v>
      </c>
      <c r="AN72" s="51">
        <v>6</v>
      </c>
      <c r="AO72" s="51">
        <v>2</v>
      </c>
      <c r="AP72" s="49" t="s">
        <v>20</v>
      </c>
      <c r="AQ72" s="50">
        <v>27</v>
      </c>
      <c r="AR72" s="51">
        <v>10</v>
      </c>
      <c r="AS72" s="51">
        <v>0</v>
      </c>
      <c r="AT72" s="51">
        <v>0</v>
      </c>
      <c r="AU72" s="51">
        <v>9</v>
      </c>
      <c r="AV72" s="52">
        <v>8</v>
      </c>
      <c r="AW72" s="42"/>
      <c r="AX72" s="42"/>
      <c r="AY72" s="48"/>
    </row>
    <row r="73" spans="1:51" s="32" customFormat="1" ht="11.25" customHeight="1">
      <c r="A73" s="171"/>
      <c r="B73" s="523"/>
      <c r="C73" s="526"/>
      <c r="D73" s="514" t="s">
        <v>70</v>
      </c>
      <c r="E73" s="445"/>
      <c r="F73" s="445"/>
      <c r="G73" s="528"/>
      <c r="H73" s="122" t="s">
        <v>27</v>
      </c>
      <c r="I73" s="123">
        <v>15</v>
      </c>
      <c r="J73" s="123">
        <v>0</v>
      </c>
      <c r="K73" s="123">
        <v>8</v>
      </c>
      <c r="L73" s="123">
        <v>6</v>
      </c>
      <c r="M73" s="123">
        <v>1</v>
      </c>
      <c r="N73" s="124">
        <v>0</v>
      </c>
      <c r="O73" s="42"/>
      <c r="P73" s="454"/>
      <c r="Q73" s="451"/>
      <c r="R73" s="49" t="s">
        <v>27</v>
      </c>
      <c r="S73" s="50">
        <v>15</v>
      </c>
      <c r="T73" s="172">
        <v>0</v>
      </c>
      <c r="U73" s="172">
        <v>2</v>
      </c>
      <c r="V73" s="172">
        <v>8</v>
      </c>
      <c r="W73" s="172">
        <v>5</v>
      </c>
      <c r="X73" s="173">
        <v>0</v>
      </c>
      <c r="Y73" s="49" t="s">
        <v>27</v>
      </c>
      <c r="Z73" s="50">
        <v>23</v>
      </c>
      <c r="AA73" s="172">
        <v>8</v>
      </c>
      <c r="AB73" s="172">
        <v>7</v>
      </c>
      <c r="AC73" s="172">
        <v>0</v>
      </c>
      <c r="AD73" s="172">
        <v>7</v>
      </c>
      <c r="AE73" s="173">
        <v>1</v>
      </c>
      <c r="AF73" s="42"/>
      <c r="AG73" s="454"/>
      <c r="AH73" s="533"/>
      <c r="AI73" s="49" t="s">
        <v>27</v>
      </c>
      <c r="AJ73" s="50">
        <v>15</v>
      </c>
      <c r="AK73" s="51">
        <v>0</v>
      </c>
      <c r="AL73" s="51">
        <v>0</v>
      </c>
      <c r="AM73" s="51">
        <v>8</v>
      </c>
      <c r="AN73" s="51">
        <v>6</v>
      </c>
      <c r="AO73" s="51">
        <v>1</v>
      </c>
      <c r="AP73" s="49" t="s">
        <v>27</v>
      </c>
      <c r="AQ73" s="50">
        <v>23</v>
      </c>
      <c r="AR73" s="51">
        <v>8</v>
      </c>
      <c r="AS73" s="51">
        <v>0</v>
      </c>
      <c r="AT73" s="51">
        <v>0</v>
      </c>
      <c r="AU73" s="51">
        <v>8</v>
      </c>
      <c r="AV73" s="52">
        <v>7</v>
      </c>
      <c r="AW73" s="42"/>
      <c r="AX73" s="42"/>
      <c r="AY73" s="48"/>
    </row>
    <row r="74" spans="1:51" s="32" customFormat="1" ht="11.25" customHeight="1">
      <c r="A74" s="171"/>
      <c r="B74" s="529"/>
      <c r="C74" s="530"/>
      <c r="D74" s="514"/>
      <c r="E74" s="518"/>
      <c r="F74" s="518"/>
      <c r="G74" s="531"/>
      <c r="H74" s="122" t="s">
        <v>31</v>
      </c>
      <c r="I74" s="123">
        <v>25</v>
      </c>
      <c r="J74" s="123">
        <v>0</v>
      </c>
      <c r="K74" s="123">
        <v>21</v>
      </c>
      <c r="L74" s="123">
        <v>3</v>
      </c>
      <c r="M74" s="123">
        <v>1</v>
      </c>
      <c r="N74" s="124">
        <v>0</v>
      </c>
      <c r="O74" s="42"/>
      <c r="P74" s="505"/>
      <c r="Q74" s="452"/>
      <c r="R74" s="49" t="s">
        <v>31</v>
      </c>
      <c r="S74" s="50">
        <v>25</v>
      </c>
      <c r="T74" s="172">
        <v>0</v>
      </c>
      <c r="U74" s="172">
        <v>1</v>
      </c>
      <c r="V74" s="172">
        <v>21</v>
      </c>
      <c r="W74" s="172">
        <v>3</v>
      </c>
      <c r="X74" s="173">
        <v>0</v>
      </c>
      <c r="Y74" s="49" t="s">
        <v>31</v>
      </c>
      <c r="Z74" s="50">
        <v>29</v>
      </c>
      <c r="AA74" s="172">
        <v>4</v>
      </c>
      <c r="AB74" s="172">
        <v>8</v>
      </c>
      <c r="AC74" s="172">
        <v>0</v>
      </c>
      <c r="AD74" s="172">
        <v>16</v>
      </c>
      <c r="AE74" s="173">
        <v>1</v>
      </c>
      <c r="AF74" s="42"/>
      <c r="AG74" s="505"/>
      <c r="AH74" s="534"/>
      <c r="AI74" s="49" t="s">
        <v>31</v>
      </c>
      <c r="AJ74" s="50">
        <v>25</v>
      </c>
      <c r="AK74" s="51">
        <v>0</v>
      </c>
      <c r="AL74" s="51">
        <v>0</v>
      </c>
      <c r="AM74" s="51">
        <v>21</v>
      </c>
      <c r="AN74" s="51">
        <v>3</v>
      </c>
      <c r="AO74" s="51">
        <v>1</v>
      </c>
      <c r="AP74" s="49" t="s">
        <v>31</v>
      </c>
      <c r="AQ74" s="50">
        <v>29</v>
      </c>
      <c r="AR74" s="51">
        <v>4</v>
      </c>
      <c r="AS74" s="51">
        <v>0</v>
      </c>
      <c r="AT74" s="51">
        <v>0</v>
      </c>
      <c r="AU74" s="51">
        <v>21</v>
      </c>
      <c r="AV74" s="52">
        <v>4</v>
      </c>
      <c r="AW74" s="42"/>
      <c r="AX74" s="42"/>
      <c r="AY74" s="48"/>
    </row>
    <row r="75" spans="1:51" s="32" customFormat="1" ht="10.15">
      <c r="A75" s="171"/>
      <c r="B75" s="522">
        <v>6</v>
      </c>
      <c r="C75" s="525" t="s">
        <v>122</v>
      </c>
      <c r="D75" s="514" t="s">
        <v>56</v>
      </c>
      <c r="E75" s="506" t="s">
        <v>76</v>
      </c>
      <c r="F75" s="506" t="s">
        <v>58</v>
      </c>
      <c r="G75" s="506" t="s">
        <v>68</v>
      </c>
      <c r="H75" s="122" t="s">
        <v>11</v>
      </c>
      <c r="I75" s="123">
        <v>0</v>
      </c>
      <c r="J75" s="51">
        <v>0</v>
      </c>
      <c r="K75" s="51">
        <v>0</v>
      </c>
      <c r="L75" s="51">
        <v>0</v>
      </c>
      <c r="M75" s="51">
        <v>0</v>
      </c>
      <c r="N75" s="52">
        <v>0</v>
      </c>
      <c r="O75" s="42"/>
      <c r="P75" s="507">
        <v>6</v>
      </c>
      <c r="Q75" s="508" t="s">
        <v>122</v>
      </c>
      <c r="R75" s="49" t="s">
        <v>11</v>
      </c>
      <c r="S75" s="50">
        <v>0</v>
      </c>
      <c r="T75" s="172">
        <v>0</v>
      </c>
      <c r="U75" s="172">
        <v>0</v>
      </c>
      <c r="V75" s="172">
        <v>0</v>
      </c>
      <c r="W75" s="172">
        <v>0</v>
      </c>
      <c r="X75" s="173">
        <v>0</v>
      </c>
      <c r="Y75" s="49" t="s">
        <v>11</v>
      </c>
      <c r="Z75" s="50">
        <v>0</v>
      </c>
      <c r="AA75" s="172">
        <v>0</v>
      </c>
      <c r="AB75" s="172">
        <v>0</v>
      </c>
      <c r="AC75" s="172">
        <v>0</v>
      </c>
      <c r="AD75" s="172">
        <v>0</v>
      </c>
      <c r="AE75" s="173">
        <v>0</v>
      </c>
      <c r="AF75" s="42"/>
      <c r="AG75" s="507">
        <v>6</v>
      </c>
      <c r="AH75" s="532" t="s">
        <v>122</v>
      </c>
      <c r="AI75" s="49" t="s">
        <v>11</v>
      </c>
      <c r="AJ75" s="50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49" t="s">
        <v>11</v>
      </c>
      <c r="AQ75" s="50">
        <v>0</v>
      </c>
      <c r="AR75" s="51">
        <v>0</v>
      </c>
      <c r="AS75" s="51">
        <v>0</v>
      </c>
      <c r="AT75" s="51">
        <v>0</v>
      </c>
      <c r="AU75" s="51">
        <v>0</v>
      </c>
      <c r="AV75" s="52">
        <v>0</v>
      </c>
      <c r="AW75" s="42"/>
      <c r="AX75" s="42"/>
      <c r="AY75" s="48"/>
    </row>
    <row r="76" spans="1:51" s="32" customFormat="1" ht="11.25" customHeight="1">
      <c r="A76" s="171"/>
      <c r="B76" s="523"/>
      <c r="C76" s="526"/>
      <c r="D76" s="514"/>
      <c r="E76" s="445"/>
      <c r="F76" s="445"/>
      <c r="G76" s="528"/>
      <c r="H76" s="122" t="s">
        <v>20</v>
      </c>
      <c r="I76" s="123">
        <v>20</v>
      </c>
      <c r="J76" s="123">
        <v>2</v>
      </c>
      <c r="K76" s="123">
        <v>4</v>
      </c>
      <c r="L76" s="123">
        <v>4</v>
      </c>
      <c r="M76" s="123">
        <v>6</v>
      </c>
      <c r="N76" s="124">
        <v>4</v>
      </c>
      <c r="O76" s="42"/>
      <c r="P76" s="454"/>
      <c r="Q76" s="451"/>
      <c r="R76" s="49" t="s">
        <v>20</v>
      </c>
      <c r="S76" s="50">
        <v>18</v>
      </c>
      <c r="T76" s="172">
        <v>0</v>
      </c>
      <c r="U76" s="172">
        <v>6</v>
      </c>
      <c r="V76" s="172">
        <v>4</v>
      </c>
      <c r="W76" s="172">
        <v>4</v>
      </c>
      <c r="X76" s="173">
        <v>4</v>
      </c>
      <c r="Y76" s="49" t="s">
        <v>20</v>
      </c>
      <c r="Z76" s="50">
        <v>28</v>
      </c>
      <c r="AA76" s="172">
        <v>10</v>
      </c>
      <c r="AB76" s="172">
        <v>8</v>
      </c>
      <c r="AC76" s="172">
        <v>2</v>
      </c>
      <c r="AD76" s="172">
        <v>4</v>
      </c>
      <c r="AE76" s="173">
        <v>4</v>
      </c>
      <c r="AF76" s="42"/>
      <c r="AG76" s="454"/>
      <c r="AH76" s="533"/>
      <c r="AI76" s="49" t="s">
        <v>20</v>
      </c>
      <c r="AJ76" s="50">
        <v>18</v>
      </c>
      <c r="AK76" s="51">
        <v>0</v>
      </c>
      <c r="AL76" s="51">
        <v>2</v>
      </c>
      <c r="AM76" s="51">
        <v>4</v>
      </c>
      <c r="AN76" s="51">
        <v>4</v>
      </c>
      <c r="AO76" s="51">
        <v>8</v>
      </c>
      <c r="AP76" s="49" t="s">
        <v>20</v>
      </c>
      <c r="AQ76" s="50">
        <v>28</v>
      </c>
      <c r="AR76" s="51">
        <v>10</v>
      </c>
      <c r="AS76" s="51">
        <v>0</v>
      </c>
      <c r="AT76" s="51">
        <v>2</v>
      </c>
      <c r="AU76" s="51">
        <v>4</v>
      </c>
      <c r="AV76" s="52">
        <v>12</v>
      </c>
      <c r="AW76" s="42"/>
      <c r="AX76" s="42"/>
      <c r="AY76" s="48"/>
    </row>
    <row r="77" spans="1:51" s="32" customFormat="1" ht="11.25" customHeight="1">
      <c r="A77" s="171"/>
      <c r="B77" s="523"/>
      <c r="C77" s="526"/>
      <c r="D77" s="514" t="s">
        <v>60</v>
      </c>
      <c r="E77" s="445"/>
      <c r="F77" s="445"/>
      <c r="G77" s="528"/>
      <c r="H77" s="122" t="s">
        <v>27</v>
      </c>
      <c r="I77" s="123">
        <v>15</v>
      </c>
      <c r="J77" s="123">
        <v>0</v>
      </c>
      <c r="K77" s="123">
        <v>4</v>
      </c>
      <c r="L77" s="123">
        <v>3</v>
      </c>
      <c r="M77" s="123">
        <v>7</v>
      </c>
      <c r="N77" s="124">
        <v>1</v>
      </c>
      <c r="O77" s="42"/>
      <c r="P77" s="454"/>
      <c r="Q77" s="451"/>
      <c r="R77" s="49" t="s">
        <v>27</v>
      </c>
      <c r="S77" s="50">
        <v>15</v>
      </c>
      <c r="T77" s="172">
        <v>0</v>
      </c>
      <c r="U77" s="172">
        <v>6</v>
      </c>
      <c r="V77" s="172">
        <v>4</v>
      </c>
      <c r="W77" s="172">
        <v>1</v>
      </c>
      <c r="X77" s="173">
        <v>4</v>
      </c>
      <c r="Y77" s="49" t="s">
        <v>27</v>
      </c>
      <c r="Z77" s="50">
        <v>23</v>
      </c>
      <c r="AA77" s="172">
        <v>8</v>
      </c>
      <c r="AB77" s="172">
        <v>10</v>
      </c>
      <c r="AC77" s="172">
        <v>0</v>
      </c>
      <c r="AD77" s="172">
        <v>2</v>
      </c>
      <c r="AE77" s="173">
        <v>3</v>
      </c>
      <c r="AF77" s="42"/>
      <c r="AG77" s="454"/>
      <c r="AH77" s="533"/>
      <c r="AI77" s="49" t="s">
        <v>27</v>
      </c>
      <c r="AJ77" s="50">
        <v>15</v>
      </c>
      <c r="AK77" s="51">
        <v>0</v>
      </c>
      <c r="AL77" s="51">
        <v>0</v>
      </c>
      <c r="AM77" s="51">
        <v>4</v>
      </c>
      <c r="AN77" s="51">
        <v>3</v>
      </c>
      <c r="AO77" s="51">
        <v>8</v>
      </c>
      <c r="AP77" s="49" t="s">
        <v>27</v>
      </c>
      <c r="AQ77" s="50">
        <v>23</v>
      </c>
      <c r="AR77" s="51">
        <v>8</v>
      </c>
      <c r="AS77" s="51">
        <v>0</v>
      </c>
      <c r="AT77" s="51">
        <v>0</v>
      </c>
      <c r="AU77" s="51">
        <v>4</v>
      </c>
      <c r="AV77" s="52">
        <v>11</v>
      </c>
      <c r="AW77" s="42"/>
      <c r="AX77" s="42"/>
      <c r="AY77" s="48"/>
    </row>
    <row r="78" spans="1:51" s="32" customFormat="1" ht="11.25" customHeight="1">
      <c r="A78" s="171"/>
      <c r="B78" s="529"/>
      <c r="C78" s="530"/>
      <c r="D78" s="514"/>
      <c r="E78" s="518"/>
      <c r="F78" s="518"/>
      <c r="G78" s="531"/>
      <c r="H78" s="122" t="s">
        <v>31</v>
      </c>
      <c r="I78" s="123">
        <v>25</v>
      </c>
      <c r="J78" s="123">
        <v>0</v>
      </c>
      <c r="K78" s="123">
        <v>14</v>
      </c>
      <c r="L78" s="123">
        <v>1</v>
      </c>
      <c r="M78" s="123">
        <v>8</v>
      </c>
      <c r="N78" s="124">
        <v>2</v>
      </c>
      <c r="O78" s="42"/>
      <c r="P78" s="505"/>
      <c r="Q78" s="452"/>
      <c r="R78" s="49" t="s">
        <v>31</v>
      </c>
      <c r="S78" s="50">
        <v>25</v>
      </c>
      <c r="T78" s="172">
        <v>0</v>
      </c>
      <c r="U78" s="172">
        <v>5</v>
      </c>
      <c r="V78" s="172">
        <v>14</v>
      </c>
      <c r="W78" s="172">
        <v>0</v>
      </c>
      <c r="X78" s="173">
        <v>6</v>
      </c>
      <c r="Y78" s="49" t="s">
        <v>31</v>
      </c>
      <c r="Z78" s="50">
        <v>29</v>
      </c>
      <c r="AA78" s="172">
        <v>4</v>
      </c>
      <c r="AB78" s="172">
        <v>7</v>
      </c>
      <c r="AC78" s="172">
        <v>0</v>
      </c>
      <c r="AD78" s="172">
        <v>13</v>
      </c>
      <c r="AE78" s="173">
        <v>5</v>
      </c>
      <c r="AF78" s="42"/>
      <c r="AG78" s="505"/>
      <c r="AH78" s="534"/>
      <c r="AI78" s="49" t="s">
        <v>31</v>
      </c>
      <c r="AJ78" s="50">
        <v>25</v>
      </c>
      <c r="AK78" s="51">
        <v>0</v>
      </c>
      <c r="AL78" s="51">
        <v>0</v>
      </c>
      <c r="AM78" s="51">
        <v>14</v>
      </c>
      <c r="AN78" s="51">
        <v>1</v>
      </c>
      <c r="AO78" s="51">
        <v>10</v>
      </c>
      <c r="AP78" s="49" t="s">
        <v>31</v>
      </c>
      <c r="AQ78" s="50">
        <v>29</v>
      </c>
      <c r="AR78" s="51">
        <v>4</v>
      </c>
      <c r="AS78" s="51">
        <v>0</v>
      </c>
      <c r="AT78" s="51">
        <v>0</v>
      </c>
      <c r="AU78" s="51">
        <v>14</v>
      </c>
      <c r="AV78" s="52">
        <v>11</v>
      </c>
      <c r="AW78" s="42"/>
      <c r="AX78" s="42"/>
      <c r="AY78" s="48"/>
    </row>
    <row r="79" spans="1:51" s="32" customFormat="1" ht="10.15">
      <c r="A79" s="171"/>
      <c r="B79" s="522">
        <v>13</v>
      </c>
      <c r="C79" s="525" t="s">
        <v>67</v>
      </c>
      <c r="D79" s="514" t="s">
        <v>56</v>
      </c>
      <c r="E79" s="506" t="s">
        <v>76</v>
      </c>
      <c r="F79" s="506" t="s">
        <v>58</v>
      </c>
      <c r="G79" s="506" t="s">
        <v>68</v>
      </c>
      <c r="H79" s="122" t="s">
        <v>11</v>
      </c>
      <c r="I79" s="123">
        <v>0</v>
      </c>
      <c r="J79" s="51">
        <v>0</v>
      </c>
      <c r="K79" s="51">
        <v>0</v>
      </c>
      <c r="L79" s="51">
        <v>0</v>
      </c>
      <c r="M79" s="51">
        <v>0</v>
      </c>
      <c r="N79" s="52">
        <v>0</v>
      </c>
      <c r="O79" s="42"/>
      <c r="P79" s="507">
        <v>13</v>
      </c>
      <c r="Q79" s="508" t="s">
        <v>67</v>
      </c>
      <c r="R79" s="49" t="s">
        <v>11</v>
      </c>
      <c r="S79" s="50">
        <v>0</v>
      </c>
      <c r="T79" s="172">
        <v>0</v>
      </c>
      <c r="U79" s="172">
        <v>0</v>
      </c>
      <c r="V79" s="172">
        <v>0</v>
      </c>
      <c r="W79" s="172">
        <v>0</v>
      </c>
      <c r="X79" s="173">
        <v>0</v>
      </c>
      <c r="Y79" s="49" t="s">
        <v>11</v>
      </c>
      <c r="Z79" s="50">
        <v>0</v>
      </c>
      <c r="AA79" s="172">
        <v>0</v>
      </c>
      <c r="AB79" s="172">
        <v>0</v>
      </c>
      <c r="AC79" s="172">
        <v>0</v>
      </c>
      <c r="AD79" s="172">
        <v>0</v>
      </c>
      <c r="AE79" s="173">
        <v>0</v>
      </c>
      <c r="AF79" s="42"/>
      <c r="AG79" s="507">
        <v>13</v>
      </c>
      <c r="AH79" s="532" t="s">
        <v>67</v>
      </c>
      <c r="AI79" s="49" t="s">
        <v>11</v>
      </c>
      <c r="AJ79" s="50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49" t="s">
        <v>11</v>
      </c>
      <c r="AQ79" s="50">
        <v>0</v>
      </c>
      <c r="AR79" s="51">
        <v>0</v>
      </c>
      <c r="AS79" s="51">
        <v>0</v>
      </c>
      <c r="AT79" s="51">
        <v>0</v>
      </c>
      <c r="AU79" s="51">
        <v>0</v>
      </c>
      <c r="AV79" s="52">
        <v>0</v>
      </c>
      <c r="AW79" s="42"/>
      <c r="AX79" s="42"/>
      <c r="AY79" s="48"/>
    </row>
    <row r="80" spans="1:51" s="32" customFormat="1" ht="11.25" customHeight="1">
      <c r="A80" s="171"/>
      <c r="B80" s="523"/>
      <c r="C80" s="526"/>
      <c r="D80" s="514"/>
      <c r="E80" s="445"/>
      <c r="F80" s="445"/>
      <c r="G80" s="528"/>
      <c r="H80" s="122" t="s">
        <v>20</v>
      </c>
      <c r="I80" s="123">
        <v>1</v>
      </c>
      <c r="J80" s="123">
        <v>1</v>
      </c>
      <c r="K80" s="123">
        <v>0</v>
      </c>
      <c r="L80" s="123">
        <v>0</v>
      </c>
      <c r="M80" s="123">
        <v>0</v>
      </c>
      <c r="N80" s="124">
        <v>0</v>
      </c>
      <c r="O80" s="42"/>
      <c r="P80" s="454"/>
      <c r="Q80" s="451"/>
      <c r="R80" s="49" t="s">
        <v>20</v>
      </c>
      <c r="S80" s="50">
        <v>1</v>
      </c>
      <c r="T80" s="172">
        <v>1</v>
      </c>
      <c r="U80" s="172">
        <v>0</v>
      </c>
      <c r="V80" s="172">
        <v>0</v>
      </c>
      <c r="W80" s="172">
        <v>0</v>
      </c>
      <c r="X80" s="173">
        <v>0</v>
      </c>
      <c r="Y80" s="49" t="s">
        <v>20</v>
      </c>
      <c r="Z80" s="50">
        <v>1</v>
      </c>
      <c r="AA80" s="172">
        <v>1</v>
      </c>
      <c r="AB80" s="172">
        <v>0</v>
      </c>
      <c r="AC80" s="172">
        <v>0</v>
      </c>
      <c r="AD80" s="172">
        <v>0</v>
      </c>
      <c r="AE80" s="173">
        <v>0</v>
      </c>
      <c r="AF80" s="42"/>
      <c r="AG80" s="454"/>
      <c r="AH80" s="533"/>
      <c r="AI80" s="49" t="s">
        <v>20</v>
      </c>
      <c r="AJ80" s="50">
        <v>1</v>
      </c>
      <c r="AK80" s="51">
        <v>1</v>
      </c>
      <c r="AL80" s="51">
        <v>0</v>
      </c>
      <c r="AM80" s="51">
        <v>0</v>
      </c>
      <c r="AN80" s="51">
        <v>0</v>
      </c>
      <c r="AO80" s="51">
        <v>0</v>
      </c>
      <c r="AP80" s="49" t="s">
        <v>20</v>
      </c>
      <c r="AQ80" s="50">
        <v>1</v>
      </c>
      <c r="AR80" s="51">
        <v>1</v>
      </c>
      <c r="AS80" s="51">
        <v>0</v>
      </c>
      <c r="AT80" s="51">
        <v>0</v>
      </c>
      <c r="AU80" s="51">
        <v>0</v>
      </c>
      <c r="AV80" s="52">
        <v>0</v>
      </c>
      <c r="AW80" s="42"/>
      <c r="AX80" s="42"/>
      <c r="AY80" s="48"/>
    </row>
    <row r="81" spans="1:51" s="32" customFormat="1" ht="11.25" customHeight="1">
      <c r="A81" s="171"/>
      <c r="B81" s="523"/>
      <c r="C81" s="526"/>
      <c r="D81" s="514" t="s">
        <v>64</v>
      </c>
      <c r="E81" s="445"/>
      <c r="F81" s="445"/>
      <c r="G81" s="528"/>
      <c r="H81" s="122" t="s">
        <v>27</v>
      </c>
      <c r="I81" s="123">
        <v>22</v>
      </c>
      <c r="J81" s="123">
        <v>0</v>
      </c>
      <c r="K81" s="123">
        <v>16</v>
      </c>
      <c r="L81" s="123">
        <v>3</v>
      </c>
      <c r="M81" s="123">
        <v>2</v>
      </c>
      <c r="N81" s="124">
        <v>1</v>
      </c>
      <c r="O81" s="42"/>
      <c r="P81" s="454"/>
      <c r="Q81" s="451"/>
      <c r="R81" s="49" t="s">
        <v>27</v>
      </c>
      <c r="S81" s="50">
        <v>22</v>
      </c>
      <c r="T81" s="172">
        <v>1</v>
      </c>
      <c r="U81" s="172">
        <v>17</v>
      </c>
      <c r="V81" s="172">
        <v>0</v>
      </c>
      <c r="W81" s="172">
        <v>3</v>
      </c>
      <c r="X81" s="173">
        <v>1</v>
      </c>
      <c r="Y81" s="49" t="s">
        <v>27</v>
      </c>
      <c r="Z81" s="50">
        <v>24</v>
      </c>
      <c r="AA81" s="172">
        <v>3</v>
      </c>
      <c r="AB81" s="172">
        <v>20</v>
      </c>
      <c r="AC81" s="172">
        <v>0</v>
      </c>
      <c r="AD81" s="172">
        <v>0</v>
      </c>
      <c r="AE81" s="173">
        <v>1</v>
      </c>
      <c r="AF81" s="42"/>
      <c r="AG81" s="454"/>
      <c r="AH81" s="533"/>
      <c r="AI81" s="49" t="s">
        <v>27</v>
      </c>
      <c r="AJ81" s="50">
        <v>22</v>
      </c>
      <c r="AK81" s="51">
        <v>0</v>
      </c>
      <c r="AL81" s="51">
        <v>16</v>
      </c>
      <c r="AM81" s="51">
        <v>0</v>
      </c>
      <c r="AN81" s="51">
        <v>3</v>
      </c>
      <c r="AO81" s="51">
        <v>3</v>
      </c>
      <c r="AP81" s="49" t="s">
        <v>27</v>
      </c>
      <c r="AQ81" s="50">
        <v>24</v>
      </c>
      <c r="AR81" s="51">
        <v>2</v>
      </c>
      <c r="AS81" s="51">
        <v>16</v>
      </c>
      <c r="AT81" s="51">
        <v>0</v>
      </c>
      <c r="AU81" s="51">
        <v>0</v>
      </c>
      <c r="AV81" s="52">
        <v>6</v>
      </c>
      <c r="AW81" s="42"/>
      <c r="AX81" s="42"/>
      <c r="AY81" s="48"/>
    </row>
    <row r="82" spans="1:51" s="32" customFormat="1" ht="11.25" customHeight="1">
      <c r="A82" s="171"/>
      <c r="B82" s="529"/>
      <c r="C82" s="530"/>
      <c r="D82" s="514"/>
      <c r="E82" s="518"/>
      <c r="F82" s="518"/>
      <c r="G82" s="531"/>
      <c r="H82" s="122" t="s">
        <v>31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4">
        <v>0</v>
      </c>
      <c r="O82" s="42"/>
      <c r="P82" s="505"/>
      <c r="Q82" s="452"/>
      <c r="R82" s="49" t="s">
        <v>31</v>
      </c>
      <c r="S82" s="50">
        <v>0</v>
      </c>
      <c r="T82" s="172">
        <v>0</v>
      </c>
      <c r="U82" s="172">
        <v>0</v>
      </c>
      <c r="V82" s="172">
        <v>0</v>
      </c>
      <c r="W82" s="172">
        <v>0</v>
      </c>
      <c r="X82" s="173">
        <v>0</v>
      </c>
      <c r="Y82" s="49" t="s">
        <v>31</v>
      </c>
      <c r="Z82" s="50">
        <v>0</v>
      </c>
      <c r="AA82" s="172">
        <v>0</v>
      </c>
      <c r="AB82" s="172">
        <v>0</v>
      </c>
      <c r="AC82" s="172">
        <v>0</v>
      </c>
      <c r="AD82" s="172">
        <v>0</v>
      </c>
      <c r="AE82" s="173">
        <v>0</v>
      </c>
      <c r="AF82" s="42"/>
      <c r="AG82" s="505"/>
      <c r="AH82" s="534"/>
      <c r="AI82" s="49" t="s">
        <v>31</v>
      </c>
      <c r="AJ82" s="50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49" t="s">
        <v>31</v>
      </c>
      <c r="AQ82" s="50">
        <v>0</v>
      </c>
      <c r="AR82" s="51">
        <v>0</v>
      </c>
      <c r="AS82" s="51">
        <v>0</v>
      </c>
      <c r="AT82" s="51">
        <v>0</v>
      </c>
      <c r="AU82" s="51">
        <v>0</v>
      </c>
      <c r="AV82" s="52">
        <v>0</v>
      </c>
      <c r="AW82" s="42"/>
      <c r="AX82" s="42"/>
      <c r="AY82" s="48"/>
    </row>
    <row r="83" spans="1:51" s="32" customFormat="1" ht="10.15">
      <c r="A83" s="171"/>
      <c r="B83" s="522">
        <v>14</v>
      </c>
      <c r="C83" s="525" t="s">
        <v>81</v>
      </c>
      <c r="D83" s="514" t="s">
        <v>56</v>
      </c>
      <c r="E83" s="506" t="s">
        <v>76</v>
      </c>
      <c r="F83" s="506" t="s">
        <v>80</v>
      </c>
      <c r="G83" s="506" t="s">
        <v>68</v>
      </c>
      <c r="H83" s="122" t="s">
        <v>11</v>
      </c>
      <c r="I83" s="123">
        <v>0</v>
      </c>
      <c r="J83" s="51">
        <v>0</v>
      </c>
      <c r="K83" s="51">
        <v>0</v>
      </c>
      <c r="L83" s="51">
        <v>0</v>
      </c>
      <c r="M83" s="51">
        <v>0</v>
      </c>
      <c r="N83" s="52">
        <v>0</v>
      </c>
      <c r="O83" s="42"/>
      <c r="P83" s="507">
        <v>14</v>
      </c>
      <c r="Q83" s="508" t="s">
        <v>81</v>
      </c>
      <c r="R83" s="49" t="s">
        <v>11</v>
      </c>
      <c r="S83" s="50">
        <v>0</v>
      </c>
      <c r="T83" s="172">
        <v>0</v>
      </c>
      <c r="U83" s="172">
        <v>0</v>
      </c>
      <c r="V83" s="172">
        <v>0</v>
      </c>
      <c r="W83" s="172">
        <v>0</v>
      </c>
      <c r="X83" s="173">
        <v>0</v>
      </c>
      <c r="Y83" s="49" t="s">
        <v>11</v>
      </c>
      <c r="Z83" s="50">
        <v>0</v>
      </c>
      <c r="AA83" s="172">
        <v>0</v>
      </c>
      <c r="AB83" s="172">
        <v>0</v>
      </c>
      <c r="AC83" s="172">
        <v>0</v>
      </c>
      <c r="AD83" s="172">
        <v>0</v>
      </c>
      <c r="AE83" s="173">
        <v>0</v>
      </c>
      <c r="AF83" s="42"/>
      <c r="AG83" s="507">
        <v>14</v>
      </c>
      <c r="AH83" s="532" t="s">
        <v>81</v>
      </c>
      <c r="AI83" s="49" t="s">
        <v>11</v>
      </c>
      <c r="AJ83" s="50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49" t="s">
        <v>11</v>
      </c>
      <c r="AQ83" s="50">
        <v>0</v>
      </c>
      <c r="AR83" s="51">
        <v>0</v>
      </c>
      <c r="AS83" s="51">
        <v>0</v>
      </c>
      <c r="AT83" s="51">
        <v>0</v>
      </c>
      <c r="AU83" s="51">
        <v>0</v>
      </c>
      <c r="AV83" s="52">
        <v>0</v>
      </c>
      <c r="AW83" s="42"/>
      <c r="AX83" s="42"/>
      <c r="AY83" s="48"/>
    </row>
    <row r="84" spans="1:51" s="32" customFormat="1" ht="11.25" customHeight="1">
      <c r="A84" s="171"/>
      <c r="B84" s="523"/>
      <c r="C84" s="526"/>
      <c r="D84" s="514"/>
      <c r="E84" s="445"/>
      <c r="F84" s="445"/>
      <c r="G84" s="528"/>
      <c r="H84" s="122" t="s">
        <v>20</v>
      </c>
      <c r="I84" s="123">
        <v>23</v>
      </c>
      <c r="J84" s="123">
        <v>5</v>
      </c>
      <c r="K84" s="123">
        <v>2</v>
      </c>
      <c r="L84" s="123">
        <v>14</v>
      </c>
      <c r="M84" s="123">
        <v>2</v>
      </c>
      <c r="N84" s="124">
        <v>0</v>
      </c>
      <c r="O84" s="42"/>
      <c r="P84" s="454"/>
      <c r="Q84" s="451"/>
      <c r="R84" s="49" t="s">
        <v>20</v>
      </c>
      <c r="S84" s="50">
        <v>21</v>
      </c>
      <c r="T84" s="172">
        <v>5</v>
      </c>
      <c r="U84" s="172">
        <v>2</v>
      </c>
      <c r="V84" s="172">
        <v>12</v>
      </c>
      <c r="W84" s="172">
        <v>0</v>
      </c>
      <c r="X84" s="173">
        <v>2</v>
      </c>
      <c r="Y84" s="49" t="s">
        <v>20</v>
      </c>
      <c r="Z84" s="50">
        <v>28</v>
      </c>
      <c r="AA84" s="172">
        <v>13</v>
      </c>
      <c r="AB84" s="172">
        <v>7</v>
      </c>
      <c r="AC84" s="172">
        <v>0</v>
      </c>
      <c r="AD84" s="172">
        <v>8</v>
      </c>
      <c r="AE84" s="173">
        <v>0</v>
      </c>
      <c r="AF84" s="42"/>
      <c r="AG84" s="454"/>
      <c r="AH84" s="533"/>
      <c r="AI84" s="49" t="s">
        <v>20</v>
      </c>
      <c r="AJ84" s="50">
        <v>21</v>
      </c>
      <c r="AK84" s="51">
        <v>5</v>
      </c>
      <c r="AL84" s="51">
        <v>2</v>
      </c>
      <c r="AM84" s="51">
        <v>12</v>
      </c>
      <c r="AN84" s="51">
        <v>0</v>
      </c>
      <c r="AO84" s="51">
        <v>2</v>
      </c>
      <c r="AP84" s="49" t="s">
        <v>20</v>
      </c>
      <c r="AQ84" s="50">
        <v>34</v>
      </c>
      <c r="AR84" s="51">
        <v>13</v>
      </c>
      <c r="AS84" s="51">
        <v>5</v>
      </c>
      <c r="AT84" s="51">
        <v>0</v>
      </c>
      <c r="AU84" s="51">
        <v>14</v>
      </c>
      <c r="AV84" s="52">
        <v>2</v>
      </c>
      <c r="AW84" s="42"/>
      <c r="AX84" s="42"/>
      <c r="AY84" s="48"/>
    </row>
    <row r="85" spans="1:51" s="32" customFormat="1" ht="11.25" customHeight="1">
      <c r="A85" s="171"/>
      <c r="B85" s="523"/>
      <c r="C85" s="526"/>
      <c r="D85" s="514" t="s">
        <v>70</v>
      </c>
      <c r="E85" s="445"/>
      <c r="F85" s="445"/>
      <c r="G85" s="528"/>
      <c r="H85" s="122" t="s">
        <v>27</v>
      </c>
      <c r="I85" s="123">
        <v>17</v>
      </c>
      <c r="J85" s="123">
        <v>0</v>
      </c>
      <c r="K85" s="123">
        <v>9</v>
      </c>
      <c r="L85" s="123">
        <v>6</v>
      </c>
      <c r="M85" s="123">
        <v>2</v>
      </c>
      <c r="N85" s="124">
        <v>0</v>
      </c>
      <c r="O85" s="42"/>
      <c r="P85" s="454"/>
      <c r="Q85" s="451"/>
      <c r="R85" s="49" t="s">
        <v>27</v>
      </c>
      <c r="S85" s="50">
        <v>17</v>
      </c>
      <c r="T85" s="172">
        <v>0</v>
      </c>
      <c r="U85" s="172">
        <v>11</v>
      </c>
      <c r="V85" s="172">
        <v>6</v>
      </c>
      <c r="W85" s="172">
        <v>0</v>
      </c>
      <c r="X85" s="173">
        <v>0</v>
      </c>
      <c r="Y85" s="49" t="s">
        <v>27</v>
      </c>
      <c r="Z85" s="50">
        <v>28</v>
      </c>
      <c r="AA85" s="172">
        <v>11</v>
      </c>
      <c r="AB85" s="172">
        <v>5</v>
      </c>
      <c r="AC85" s="172">
        <v>9</v>
      </c>
      <c r="AD85" s="172">
        <v>3</v>
      </c>
      <c r="AE85" s="173">
        <v>0</v>
      </c>
      <c r="AF85" s="42"/>
      <c r="AG85" s="454"/>
      <c r="AH85" s="533"/>
      <c r="AI85" s="49" t="s">
        <v>27</v>
      </c>
      <c r="AJ85" s="50">
        <v>17</v>
      </c>
      <c r="AK85" s="51">
        <v>0</v>
      </c>
      <c r="AL85" s="51">
        <v>9</v>
      </c>
      <c r="AM85" s="51">
        <v>6</v>
      </c>
      <c r="AN85" s="51">
        <v>0</v>
      </c>
      <c r="AO85" s="51">
        <v>2</v>
      </c>
      <c r="AP85" s="49" t="s">
        <v>27</v>
      </c>
      <c r="AQ85" s="50">
        <v>28</v>
      </c>
      <c r="AR85" s="51">
        <v>11</v>
      </c>
      <c r="AS85" s="51">
        <v>0</v>
      </c>
      <c r="AT85" s="51">
        <v>9</v>
      </c>
      <c r="AU85" s="51">
        <v>6</v>
      </c>
      <c r="AV85" s="52">
        <v>2</v>
      </c>
      <c r="AW85" s="42"/>
      <c r="AX85" s="42"/>
      <c r="AY85" s="48"/>
    </row>
    <row r="86" spans="1:51" s="32" customFormat="1" ht="11.25" customHeight="1">
      <c r="A86" s="171"/>
      <c r="B86" s="529"/>
      <c r="C86" s="530"/>
      <c r="D86" s="514"/>
      <c r="E86" s="518"/>
      <c r="F86" s="518"/>
      <c r="G86" s="531"/>
      <c r="H86" s="122" t="s">
        <v>31</v>
      </c>
      <c r="I86" s="123">
        <v>26</v>
      </c>
      <c r="J86" s="123">
        <v>1</v>
      </c>
      <c r="K86" s="123">
        <v>5</v>
      </c>
      <c r="L86" s="123">
        <v>17</v>
      </c>
      <c r="M86" s="123">
        <v>2</v>
      </c>
      <c r="N86" s="124">
        <v>1</v>
      </c>
      <c r="O86" s="42"/>
      <c r="P86" s="505"/>
      <c r="Q86" s="452"/>
      <c r="R86" s="49" t="s">
        <v>31</v>
      </c>
      <c r="S86" s="50">
        <v>26</v>
      </c>
      <c r="T86" s="172">
        <v>1</v>
      </c>
      <c r="U86" s="172">
        <v>6</v>
      </c>
      <c r="V86" s="172">
        <v>17</v>
      </c>
      <c r="W86" s="172">
        <v>0</v>
      </c>
      <c r="X86" s="173">
        <v>2</v>
      </c>
      <c r="Y86" s="49" t="s">
        <v>31</v>
      </c>
      <c r="Z86" s="50">
        <v>33</v>
      </c>
      <c r="AA86" s="172">
        <v>7</v>
      </c>
      <c r="AB86" s="172">
        <v>3</v>
      </c>
      <c r="AC86" s="172">
        <v>5</v>
      </c>
      <c r="AD86" s="172">
        <v>17</v>
      </c>
      <c r="AE86" s="173">
        <v>1</v>
      </c>
      <c r="AF86" s="42"/>
      <c r="AG86" s="505"/>
      <c r="AH86" s="534"/>
      <c r="AI86" s="49" t="s">
        <v>31</v>
      </c>
      <c r="AJ86" s="50">
        <v>26</v>
      </c>
      <c r="AK86" s="51">
        <v>1</v>
      </c>
      <c r="AL86" s="51">
        <v>5</v>
      </c>
      <c r="AM86" s="51">
        <v>17</v>
      </c>
      <c r="AN86" s="51">
        <v>0</v>
      </c>
      <c r="AO86" s="51">
        <v>3</v>
      </c>
      <c r="AP86" s="49" t="s">
        <v>31</v>
      </c>
      <c r="AQ86" s="50">
        <v>33</v>
      </c>
      <c r="AR86" s="51">
        <v>7</v>
      </c>
      <c r="AS86" s="51">
        <v>1</v>
      </c>
      <c r="AT86" s="51">
        <v>5</v>
      </c>
      <c r="AU86" s="51">
        <v>17</v>
      </c>
      <c r="AV86" s="52">
        <v>3</v>
      </c>
      <c r="AW86" s="42"/>
      <c r="AX86" s="42"/>
      <c r="AY86" s="48"/>
    </row>
    <row r="87" spans="1:51" s="32" customFormat="1" ht="11.25" customHeight="1">
      <c r="A87" s="171"/>
      <c r="B87" s="522">
        <v>18</v>
      </c>
      <c r="C87" s="525" t="s">
        <v>87</v>
      </c>
      <c r="D87" s="514" t="s">
        <v>56</v>
      </c>
      <c r="E87" s="506" t="s">
        <v>76</v>
      </c>
      <c r="F87" s="506" t="s">
        <v>88</v>
      </c>
      <c r="G87" s="506" t="s">
        <v>68</v>
      </c>
      <c r="H87" s="122" t="s">
        <v>11</v>
      </c>
      <c r="I87" s="123">
        <v>0</v>
      </c>
      <c r="J87" s="51">
        <v>0</v>
      </c>
      <c r="K87" s="51">
        <v>0</v>
      </c>
      <c r="L87" s="51">
        <v>0</v>
      </c>
      <c r="M87" s="51">
        <v>0</v>
      </c>
      <c r="N87" s="52">
        <v>0</v>
      </c>
      <c r="O87" s="42"/>
      <c r="P87" s="507">
        <v>18</v>
      </c>
      <c r="Q87" s="508" t="s">
        <v>87</v>
      </c>
      <c r="R87" s="49" t="s">
        <v>11</v>
      </c>
      <c r="S87" s="50">
        <v>0</v>
      </c>
      <c r="T87" s="172">
        <v>0</v>
      </c>
      <c r="U87" s="172">
        <v>0</v>
      </c>
      <c r="V87" s="172">
        <v>0</v>
      </c>
      <c r="W87" s="172">
        <v>0</v>
      </c>
      <c r="X87" s="173">
        <v>0</v>
      </c>
      <c r="Y87" s="49" t="s">
        <v>11</v>
      </c>
      <c r="Z87" s="50">
        <v>0</v>
      </c>
      <c r="AA87" s="172">
        <v>0</v>
      </c>
      <c r="AB87" s="172">
        <v>0</v>
      </c>
      <c r="AC87" s="172">
        <v>0</v>
      </c>
      <c r="AD87" s="172">
        <v>0</v>
      </c>
      <c r="AE87" s="173">
        <v>0</v>
      </c>
      <c r="AF87" s="42"/>
      <c r="AG87" s="507">
        <v>18</v>
      </c>
      <c r="AH87" s="532" t="s">
        <v>87</v>
      </c>
      <c r="AI87" s="49" t="s">
        <v>11</v>
      </c>
      <c r="AJ87" s="50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49" t="s">
        <v>11</v>
      </c>
      <c r="AQ87" s="50">
        <v>0</v>
      </c>
      <c r="AR87" s="51">
        <v>0</v>
      </c>
      <c r="AS87" s="51">
        <v>0</v>
      </c>
      <c r="AT87" s="51">
        <v>0</v>
      </c>
      <c r="AU87" s="51">
        <v>0</v>
      </c>
      <c r="AV87" s="52">
        <v>0</v>
      </c>
      <c r="AW87" s="42"/>
      <c r="AX87" s="42"/>
      <c r="AY87" s="48"/>
    </row>
    <row r="88" spans="1:51" s="32" customFormat="1" ht="11.25" customHeight="1">
      <c r="A88" s="171"/>
      <c r="B88" s="523"/>
      <c r="C88" s="526"/>
      <c r="D88" s="514"/>
      <c r="E88" s="445"/>
      <c r="F88" s="445"/>
      <c r="G88" s="528"/>
      <c r="H88" s="122" t="s">
        <v>20</v>
      </c>
      <c r="I88" s="123">
        <v>63</v>
      </c>
      <c r="J88" s="123">
        <v>2</v>
      </c>
      <c r="K88" s="123">
        <v>27</v>
      </c>
      <c r="L88" s="123">
        <v>16</v>
      </c>
      <c r="M88" s="123">
        <v>3</v>
      </c>
      <c r="N88" s="124">
        <v>15</v>
      </c>
      <c r="O88" s="42"/>
      <c r="P88" s="454"/>
      <c r="Q88" s="451"/>
      <c r="R88" s="49" t="s">
        <v>20</v>
      </c>
      <c r="S88" s="50">
        <v>59</v>
      </c>
      <c r="T88" s="172">
        <v>0</v>
      </c>
      <c r="U88" s="172">
        <v>19</v>
      </c>
      <c r="V88" s="172">
        <v>25</v>
      </c>
      <c r="W88" s="172">
        <v>9</v>
      </c>
      <c r="X88" s="173">
        <v>6</v>
      </c>
      <c r="Y88" s="49" t="s">
        <v>20</v>
      </c>
      <c r="Z88" s="50">
        <v>79</v>
      </c>
      <c r="AA88" s="172">
        <v>20</v>
      </c>
      <c r="AB88" s="172">
        <v>42</v>
      </c>
      <c r="AC88" s="172">
        <v>0</v>
      </c>
      <c r="AD88" s="172">
        <v>7</v>
      </c>
      <c r="AE88" s="173">
        <v>10</v>
      </c>
      <c r="AF88" s="42"/>
      <c r="AG88" s="454"/>
      <c r="AH88" s="533"/>
      <c r="AI88" s="49" t="s">
        <v>20</v>
      </c>
      <c r="AJ88" s="50">
        <v>59</v>
      </c>
      <c r="AK88" s="51">
        <v>0</v>
      </c>
      <c r="AL88" s="51">
        <v>2</v>
      </c>
      <c r="AM88" s="51">
        <v>25</v>
      </c>
      <c r="AN88" s="51">
        <v>14</v>
      </c>
      <c r="AO88" s="51">
        <v>18</v>
      </c>
      <c r="AP88" s="49" t="s">
        <v>20</v>
      </c>
      <c r="AQ88" s="50">
        <v>79</v>
      </c>
      <c r="AR88" s="51">
        <v>20</v>
      </c>
      <c r="AS88" s="51">
        <v>0</v>
      </c>
      <c r="AT88" s="51">
        <v>0</v>
      </c>
      <c r="AU88" s="51">
        <v>25</v>
      </c>
      <c r="AV88" s="52">
        <v>34</v>
      </c>
      <c r="AW88" s="42"/>
      <c r="AX88" s="42"/>
      <c r="AY88" s="48"/>
    </row>
    <row r="89" spans="1:51" s="32" customFormat="1" ht="11.25" customHeight="1">
      <c r="A89" s="171"/>
      <c r="B89" s="523"/>
      <c r="C89" s="526"/>
      <c r="D89" s="514" t="s">
        <v>70</v>
      </c>
      <c r="E89" s="445"/>
      <c r="F89" s="445"/>
      <c r="G89" s="528"/>
      <c r="H89" s="122" t="s">
        <v>27</v>
      </c>
      <c r="I89" s="123">
        <v>41</v>
      </c>
      <c r="J89" s="123">
        <v>0</v>
      </c>
      <c r="K89" s="123">
        <v>13</v>
      </c>
      <c r="L89" s="123">
        <v>11</v>
      </c>
      <c r="M89" s="123">
        <v>9</v>
      </c>
      <c r="N89" s="124">
        <v>8</v>
      </c>
      <c r="O89" s="42"/>
      <c r="P89" s="454"/>
      <c r="Q89" s="451"/>
      <c r="R89" s="49" t="s">
        <v>27</v>
      </c>
      <c r="S89" s="50">
        <v>41</v>
      </c>
      <c r="T89" s="172">
        <v>0</v>
      </c>
      <c r="U89" s="172">
        <v>17</v>
      </c>
      <c r="V89" s="172">
        <v>13</v>
      </c>
      <c r="W89" s="172">
        <v>6</v>
      </c>
      <c r="X89" s="173">
        <v>5</v>
      </c>
      <c r="Y89" s="49" t="s">
        <v>27</v>
      </c>
      <c r="Z89" s="50">
        <v>75</v>
      </c>
      <c r="AA89" s="172">
        <v>34</v>
      </c>
      <c r="AB89" s="172">
        <v>29</v>
      </c>
      <c r="AC89" s="172">
        <v>0</v>
      </c>
      <c r="AD89" s="172">
        <v>4</v>
      </c>
      <c r="AE89" s="173">
        <v>8</v>
      </c>
      <c r="AF89" s="42"/>
      <c r="AG89" s="454"/>
      <c r="AH89" s="533"/>
      <c r="AI89" s="49" t="s">
        <v>27</v>
      </c>
      <c r="AJ89" s="50">
        <v>41</v>
      </c>
      <c r="AK89" s="51">
        <v>0</v>
      </c>
      <c r="AL89" s="51">
        <v>0</v>
      </c>
      <c r="AM89" s="51">
        <v>13</v>
      </c>
      <c r="AN89" s="51">
        <v>11</v>
      </c>
      <c r="AO89" s="51">
        <v>17</v>
      </c>
      <c r="AP89" s="49" t="s">
        <v>27</v>
      </c>
      <c r="AQ89" s="50">
        <v>75</v>
      </c>
      <c r="AR89" s="51">
        <v>34</v>
      </c>
      <c r="AS89" s="51">
        <v>0</v>
      </c>
      <c r="AT89" s="51">
        <v>0</v>
      </c>
      <c r="AU89" s="51">
        <v>13</v>
      </c>
      <c r="AV89" s="52">
        <v>28</v>
      </c>
      <c r="AW89" s="42"/>
      <c r="AX89" s="42"/>
      <c r="AY89" s="48"/>
    </row>
    <row r="90" spans="1:51" s="32" customFormat="1" ht="11.25" customHeight="1">
      <c r="A90" s="171"/>
      <c r="B90" s="529"/>
      <c r="C90" s="530"/>
      <c r="D90" s="514"/>
      <c r="E90" s="518"/>
      <c r="F90" s="518"/>
      <c r="G90" s="531"/>
      <c r="H90" s="122" t="s">
        <v>31</v>
      </c>
      <c r="I90" s="123">
        <v>122</v>
      </c>
      <c r="J90" s="123">
        <v>0</v>
      </c>
      <c r="K90" s="123">
        <v>45</v>
      </c>
      <c r="L90" s="123">
        <v>30</v>
      </c>
      <c r="M90" s="123">
        <v>28</v>
      </c>
      <c r="N90" s="124">
        <v>19</v>
      </c>
      <c r="O90" s="42"/>
      <c r="P90" s="505"/>
      <c r="Q90" s="452"/>
      <c r="R90" s="49" t="s">
        <v>31</v>
      </c>
      <c r="S90" s="50">
        <v>122</v>
      </c>
      <c r="T90" s="172">
        <v>0</v>
      </c>
      <c r="U90" s="172">
        <v>51</v>
      </c>
      <c r="V90" s="172">
        <v>45</v>
      </c>
      <c r="W90" s="172">
        <v>8</v>
      </c>
      <c r="X90" s="173">
        <v>18</v>
      </c>
      <c r="Y90" s="49" t="s">
        <v>31</v>
      </c>
      <c r="Z90" s="50">
        <v>130</v>
      </c>
      <c r="AA90" s="172">
        <v>8</v>
      </c>
      <c r="AB90" s="172">
        <v>81</v>
      </c>
      <c r="AC90" s="172">
        <v>15</v>
      </c>
      <c r="AD90" s="172">
        <v>0</v>
      </c>
      <c r="AE90" s="173">
        <v>26</v>
      </c>
      <c r="AF90" s="42"/>
      <c r="AG90" s="505"/>
      <c r="AH90" s="534"/>
      <c r="AI90" s="49" t="s">
        <v>31</v>
      </c>
      <c r="AJ90" s="50">
        <v>122</v>
      </c>
      <c r="AK90" s="51">
        <v>0</v>
      </c>
      <c r="AL90" s="51">
        <v>0</v>
      </c>
      <c r="AM90" s="51">
        <v>45</v>
      </c>
      <c r="AN90" s="51">
        <v>30</v>
      </c>
      <c r="AO90" s="51">
        <v>47</v>
      </c>
      <c r="AP90" s="49" t="s">
        <v>31</v>
      </c>
      <c r="AQ90" s="50">
        <v>130</v>
      </c>
      <c r="AR90" s="51">
        <v>8</v>
      </c>
      <c r="AS90" s="51">
        <v>0</v>
      </c>
      <c r="AT90" s="51">
        <v>0</v>
      </c>
      <c r="AU90" s="51">
        <v>45</v>
      </c>
      <c r="AV90" s="52">
        <v>77</v>
      </c>
      <c r="AW90" s="42"/>
      <c r="AX90" s="42"/>
      <c r="AY90" s="48"/>
    </row>
    <row r="91" spans="1:51" s="32" customFormat="1" ht="11.25" customHeight="1">
      <c r="A91" s="171"/>
      <c r="B91" s="522">
        <v>21</v>
      </c>
      <c r="C91" s="525" t="s">
        <v>108</v>
      </c>
      <c r="D91" s="514" t="s">
        <v>56</v>
      </c>
      <c r="E91" s="506" t="s">
        <v>76</v>
      </c>
      <c r="F91" s="506" t="s">
        <v>58</v>
      </c>
      <c r="G91" s="506" t="s">
        <v>90</v>
      </c>
      <c r="H91" s="122" t="s">
        <v>11</v>
      </c>
      <c r="I91" s="123">
        <v>0</v>
      </c>
      <c r="J91" s="51">
        <v>0</v>
      </c>
      <c r="K91" s="51">
        <v>0</v>
      </c>
      <c r="L91" s="51">
        <v>0</v>
      </c>
      <c r="M91" s="51">
        <v>0</v>
      </c>
      <c r="N91" s="52">
        <v>0</v>
      </c>
      <c r="O91" s="42"/>
      <c r="P91" s="507">
        <v>21</v>
      </c>
      <c r="Q91" s="508" t="s">
        <v>108</v>
      </c>
      <c r="R91" s="49" t="s">
        <v>11</v>
      </c>
      <c r="S91" s="50">
        <v>0</v>
      </c>
      <c r="T91" s="172">
        <v>0</v>
      </c>
      <c r="U91" s="172">
        <v>0</v>
      </c>
      <c r="V91" s="172">
        <v>0</v>
      </c>
      <c r="W91" s="172">
        <v>0</v>
      </c>
      <c r="X91" s="173">
        <v>0</v>
      </c>
      <c r="Y91" s="49" t="s">
        <v>11</v>
      </c>
      <c r="Z91" s="50">
        <v>0</v>
      </c>
      <c r="AA91" s="172">
        <v>0</v>
      </c>
      <c r="AB91" s="172">
        <v>0</v>
      </c>
      <c r="AC91" s="172">
        <v>0</v>
      </c>
      <c r="AD91" s="172">
        <v>0</v>
      </c>
      <c r="AE91" s="173">
        <v>0</v>
      </c>
      <c r="AF91" s="42"/>
      <c r="AG91" s="507">
        <v>21</v>
      </c>
      <c r="AH91" s="532" t="s">
        <v>108</v>
      </c>
      <c r="AI91" s="49" t="s">
        <v>11</v>
      </c>
      <c r="AJ91" s="50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49" t="s">
        <v>11</v>
      </c>
      <c r="AQ91" s="50">
        <v>0</v>
      </c>
      <c r="AR91" s="51">
        <v>0</v>
      </c>
      <c r="AS91" s="51">
        <v>0</v>
      </c>
      <c r="AT91" s="51">
        <v>0</v>
      </c>
      <c r="AU91" s="51">
        <v>0</v>
      </c>
      <c r="AV91" s="52">
        <v>0</v>
      </c>
      <c r="AW91" s="42"/>
      <c r="AX91" s="42"/>
      <c r="AY91" s="48"/>
    </row>
    <row r="92" spans="1:51" s="32" customFormat="1" ht="11.25" customHeight="1">
      <c r="A92" s="171"/>
      <c r="B92" s="523"/>
      <c r="C92" s="526"/>
      <c r="D92" s="514"/>
      <c r="E92" s="445"/>
      <c r="F92" s="445"/>
      <c r="G92" s="528"/>
      <c r="H92" s="122" t="s">
        <v>20</v>
      </c>
      <c r="I92" s="123">
        <v>32</v>
      </c>
      <c r="J92" s="123">
        <v>2</v>
      </c>
      <c r="K92" s="123">
        <v>10</v>
      </c>
      <c r="L92" s="123">
        <v>15</v>
      </c>
      <c r="M92" s="123">
        <v>5</v>
      </c>
      <c r="N92" s="124">
        <v>0</v>
      </c>
      <c r="O92" s="42"/>
      <c r="P92" s="454"/>
      <c r="Q92" s="451"/>
      <c r="R92" s="49" t="s">
        <v>20</v>
      </c>
      <c r="S92" s="50">
        <v>35</v>
      </c>
      <c r="T92" s="172">
        <v>5</v>
      </c>
      <c r="U92" s="172">
        <v>13</v>
      </c>
      <c r="V92" s="172">
        <v>0</v>
      </c>
      <c r="W92" s="172">
        <v>15</v>
      </c>
      <c r="X92" s="173">
        <v>2</v>
      </c>
      <c r="Y92" s="49" t="s">
        <v>20</v>
      </c>
      <c r="Z92" s="50">
        <v>35</v>
      </c>
      <c r="AA92" s="172">
        <v>2</v>
      </c>
      <c r="AB92" s="172">
        <v>15</v>
      </c>
      <c r="AC92" s="172">
        <v>10</v>
      </c>
      <c r="AD92" s="172">
        <v>0</v>
      </c>
      <c r="AE92" s="173">
        <v>8</v>
      </c>
      <c r="AF92" s="42"/>
      <c r="AG92" s="454"/>
      <c r="AH92" s="533"/>
      <c r="AI92" s="49" t="s">
        <v>20</v>
      </c>
      <c r="AJ92" s="50">
        <v>35</v>
      </c>
      <c r="AK92" s="51">
        <v>5</v>
      </c>
      <c r="AL92" s="51">
        <v>10</v>
      </c>
      <c r="AM92" s="51">
        <v>0</v>
      </c>
      <c r="AN92" s="51">
        <v>15</v>
      </c>
      <c r="AO92" s="51">
        <v>5</v>
      </c>
      <c r="AP92" s="49" t="s">
        <v>20</v>
      </c>
      <c r="AQ92" s="50">
        <v>35</v>
      </c>
      <c r="AR92" s="51">
        <v>2</v>
      </c>
      <c r="AS92" s="51">
        <v>3</v>
      </c>
      <c r="AT92" s="51">
        <v>10</v>
      </c>
      <c r="AU92" s="51">
        <v>0</v>
      </c>
      <c r="AV92" s="52">
        <v>20</v>
      </c>
      <c r="AW92" s="42"/>
      <c r="AX92" s="42"/>
      <c r="AY92" s="48"/>
    </row>
    <row r="93" spans="1:51" s="32" customFormat="1" ht="11.25" customHeight="1">
      <c r="A93" s="171"/>
      <c r="B93" s="523"/>
      <c r="C93" s="526"/>
      <c r="D93" s="514" t="s">
        <v>70</v>
      </c>
      <c r="E93" s="445"/>
      <c r="F93" s="445"/>
      <c r="G93" s="528"/>
      <c r="H93" s="122" t="s">
        <v>27</v>
      </c>
      <c r="I93" s="123">
        <v>25</v>
      </c>
      <c r="J93" s="123">
        <v>0</v>
      </c>
      <c r="K93" s="123">
        <v>20</v>
      </c>
      <c r="L93" s="123">
        <v>2</v>
      </c>
      <c r="M93" s="123">
        <v>2</v>
      </c>
      <c r="N93" s="124">
        <v>1</v>
      </c>
      <c r="O93" s="42"/>
      <c r="P93" s="454"/>
      <c r="Q93" s="451"/>
      <c r="R93" s="49" t="s">
        <v>27</v>
      </c>
      <c r="S93" s="50">
        <v>34</v>
      </c>
      <c r="T93" s="172">
        <v>9</v>
      </c>
      <c r="U93" s="172">
        <v>22</v>
      </c>
      <c r="V93" s="172">
        <v>0</v>
      </c>
      <c r="W93" s="172">
        <v>2</v>
      </c>
      <c r="X93" s="173">
        <v>1</v>
      </c>
      <c r="Y93" s="49" t="s">
        <v>27</v>
      </c>
      <c r="Z93" s="50">
        <v>47</v>
      </c>
      <c r="AA93" s="172">
        <v>19</v>
      </c>
      <c r="AB93" s="172">
        <v>7</v>
      </c>
      <c r="AC93" s="172">
        <v>20</v>
      </c>
      <c r="AD93" s="172">
        <v>0</v>
      </c>
      <c r="AE93" s="173">
        <v>1</v>
      </c>
      <c r="AF93" s="42"/>
      <c r="AG93" s="454"/>
      <c r="AH93" s="533"/>
      <c r="AI93" s="49" t="s">
        <v>27</v>
      </c>
      <c r="AJ93" s="50">
        <v>34</v>
      </c>
      <c r="AK93" s="51">
        <v>9</v>
      </c>
      <c r="AL93" s="51">
        <v>20</v>
      </c>
      <c r="AM93" s="51">
        <v>0</v>
      </c>
      <c r="AN93" s="51">
        <v>2</v>
      </c>
      <c r="AO93" s="51">
        <v>3</v>
      </c>
      <c r="AP93" s="49" t="s">
        <v>27</v>
      </c>
      <c r="AQ93" s="50">
        <v>47</v>
      </c>
      <c r="AR93" s="51">
        <v>19</v>
      </c>
      <c r="AS93" s="51">
        <v>3</v>
      </c>
      <c r="AT93" s="51">
        <v>20</v>
      </c>
      <c r="AU93" s="51">
        <v>0</v>
      </c>
      <c r="AV93" s="52">
        <v>5</v>
      </c>
      <c r="AW93" s="42"/>
      <c r="AX93" s="42"/>
      <c r="AY93" s="48"/>
    </row>
    <row r="94" spans="1:51" s="32" customFormat="1" ht="11.25" customHeight="1">
      <c r="A94" s="171"/>
      <c r="B94" s="529"/>
      <c r="C94" s="530"/>
      <c r="D94" s="514"/>
      <c r="E94" s="518"/>
      <c r="F94" s="518"/>
      <c r="G94" s="531"/>
      <c r="H94" s="122" t="s">
        <v>31</v>
      </c>
      <c r="I94" s="123">
        <v>65</v>
      </c>
      <c r="J94" s="123">
        <v>0</v>
      </c>
      <c r="K94" s="123">
        <v>59</v>
      </c>
      <c r="L94" s="123">
        <v>3</v>
      </c>
      <c r="M94" s="123">
        <v>2</v>
      </c>
      <c r="N94" s="124">
        <v>1</v>
      </c>
      <c r="O94" s="42"/>
      <c r="P94" s="505"/>
      <c r="Q94" s="452"/>
      <c r="R94" s="49" t="s">
        <v>31</v>
      </c>
      <c r="S94" s="50">
        <v>65</v>
      </c>
      <c r="T94" s="172">
        <v>0</v>
      </c>
      <c r="U94" s="172">
        <v>60</v>
      </c>
      <c r="V94" s="172">
        <v>0</v>
      </c>
      <c r="W94" s="172">
        <v>3</v>
      </c>
      <c r="X94" s="173">
        <v>2</v>
      </c>
      <c r="Y94" s="49" t="s">
        <v>31</v>
      </c>
      <c r="Z94" s="50">
        <v>65</v>
      </c>
      <c r="AA94" s="172">
        <v>0</v>
      </c>
      <c r="AB94" s="172">
        <v>3</v>
      </c>
      <c r="AC94" s="172">
        <v>59</v>
      </c>
      <c r="AD94" s="172">
        <v>0</v>
      </c>
      <c r="AE94" s="173">
        <v>3</v>
      </c>
      <c r="AF94" s="42"/>
      <c r="AG94" s="505"/>
      <c r="AH94" s="534"/>
      <c r="AI94" s="49" t="s">
        <v>31</v>
      </c>
      <c r="AJ94" s="50">
        <v>65</v>
      </c>
      <c r="AK94" s="51">
        <v>0</v>
      </c>
      <c r="AL94" s="51">
        <v>59</v>
      </c>
      <c r="AM94" s="51">
        <v>0</v>
      </c>
      <c r="AN94" s="51">
        <v>3</v>
      </c>
      <c r="AO94" s="51">
        <v>3</v>
      </c>
      <c r="AP94" s="49" t="s">
        <v>31</v>
      </c>
      <c r="AQ94" s="50">
        <v>65</v>
      </c>
      <c r="AR94" s="51">
        <v>0</v>
      </c>
      <c r="AS94" s="51">
        <v>0</v>
      </c>
      <c r="AT94" s="51">
        <v>59</v>
      </c>
      <c r="AU94" s="51">
        <v>0</v>
      </c>
      <c r="AV94" s="52">
        <v>6</v>
      </c>
      <c r="AW94" s="42"/>
      <c r="AX94" s="42"/>
      <c r="AY94" s="48"/>
    </row>
    <row r="95" spans="1:51" s="32" customFormat="1" ht="11.25" customHeight="1">
      <c r="A95" s="171"/>
      <c r="B95" s="522">
        <v>22</v>
      </c>
      <c r="C95" s="525" t="s">
        <v>72</v>
      </c>
      <c r="D95" s="514" t="s">
        <v>56</v>
      </c>
      <c r="E95" s="506" t="s">
        <v>76</v>
      </c>
      <c r="F95" s="506" t="s">
        <v>58</v>
      </c>
      <c r="G95" s="506" t="s">
        <v>73</v>
      </c>
      <c r="H95" s="122" t="s">
        <v>11</v>
      </c>
      <c r="I95" s="123">
        <v>12</v>
      </c>
      <c r="J95" s="51">
        <v>3</v>
      </c>
      <c r="K95" s="51">
        <v>1</v>
      </c>
      <c r="L95" s="51">
        <v>2</v>
      </c>
      <c r="M95" s="51">
        <v>6</v>
      </c>
      <c r="N95" s="52">
        <v>0</v>
      </c>
      <c r="O95" s="42"/>
      <c r="P95" s="507">
        <v>22</v>
      </c>
      <c r="Q95" s="508" t="s">
        <v>72</v>
      </c>
      <c r="R95" s="49" t="s">
        <v>11</v>
      </c>
      <c r="S95" s="50">
        <v>12</v>
      </c>
      <c r="T95" s="172">
        <v>5</v>
      </c>
      <c r="U95" s="172">
        <v>3</v>
      </c>
      <c r="V95" s="172">
        <v>1</v>
      </c>
      <c r="W95" s="172">
        <v>2</v>
      </c>
      <c r="X95" s="173">
        <v>1</v>
      </c>
      <c r="Y95" s="49" t="s">
        <v>11</v>
      </c>
      <c r="Z95" s="50">
        <v>12</v>
      </c>
      <c r="AA95" s="172">
        <v>5</v>
      </c>
      <c r="AB95" s="172">
        <v>3</v>
      </c>
      <c r="AC95" s="172">
        <v>3</v>
      </c>
      <c r="AD95" s="172">
        <v>1</v>
      </c>
      <c r="AE95" s="173">
        <v>0</v>
      </c>
      <c r="AF95" s="42"/>
      <c r="AG95" s="507">
        <v>22</v>
      </c>
      <c r="AH95" s="532" t="s">
        <v>72</v>
      </c>
      <c r="AI95" s="49" t="s">
        <v>11</v>
      </c>
      <c r="AJ95" s="50">
        <v>12</v>
      </c>
      <c r="AK95" s="51">
        <v>0</v>
      </c>
      <c r="AL95" s="51">
        <v>3</v>
      </c>
      <c r="AM95" s="51">
        <v>1</v>
      </c>
      <c r="AN95" s="51">
        <v>2</v>
      </c>
      <c r="AO95" s="51">
        <v>6</v>
      </c>
      <c r="AP95" s="49" t="s">
        <v>11</v>
      </c>
      <c r="AQ95" s="50">
        <v>12</v>
      </c>
      <c r="AR95" s="51">
        <v>0</v>
      </c>
      <c r="AS95" s="51">
        <v>0</v>
      </c>
      <c r="AT95" s="51">
        <v>3</v>
      </c>
      <c r="AU95" s="51">
        <v>1</v>
      </c>
      <c r="AV95" s="52">
        <v>8</v>
      </c>
      <c r="AW95" s="42"/>
      <c r="AX95" s="42"/>
      <c r="AY95" s="48"/>
    </row>
    <row r="96" spans="1:51" s="32" customFormat="1" ht="11.25" customHeight="1">
      <c r="A96" s="171"/>
      <c r="B96" s="523"/>
      <c r="C96" s="526"/>
      <c r="D96" s="514"/>
      <c r="E96" s="445"/>
      <c r="F96" s="445"/>
      <c r="G96" s="528"/>
      <c r="H96" s="122" t="s">
        <v>20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4">
        <v>0</v>
      </c>
      <c r="O96" s="42"/>
      <c r="P96" s="454"/>
      <c r="Q96" s="451"/>
      <c r="R96" s="49" t="s">
        <v>20</v>
      </c>
      <c r="S96" s="50">
        <v>0</v>
      </c>
      <c r="T96" s="172">
        <v>0</v>
      </c>
      <c r="U96" s="172">
        <v>0</v>
      </c>
      <c r="V96" s="172">
        <v>0</v>
      </c>
      <c r="W96" s="172">
        <v>0</v>
      </c>
      <c r="X96" s="173">
        <v>0</v>
      </c>
      <c r="Y96" s="49" t="s">
        <v>20</v>
      </c>
      <c r="Z96" s="50">
        <v>0</v>
      </c>
      <c r="AA96" s="172">
        <v>0</v>
      </c>
      <c r="AB96" s="172">
        <v>0</v>
      </c>
      <c r="AC96" s="172">
        <v>0</v>
      </c>
      <c r="AD96" s="172">
        <v>0</v>
      </c>
      <c r="AE96" s="173">
        <v>0</v>
      </c>
      <c r="AF96" s="42"/>
      <c r="AG96" s="454"/>
      <c r="AH96" s="533"/>
      <c r="AI96" s="49" t="s">
        <v>20</v>
      </c>
      <c r="AJ96" s="50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49" t="s">
        <v>20</v>
      </c>
      <c r="AQ96" s="50">
        <v>0</v>
      </c>
      <c r="AR96" s="51">
        <v>0</v>
      </c>
      <c r="AS96" s="51">
        <v>0</v>
      </c>
      <c r="AT96" s="51">
        <v>0</v>
      </c>
      <c r="AU96" s="51">
        <v>0</v>
      </c>
      <c r="AV96" s="52">
        <v>0</v>
      </c>
      <c r="AW96" s="42"/>
      <c r="AX96" s="42"/>
      <c r="AY96" s="48"/>
    </row>
    <row r="97" spans="1:51" s="32" customFormat="1" ht="11.25" customHeight="1">
      <c r="A97" s="171"/>
      <c r="B97" s="523"/>
      <c r="C97" s="526"/>
      <c r="D97" s="514" t="s">
        <v>70</v>
      </c>
      <c r="E97" s="445"/>
      <c r="F97" s="445"/>
      <c r="G97" s="528"/>
      <c r="H97" s="122" t="s">
        <v>27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4">
        <v>0</v>
      </c>
      <c r="O97" s="42"/>
      <c r="P97" s="454"/>
      <c r="Q97" s="451"/>
      <c r="R97" s="49" t="s">
        <v>27</v>
      </c>
      <c r="S97" s="50">
        <v>0</v>
      </c>
      <c r="T97" s="172">
        <v>0</v>
      </c>
      <c r="U97" s="172">
        <v>0</v>
      </c>
      <c r="V97" s="172">
        <v>0</v>
      </c>
      <c r="W97" s="172">
        <v>0</v>
      </c>
      <c r="X97" s="173">
        <v>0</v>
      </c>
      <c r="Y97" s="49" t="s">
        <v>27</v>
      </c>
      <c r="Z97" s="50">
        <v>0</v>
      </c>
      <c r="AA97" s="172">
        <v>0</v>
      </c>
      <c r="AB97" s="172">
        <v>0</v>
      </c>
      <c r="AC97" s="172">
        <v>0</v>
      </c>
      <c r="AD97" s="172">
        <v>0</v>
      </c>
      <c r="AE97" s="173">
        <v>0</v>
      </c>
      <c r="AF97" s="42"/>
      <c r="AG97" s="454"/>
      <c r="AH97" s="533"/>
      <c r="AI97" s="49" t="s">
        <v>27</v>
      </c>
      <c r="AJ97" s="50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49" t="s">
        <v>27</v>
      </c>
      <c r="AQ97" s="50">
        <v>0</v>
      </c>
      <c r="AR97" s="51">
        <v>0</v>
      </c>
      <c r="AS97" s="51">
        <v>0</v>
      </c>
      <c r="AT97" s="51">
        <v>0</v>
      </c>
      <c r="AU97" s="51">
        <v>0</v>
      </c>
      <c r="AV97" s="52">
        <v>0</v>
      </c>
      <c r="AW97" s="42"/>
      <c r="AX97" s="42"/>
      <c r="AY97" s="48"/>
    </row>
    <row r="98" spans="1:51" s="32" customFormat="1" ht="11.25" customHeight="1">
      <c r="A98" s="171"/>
      <c r="B98" s="529"/>
      <c r="C98" s="530"/>
      <c r="D98" s="514"/>
      <c r="E98" s="518"/>
      <c r="F98" s="518"/>
      <c r="G98" s="531"/>
      <c r="H98" s="122" t="s">
        <v>31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24">
        <v>0</v>
      </c>
      <c r="O98" s="42"/>
      <c r="P98" s="505"/>
      <c r="Q98" s="452"/>
      <c r="R98" s="49" t="s">
        <v>31</v>
      </c>
      <c r="S98" s="50">
        <v>0</v>
      </c>
      <c r="T98" s="172">
        <v>0</v>
      </c>
      <c r="U98" s="172">
        <v>0</v>
      </c>
      <c r="V98" s="172">
        <v>0</v>
      </c>
      <c r="W98" s="172">
        <v>0</v>
      </c>
      <c r="X98" s="173">
        <v>0</v>
      </c>
      <c r="Y98" s="49" t="s">
        <v>31</v>
      </c>
      <c r="Z98" s="50">
        <v>0</v>
      </c>
      <c r="AA98" s="172">
        <v>0</v>
      </c>
      <c r="AB98" s="172">
        <v>0</v>
      </c>
      <c r="AC98" s="172">
        <v>0</v>
      </c>
      <c r="AD98" s="172">
        <v>0</v>
      </c>
      <c r="AE98" s="173">
        <v>0</v>
      </c>
      <c r="AF98" s="42"/>
      <c r="AG98" s="505"/>
      <c r="AH98" s="534"/>
      <c r="AI98" s="49" t="s">
        <v>31</v>
      </c>
      <c r="AJ98" s="50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49" t="s">
        <v>31</v>
      </c>
      <c r="AQ98" s="50">
        <v>0</v>
      </c>
      <c r="AR98" s="51">
        <v>0</v>
      </c>
      <c r="AS98" s="51">
        <v>0</v>
      </c>
      <c r="AT98" s="51">
        <v>0</v>
      </c>
      <c r="AU98" s="51">
        <v>0</v>
      </c>
      <c r="AV98" s="52">
        <v>0</v>
      </c>
      <c r="AW98" s="42"/>
      <c r="AX98" s="42"/>
      <c r="AY98" s="48"/>
    </row>
    <row r="99" spans="1:51" s="32" customFormat="1" ht="10.15">
      <c r="A99" s="171"/>
      <c r="B99" s="522">
        <v>23</v>
      </c>
      <c r="C99" s="525" t="s">
        <v>83</v>
      </c>
      <c r="D99" s="514" t="s">
        <v>56</v>
      </c>
      <c r="E99" s="506" t="s">
        <v>76</v>
      </c>
      <c r="F99" s="506" t="s">
        <v>80</v>
      </c>
      <c r="G99" s="506" t="s">
        <v>68</v>
      </c>
      <c r="H99" s="122" t="s">
        <v>11</v>
      </c>
      <c r="I99" s="123">
        <v>0</v>
      </c>
      <c r="J99" s="51">
        <v>0</v>
      </c>
      <c r="K99" s="51">
        <v>0</v>
      </c>
      <c r="L99" s="51">
        <v>0</v>
      </c>
      <c r="M99" s="51">
        <v>0</v>
      </c>
      <c r="N99" s="52">
        <v>0</v>
      </c>
      <c r="O99" s="42"/>
      <c r="P99" s="507">
        <v>23</v>
      </c>
      <c r="Q99" s="508" t="s">
        <v>83</v>
      </c>
      <c r="R99" s="49" t="s">
        <v>11</v>
      </c>
      <c r="S99" s="50">
        <v>0</v>
      </c>
      <c r="T99" s="172">
        <v>0</v>
      </c>
      <c r="U99" s="172">
        <v>0</v>
      </c>
      <c r="V99" s="172">
        <v>0</v>
      </c>
      <c r="W99" s="172">
        <v>0</v>
      </c>
      <c r="X99" s="173">
        <v>0</v>
      </c>
      <c r="Y99" s="49" t="s">
        <v>11</v>
      </c>
      <c r="Z99" s="50">
        <v>0</v>
      </c>
      <c r="AA99" s="172">
        <v>0</v>
      </c>
      <c r="AB99" s="172">
        <v>0</v>
      </c>
      <c r="AC99" s="172">
        <v>0</v>
      </c>
      <c r="AD99" s="172">
        <v>0</v>
      </c>
      <c r="AE99" s="173">
        <v>0</v>
      </c>
      <c r="AF99" s="42"/>
      <c r="AG99" s="507">
        <v>23</v>
      </c>
      <c r="AH99" s="532" t="s">
        <v>83</v>
      </c>
      <c r="AI99" s="49" t="s">
        <v>11</v>
      </c>
      <c r="AJ99" s="50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49" t="s">
        <v>11</v>
      </c>
      <c r="AQ99" s="50">
        <v>0</v>
      </c>
      <c r="AR99" s="51">
        <v>0</v>
      </c>
      <c r="AS99" s="51">
        <v>0</v>
      </c>
      <c r="AT99" s="51">
        <v>0</v>
      </c>
      <c r="AU99" s="51">
        <v>0</v>
      </c>
      <c r="AV99" s="52">
        <v>0</v>
      </c>
      <c r="AW99" s="42"/>
      <c r="AX99" s="42"/>
      <c r="AY99" s="48"/>
    </row>
    <row r="100" spans="1:51" s="32" customFormat="1" ht="11.25" customHeight="1">
      <c r="A100" s="171"/>
      <c r="B100" s="523"/>
      <c r="C100" s="526"/>
      <c r="D100" s="514"/>
      <c r="E100" s="445"/>
      <c r="F100" s="445"/>
      <c r="G100" s="528"/>
      <c r="H100" s="122" t="s">
        <v>20</v>
      </c>
      <c r="I100" s="123">
        <v>19</v>
      </c>
      <c r="J100" s="123">
        <v>2</v>
      </c>
      <c r="K100" s="123">
        <v>12</v>
      </c>
      <c r="L100" s="123">
        <v>4</v>
      </c>
      <c r="M100" s="123">
        <v>1</v>
      </c>
      <c r="N100" s="124">
        <v>0</v>
      </c>
      <c r="O100" s="42"/>
      <c r="P100" s="454"/>
      <c r="Q100" s="451"/>
      <c r="R100" s="49" t="s">
        <v>20</v>
      </c>
      <c r="S100" s="50">
        <v>17</v>
      </c>
      <c r="T100" s="172">
        <v>0</v>
      </c>
      <c r="U100" s="172">
        <v>5</v>
      </c>
      <c r="V100" s="172">
        <v>10</v>
      </c>
      <c r="W100" s="172">
        <v>2</v>
      </c>
      <c r="X100" s="173">
        <v>0</v>
      </c>
      <c r="Y100" s="49" t="s">
        <v>20</v>
      </c>
      <c r="Z100" s="50">
        <v>27</v>
      </c>
      <c r="AA100" s="172">
        <v>10</v>
      </c>
      <c r="AB100" s="172">
        <v>7</v>
      </c>
      <c r="AC100" s="172">
        <v>0</v>
      </c>
      <c r="AD100" s="172">
        <v>10</v>
      </c>
      <c r="AE100" s="173">
        <v>0</v>
      </c>
      <c r="AF100" s="42"/>
      <c r="AG100" s="454"/>
      <c r="AH100" s="533"/>
      <c r="AI100" s="49" t="s">
        <v>20</v>
      </c>
      <c r="AJ100" s="50">
        <v>17</v>
      </c>
      <c r="AK100" s="51">
        <v>0</v>
      </c>
      <c r="AL100" s="51">
        <v>2</v>
      </c>
      <c r="AM100" s="51">
        <v>10</v>
      </c>
      <c r="AN100" s="51">
        <v>4</v>
      </c>
      <c r="AO100" s="51">
        <v>1</v>
      </c>
      <c r="AP100" s="49" t="s">
        <v>20</v>
      </c>
      <c r="AQ100" s="50">
        <v>27</v>
      </c>
      <c r="AR100" s="51">
        <v>10</v>
      </c>
      <c r="AS100" s="51">
        <v>0</v>
      </c>
      <c r="AT100" s="51">
        <v>0</v>
      </c>
      <c r="AU100" s="51">
        <v>12</v>
      </c>
      <c r="AV100" s="52">
        <v>5</v>
      </c>
      <c r="AW100" s="42"/>
      <c r="AX100" s="42"/>
      <c r="AY100" s="48"/>
    </row>
    <row r="101" spans="1:51" s="32" customFormat="1" ht="11.25" customHeight="1">
      <c r="A101" s="171"/>
      <c r="B101" s="523"/>
      <c r="C101" s="526"/>
      <c r="D101" s="514" t="s">
        <v>70</v>
      </c>
      <c r="E101" s="445"/>
      <c r="F101" s="445"/>
      <c r="G101" s="528"/>
      <c r="H101" s="122" t="s">
        <v>27</v>
      </c>
      <c r="I101" s="123">
        <v>15</v>
      </c>
      <c r="J101" s="123">
        <v>0</v>
      </c>
      <c r="K101" s="123">
        <v>11</v>
      </c>
      <c r="L101" s="123">
        <v>3</v>
      </c>
      <c r="M101" s="123">
        <v>1</v>
      </c>
      <c r="N101" s="124">
        <v>0</v>
      </c>
      <c r="O101" s="42"/>
      <c r="P101" s="454"/>
      <c r="Q101" s="451"/>
      <c r="R101" s="49" t="s">
        <v>27</v>
      </c>
      <c r="S101" s="50">
        <v>15</v>
      </c>
      <c r="T101" s="172">
        <v>0</v>
      </c>
      <c r="U101" s="172">
        <v>3</v>
      </c>
      <c r="V101" s="172">
        <v>11</v>
      </c>
      <c r="W101" s="172">
        <v>0</v>
      </c>
      <c r="X101" s="173">
        <v>1</v>
      </c>
      <c r="Y101" s="49" t="s">
        <v>27</v>
      </c>
      <c r="Z101" s="50">
        <v>23</v>
      </c>
      <c r="AA101" s="172">
        <v>8</v>
      </c>
      <c r="AB101" s="172">
        <v>6</v>
      </c>
      <c r="AC101" s="172">
        <v>0</v>
      </c>
      <c r="AD101" s="172">
        <v>8</v>
      </c>
      <c r="AE101" s="173">
        <v>1</v>
      </c>
      <c r="AF101" s="42"/>
      <c r="AG101" s="454"/>
      <c r="AH101" s="533"/>
      <c r="AI101" s="49" t="s">
        <v>27</v>
      </c>
      <c r="AJ101" s="50">
        <v>15</v>
      </c>
      <c r="AK101" s="51">
        <v>0</v>
      </c>
      <c r="AL101" s="51">
        <v>0</v>
      </c>
      <c r="AM101" s="51">
        <v>11</v>
      </c>
      <c r="AN101" s="51">
        <v>3</v>
      </c>
      <c r="AO101" s="51">
        <v>1</v>
      </c>
      <c r="AP101" s="49" t="s">
        <v>27</v>
      </c>
      <c r="AQ101" s="50">
        <v>23</v>
      </c>
      <c r="AR101" s="51">
        <v>8</v>
      </c>
      <c r="AS101" s="51">
        <v>0</v>
      </c>
      <c r="AT101" s="51">
        <v>0</v>
      </c>
      <c r="AU101" s="51">
        <v>11</v>
      </c>
      <c r="AV101" s="52">
        <v>4</v>
      </c>
      <c r="AW101" s="42"/>
      <c r="AX101" s="42"/>
      <c r="AY101" s="48"/>
    </row>
    <row r="102" spans="1:51" s="32" customFormat="1" ht="11.25" customHeight="1">
      <c r="A102" s="171"/>
      <c r="B102" s="529"/>
      <c r="C102" s="530"/>
      <c r="D102" s="514"/>
      <c r="E102" s="518"/>
      <c r="F102" s="518"/>
      <c r="G102" s="531"/>
      <c r="H102" s="122" t="s">
        <v>31</v>
      </c>
      <c r="I102" s="123">
        <v>25</v>
      </c>
      <c r="J102" s="123">
        <v>0</v>
      </c>
      <c r="K102" s="123">
        <v>19</v>
      </c>
      <c r="L102" s="123">
        <v>3</v>
      </c>
      <c r="M102" s="123">
        <v>3</v>
      </c>
      <c r="N102" s="124">
        <v>0</v>
      </c>
      <c r="O102" s="42"/>
      <c r="P102" s="505"/>
      <c r="Q102" s="452"/>
      <c r="R102" s="49" t="s">
        <v>31</v>
      </c>
      <c r="S102" s="50">
        <v>25</v>
      </c>
      <c r="T102" s="172">
        <v>0</v>
      </c>
      <c r="U102" s="172">
        <v>2</v>
      </c>
      <c r="V102" s="172">
        <v>19</v>
      </c>
      <c r="W102" s="172">
        <v>3</v>
      </c>
      <c r="X102" s="173">
        <v>1</v>
      </c>
      <c r="Y102" s="49" t="s">
        <v>31</v>
      </c>
      <c r="Z102" s="50">
        <v>29</v>
      </c>
      <c r="AA102" s="172">
        <v>4</v>
      </c>
      <c r="AB102" s="172">
        <v>4</v>
      </c>
      <c r="AC102" s="172">
        <v>0</v>
      </c>
      <c r="AD102" s="172">
        <v>19</v>
      </c>
      <c r="AE102" s="173">
        <v>2</v>
      </c>
      <c r="AF102" s="42"/>
      <c r="AG102" s="505"/>
      <c r="AH102" s="534"/>
      <c r="AI102" s="49" t="s">
        <v>31</v>
      </c>
      <c r="AJ102" s="50">
        <v>25</v>
      </c>
      <c r="AK102" s="51">
        <v>0</v>
      </c>
      <c r="AL102" s="51">
        <v>0</v>
      </c>
      <c r="AM102" s="51">
        <v>19</v>
      </c>
      <c r="AN102" s="51">
        <v>3</v>
      </c>
      <c r="AO102" s="51">
        <v>3</v>
      </c>
      <c r="AP102" s="49" t="s">
        <v>31</v>
      </c>
      <c r="AQ102" s="50">
        <v>29</v>
      </c>
      <c r="AR102" s="51">
        <v>4</v>
      </c>
      <c r="AS102" s="51">
        <v>0</v>
      </c>
      <c r="AT102" s="51">
        <v>0</v>
      </c>
      <c r="AU102" s="51">
        <v>19</v>
      </c>
      <c r="AV102" s="52">
        <v>6</v>
      </c>
      <c r="AW102" s="42"/>
      <c r="AX102" s="42"/>
      <c r="AY102" s="48"/>
    </row>
    <row r="103" spans="1:51" s="32" customFormat="1" ht="11.25" customHeight="1">
      <c r="A103" s="171"/>
      <c r="B103" s="522">
        <v>28</v>
      </c>
      <c r="C103" s="525" t="s">
        <v>123</v>
      </c>
      <c r="D103" s="514" t="s">
        <v>56</v>
      </c>
      <c r="E103" s="506" t="s">
        <v>76</v>
      </c>
      <c r="F103" s="506" t="s">
        <v>58</v>
      </c>
      <c r="G103" s="506" t="s">
        <v>90</v>
      </c>
      <c r="H103" s="122" t="s">
        <v>11</v>
      </c>
      <c r="I103" s="123">
        <v>0</v>
      </c>
      <c r="J103" s="51">
        <v>0</v>
      </c>
      <c r="K103" s="51">
        <v>0</v>
      </c>
      <c r="L103" s="51">
        <v>0</v>
      </c>
      <c r="M103" s="51">
        <v>0</v>
      </c>
      <c r="N103" s="52">
        <v>0</v>
      </c>
      <c r="O103" s="42"/>
      <c r="P103" s="507">
        <v>28</v>
      </c>
      <c r="Q103" s="508" t="s">
        <v>123</v>
      </c>
      <c r="R103" s="49" t="s">
        <v>11</v>
      </c>
      <c r="S103" s="50">
        <v>0</v>
      </c>
      <c r="T103" s="172">
        <v>0</v>
      </c>
      <c r="U103" s="172">
        <v>0</v>
      </c>
      <c r="V103" s="172">
        <v>0</v>
      </c>
      <c r="W103" s="172">
        <v>0</v>
      </c>
      <c r="X103" s="173">
        <v>0</v>
      </c>
      <c r="Y103" s="49" t="s">
        <v>11</v>
      </c>
      <c r="Z103" s="50">
        <v>0</v>
      </c>
      <c r="AA103" s="172">
        <v>0</v>
      </c>
      <c r="AB103" s="172">
        <v>0</v>
      </c>
      <c r="AC103" s="172">
        <v>0</v>
      </c>
      <c r="AD103" s="172">
        <v>0</v>
      </c>
      <c r="AE103" s="173">
        <v>0</v>
      </c>
      <c r="AF103" s="42"/>
      <c r="AG103" s="507">
        <v>28</v>
      </c>
      <c r="AH103" s="532" t="s">
        <v>123</v>
      </c>
      <c r="AI103" s="49" t="s">
        <v>11</v>
      </c>
      <c r="AJ103" s="50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49" t="s">
        <v>11</v>
      </c>
      <c r="AQ103" s="50">
        <v>0</v>
      </c>
      <c r="AR103" s="51">
        <v>0</v>
      </c>
      <c r="AS103" s="51">
        <v>0</v>
      </c>
      <c r="AT103" s="51">
        <v>0</v>
      </c>
      <c r="AU103" s="51">
        <v>0</v>
      </c>
      <c r="AV103" s="52">
        <v>0</v>
      </c>
      <c r="AW103" s="42"/>
      <c r="AX103" s="42"/>
      <c r="AY103" s="48"/>
    </row>
    <row r="104" spans="1:51" s="32" customFormat="1" ht="11.25" customHeight="1">
      <c r="A104" s="171"/>
      <c r="B104" s="523"/>
      <c r="C104" s="526"/>
      <c r="D104" s="514"/>
      <c r="E104" s="445"/>
      <c r="F104" s="445"/>
      <c r="G104" s="528"/>
      <c r="H104" s="122" t="s">
        <v>20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4">
        <v>0</v>
      </c>
      <c r="O104" s="42"/>
      <c r="P104" s="454"/>
      <c r="Q104" s="451"/>
      <c r="R104" s="49" t="s">
        <v>20</v>
      </c>
      <c r="S104" s="50">
        <v>0</v>
      </c>
      <c r="T104" s="172">
        <v>0</v>
      </c>
      <c r="U104" s="172">
        <v>0</v>
      </c>
      <c r="V104" s="172">
        <v>0</v>
      </c>
      <c r="W104" s="172">
        <v>0</v>
      </c>
      <c r="X104" s="173">
        <v>0</v>
      </c>
      <c r="Y104" s="49" t="s">
        <v>20</v>
      </c>
      <c r="Z104" s="50">
        <v>0</v>
      </c>
      <c r="AA104" s="172">
        <v>0</v>
      </c>
      <c r="AB104" s="172">
        <v>0</v>
      </c>
      <c r="AC104" s="172">
        <v>0</v>
      </c>
      <c r="AD104" s="172">
        <v>0</v>
      </c>
      <c r="AE104" s="173">
        <v>0</v>
      </c>
      <c r="AF104" s="42"/>
      <c r="AG104" s="454"/>
      <c r="AH104" s="533"/>
      <c r="AI104" s="49" t="s">
        <v>20</v>
      </c>
      <c r="AJ104" s="50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49" t="s">
        <v>20</v>
      </c>
      <c r="AQ104" s="50">
        <v>0</v>
      </c>
      <c r="AR104" s="51">
        <v>0</v>
      </c>
      <c r="AS104" s="51">
        <v>0</v>
      </c>
      <c r="AT104" s="51">
        <v>0</v>
      </c>
      <c r="AU104" s="51">
        <v>0</v>
      </c>
      <c r="AV104" s="52">
        <v>0</v>
      </c>
      <c r="AW104" s="42"/>
      <c r="AX104" s="42"/>
      <c r="AY104" s="48"/>
    </row>
    <row r="105" spans="1:51" s="32" customFormat="1" ht="11.25" customHeight="1">
      <c r="A105" s="171"/>
      <c r="B105" s="523"/>
      <c r="C105" s="526"/>
      <c r="D105" s="514" t="s">
        <v>64</v>
      </c>
      <c r="E105" s="445"/>
      <c r="F105" s="445"/>
      <c r="G105" s="528"/>
      <c r="H105" s="122" t="s">
        <v>27</v>
      </c>
      <c r="I105" s="123">
        <v>59</v>
      </c>
      <c r="J105" s="123">
        <v>2</v>
      </c>
      <c r="K105" s="123">
        <v>20</v>
      </c>
      <c r="L105" s="123">
        <v>20</v>
      </c>
      <c r="M105" s="123">
        <v>15</v>
      </c>
      <c r="N105" s="124">
        <v>2</v>
      </c>
      <c r="O105" s="42"/>
      <c r="P105" s="454"/>
      <c r="Q105" s="451"/>
      <c r="R105" s="49" t="s">
        <v>27</v>
      </c>
      <c r="S105" s="50">
        <v>57</v>
      </c>
      <c r="T105" s="172">
        <v>0</v>
      </c>
      <c r="U105" s="172">
        <v>22</v>
      </c>
      <c r="V105" s="172">
        <v>20</v>
      </c>
      <c r="W105" s="172">
        <v>12</v>
      </c>
      <c r="X105" s="173">
        <v>3</v>
      </c>
      <c r="Y105" s="49" t="s">
        <v>27</v>
      </c>
      <c r="Z105" s="50">
        <v>79</v>
      </c>
      <c r="AA105" s="172">
        <v>22</v>
      </c>
      <c r="AB105" s="172">
        <v>34</v>
      </c>
      <c r="AC105" s="172">
        <v>6</v>
      </c>
      <c r="AD105" s="172">
        <v>9</v>
      </c>
      <c r="AE105" s="173">
        <v>8</v>
      </c>
      <c r="AF105" s="42"/>
      <c r="AG105" s="454"/>
      <c r="AH105" s="533"/>
      <c r="AI105" s="49" t="s">
        <v>27</v>
      </c>
      <c r="AJ105" s="50">
        <v>57</v>
      </c>
      <c r="AK105" s="51">
        <v>0</v>
      </c>
      <c r="AL105" s="51">
        <v>2</v>
      </c>
      <c r="AM105" s="51">
        <v>20</v>
      </c>
      <c r="AN105" s="51">
        <v>18</v>
      </c>
      <c r="AO105" s="51">
        <v>17</v>
      </c>
      <c r="AP105" s="49" t="s">
        <v>27</v>
      </c>
      <c r="AQ105" s="50">
        <v>79</v>
      </c>
      <c r="AR105" s="51">
        <v>22</v>
      </c>
      <c r="AS105" s="51">
        <v>0</v>
      </c>
      <c r="AT105" s="51">
        <v>2</v>
      </c>
      <c r="AU105" s="51">
        <v>18</v>
      </c>
      <c r="AV105" s="52">
        <v>37</v>
      </c>
      <c r="AW105" s="42"/>
      <c r="AX105" s="42"/>
      <c r="AY105" s="48"/>
    </row>
    <row r="106" spans="1:51" s="32" customFormat="1" ht="11.25" customHeight="1">
      <c r="A106" s="171"/>
      <c r="B106" s="529"/>
      <c r="C106" s="530"/>
      <c r="D106" s="514"/>
      <c r="E106" s="518"/>
      <c r="F106" s="518"/>
      <c r="G106" s="531"/>
      <c r="H106" s="122" t="s">
        <v>31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4">
        <v>0</v>
      </c>
      <c r="O106" s="42"/>
      <c r="P106" s="505"/>
      <c r="Q106" s="452"/>
      <c r="R106" s="49" t="s">
        <v>31</v>
      </c>
      <c r="S106" s="50">
        <v>0</v>
      </c>
      <c r="T106" s="172">
        <v>0</v>
      </c>
      <c r="U106" s="172">
        <v>0</v>
      </c>
      <c r="V106" s="172">
        <v>0</v>
      </c>
      <c r="W106" s="172">
        <v>0</v>
      </c>
      <c r="X106" s="173">
        <v>0</v>
      </c>
      <c r="Y106" s="49" t="s">
        <v>31</v>
      </c>
      <c r="Z106" s="50">
        <v>0</v>
      </c>
      <c r="AA106" s="172">
        <v>0</v>
      </c>
      <c r="AB106" s="172">
        <v>0</v>
      </c>
      <c r="AC106" s="172">
        <v>0</v>
      </c>
      <c r="AD106" s="172">
        <v>0</v>
      </c>
      <c r="AE106" s="173">
        <v>0</v>
      </c>
      <c r="AF106" s="42"/>
      <c r="AG106" s="505"/>
      <c r="AH106" s="534"/>
      <c r="AI106" s="49" t="s">
        <v>31</v>
      </c>
      <c r="AJ106" s="50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49" t="s">
        <v>31</v>
      </c>
      <c r="AQ106" s="50">
        <v>0</v>
      </c>
      <c r="AR106" s="51">
        <v>0</v>
      </c>
      <c r="AS106" s="51">
        <v>0</v>
      </c>
      <c r="AT106" s="51">
        <v>0</v>
      </c>
      <c r="AU106" s="51">
        <v>0</v>
      </c>
      <c r="AV106" s="52">
        <v>0</v>
      </c>
      <c r="AW106" s="42"/>
      <c r="AX106" s="42"/>
      <c r="AY106" s="48"/>
    </row>
    <row r="107" spans="1:51" s="32" customFormat="1" ht="10.15">
      <c r="A107" s="171"/>
      <c r="B107" s="522">
        <v>34</v>
      </c>
      <c r="C107" s="525" t="s">
        <v>124</v>
      </c>
      <c r="D107" s="514" t="s">
        <v>56</v>
      </c>
      <c r="E107" s="506" t="s">
        <v>76</v>
      </c>
      <c r="F107" s="506" t="s">
        <v>80</v>
      </c>
      <c r="G107" s="506" t="s">
        <v>68</v>
      </c>
      <c r="H107" s="122" t="s">
        <v>11</v>
      </c>
      <c r="I107" s="123">
        <v>0</v>
      </c>
      <c r="J107" s="51">
        <v>0</v>
      </c>
      <c r="K107" s="51">
        <v>0</v>
      </c>
      <c r="L107" s="51">
        <v>0</v>
      </c>
      <c r="M107" s="51">
        <v>0</v>
      </c>
      <c r="N107" s="52">
        <v>0</v>
      </c>
      <c r="O107" s="42"/>
      <c r="P107" s="507">
        <v>34</v>
      </c>
      <c r="Q107" s="508" t="s">
        <v>124</v>
      </c>
      <c r="R107" s="49" t="s">
        <v>11</v>
      </c>
      <c r="S107" s="50">
        <v>0</v>
      </c>
      <c r="T107" s="172">
        <v>0</v>
      </c>
      <c r="U107" s="172">
        <v>0</v>
      </c>
      <c r="V107" s="172">
        <v>0</v>
      </c>
      <c r="W107" s="172">
        <v>0</v>
      </c>
      <c r="X107" s="173">
        <v>0</v>
      </c>
      <c r="Y107" s="49" t="s">
        <v>11</v>
      </c>
      <c r="Z107" s="50">
        <v>0</v>
      </c>
      <c r="AA107" s="172">
        <v>0</v>
      </c>
      <c r="AB107" s="172">
        <v>0</v>
      </c>
      <c r="AC107" s="172">
        <v>0</v>
      </c>
      <c r="AD107" s="172">
        <v>0</v>
      </c>
      <c r="AE107" s="173">
        <v>0</v>
      </c>
      <c r="AF107" s="42"/>
      <c r="AG107" s="507">
        <v>34</v>
      </c>
      <c r="AH107" s="532" t="s">
        <v>124</v>
      </c>
      <c r="AI107" s="49" t="s">
        <v>11</v>
      </c>
      <c r="AJ107" s="50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49" t="s">
        <v>11</v>
      </c>
      <c r="AQ107" s="50">
        <v>0</v>
      </c>
      <c r="AR107" s="51">
        <v>0</v>
      </c>
      <c r="AS107" s="51">
        <v>0</v>
      </c>
      <c r="AT107" s="51">
        <v>0</v>
      </c>
      <c r="AU107" s="51">
        <v>0</v>
      </c>
      <c r="AV107" s="52">
        <v>0</v>
      </c>
      <c r="AW107" s="42"/>
      <c r="AX107" s="42"/>
      <c r="AY107" s="48"/>
    </row>
    <row r="108" spans="1:51" s="32" customFormat="1" ht="11.25" customHeight="1">
      <c r="A108" s="171"/>
      <c r="B108" s="523"/>
      <c r="C108" s="526"/>
      <c r="D108" s="514"/>
      <c r="E108" s="445"/>
      <c r="F108" s="445"/>
      <c r="G108" s="528"/>
      <c r="H108" s="122" t="s">
        <v>20</v>
      </c>
      <c r="I108" s="123">
        <v>19</v>
      </c>
      <c r="J108" s="123">
        <v>2</v>
      </c>
      <c r="K108" s="123">
        <v>11</v>
      </c>
      <c r="L108" s="123">
        <v>3</v>
      </c>
      <c r="M108" s="123">
        <v>1</v>
      </c>
      <c r="N108" s="124">
        <v>2</v>
      </c>
      <c r="O108" s="42"/>
      <c r="P108" s="454"/>
      <c r="Q108" s="451"/>
      <c r="R108" s="49" t="s">
        <v>20</v>
      </c>
      <c r="S108" s="50">
        <v>17</v>
      </c>
      <c r="T108" s="172">
        <v>0</v>
      </c>
      <c r="U108" s="172">
        <v>5</v>
      </c>
      <c r="V108" s="172">
        <v>11</v>
      </c>
      <c r="W108" s="172">
        <v>1</v>
      </c>
      <c r="X108" s="173">
        <v>0</v>
      </c>
      <c r="Y108" s="49" t="s">
        <v>20</v>
      </c>
      <c r="Z108" s="50">
        <v>27</v>
      </c>
      <c r="AA108" s="172">
        <v>11</v>
      </c>
      <c r="AB108" s="172">
        <v>4</v>
      </c>
      <c r="AC108" s="172">
        <v>2</v>
      </c>
      <c r="AD108" s="172">
        <v>8</v>
      </c>
      <c r="AE108" s="173">
        <v>2</v>
      </c>
      <c r="AF108" s="42"/>
      <c r="AG108" s="454"/>
      <c r="AH108" s="533"/>
      <c r="AI108" s="49" t="s">
        <v>20</v>
      </c>
      <c r="AJ108" s="50">
        <v>17</v>
      </c>
      <c r="AK108" s="51">
        <v>0</v>
      </c>
      <c r="AL108" s="51">
        <v>2</v>
      </c>
      <c r="AM108" s="51">
        <v>11</v>
      </c>
      <c r="AN108" s="51">
        <v>1</v>
      </c>
      <c r="AO108" s="51">
        <v>3</v>
      </c>
      <c r="AP108" s="49" t="s">
        <v>20</v>
      </c>
      <c r="AQ108" s="50">
        <v>27</v>
      </c>
      <c r="AR108" s="51">
        <v>10</v>
      </c>
      <c r="AS108" s="51">
        <v>0</v>
      </c>
      <c r="AT108" s="51">
        <v>2</v>
      </c>
      <c r="AU108" s="51">
        <v>9</v>
      </c>
      <c r="AV108" s="52">
        <v>6</v>
      </c>
      <c r="AW108" s="42"/>
      <c r="AX108" s="42"/>
      <c r="AY108" s="48"/>
    </row>
    <row r="109" spans="1:51" s="32" customFormat="1" ht="11.25" customHeight="1">
      <c r="A109" s="171"/>
      <c r="B109" s="523"/>
      <c r="C109" s="526"/>
      <c r="D109" s="514" t="s">
        <v>70</v>
      </c>
      <c r="E109" s="445"/>
      <c r="F109" s="445"/>
      <c r="G109" s="528"/>
      <c r="H109" s="122" t="s">
        <v>27</v>
      </c>
      <c r="I109" s="123">
        <v>15</v>
      </c>
      <c r="J109" s="123">
        <v>0</v>
      </c>
      <c r="K109" s="123">
        <v>10</v>
      </c>
      <c r="L109" s="123">
        <v>3</v>
      </c>
      <c r="M109" s="123">
        <v>1</v>
      </c>
      <c r="N109" s="124">
        <v>1</v>
      </c>
      <c r="O109" s="42"/>
      <c r="P109" s="454"/>
      <c r="Q109" s="451"/>
      <c r="R109" s="49" t="s">
        <v>27</v>
      </c>
      <c r="S109" s="50">
        <v>15</v>
      </c>
      <c r="T109" s="172">
        <v>0</v>
      </c>
      <c r="U109" s="172">
        <v>0</v>
      </c>
      <c r="V109" s="172">
        <v>10</v>
      </c>
      <c r="W109" s="172">
        <v>3</v>
      </c>
      <c r="X109" s="173">
        <v>2</v>
      </c>
      <c r="Y109" s="49" t="s">
        <v>27</v>
      </c>
      <c r="Z109" s="50">
        <v>23</v>
      </c>
      <c r="AA109" s="172">
        <v>9</v>
      </c>
      <c r="AB109" s="172">
        <v>4</v>
      </c>
      <c r="AC109" s="172">
        <v>0</v>
      </c>
      <c r="AD109" s="172">
        <v>9</v>
      </c>
      <c r="AE109" s="173">
        <v>1</v>
      </c>
      <c r="AF109" s="42"/>
      <c r="AG109" s="454"/>
      <c r="AH109" s="533"/>
      <c r="AI109" s="49" t="s">
        <v>27</v>
      </c>
      <c r="AJ109" s="50">
        <v>15</v>
      </c>
      <c r="AK109" s="51">
        <v>0</v>
      </c>
      <c r="AL109" s="51">
        <v>0</v>
      </c>
      <c r="AM109" s="51">
        <v>10</v>
      </c>
      <c r="AN109" s="51">
        <v>3</v>
      </c>
      <c r="AO109" s="51">
        <v>2</v>
      </c>
      <c r="AP109" s="49" t="s">
        <v>27</v>
      </c>
      <c r="AQ109" s="50">
        <v>23</v>
      </c>
      <c r="AR109" s="51">
        <v>8</v>
      </c>
      <c r="AS109" s="51">
        <v>0</v>
      </c>
      <c r="AT109" s="51">
        <v>0</v>
      </c>
      <c r="AU109" s="51">
        <v>10</v>
      </c>
      <c r="AV109" s="52">
        <v>5</v>
      </c>
      <c r="AW109" s="42"/>
      <c r="AX109" s="42"/>
      <c r="AY109" s="48"/>
    </row>
    <row r="110" spans="1:51" s="32" customFormat="1" ht="11.25" customHeight="1">
      <c r="A110" s="171"/>
      <c r="B110" s="529"/>
      <c r="C110" s="530"/>
      <c r="D110" s="514"/>
      <c r="E110" s="518"/>
      <c r="F110" s="518"/>
      <c r="G110" s="531"/>
      <c r="H110" s="122" t="s">
        <v>31</v>
      </c>
      <c r="I110" s="123">
        <v>25</v>
      </c>
      <c r="J110" s="123">
        <v>0</v>
      </c>
      <c r="K110" s="123">
        <v>21</v>
      </c>
      <c r="L110" s="123">
        <v>2</v>
      </c>
      <c r="M110" s="123">
        <v>1</v>
      </c>
      <c r="N110" s="124">
        <v>1</v>
      </c>
      <c r="O110" s="42"/>
      <c r="P110" s="505"/>
      <c r="Q110" s="452"/>
      <c r="R110" s="49" t="s">
        <v>31</v>
      </c>
      <c r="S110" s="50">
        <v>25</v>
      </c>
      <c r="T110" s="172">
        <v>0</v>
      </c>
      <c r="U110" s="172">
        <v>0</v>
      </c>
      <c r="V110" s="172">
        <v>21</v>
      </c>
      <c r="W110" s="172">
        <v>2</v>
      </c>
      <c r="X110" s="173">
        <v>2</v>
      </c>
      <c r="Y110" s="49" t="s">
        <v>31</v>
      </c>
      <c r="Z110" s="50">
        <v>29</v>
      </c>
      <c r="AA110" s="172">
        <v>4</v>
      </c>
      <c r="AB110" s="172">
        <v>1</v>
      </c>
      <c r="AC110" s="172">
        <v>0</v>
      </c>
      <c r="AD110" s="172">
        <v>21</v>
      </c>
      <c r="AE110" s="173">
        <v>3</v>
      </c>
      <c r="AF110" s="42"/>
      <c r="AG110" s="505"/>
      <c r="AH110" s="534"/>
      <c r="AI110" s="49" t="s">
        <v>31</v>
      </c>
      <c r="AJ110" s="50">
        <v>25</v>
      </c>
      <c r="AK110" s="51">
        <v>0</v>
      </c>
      <c r="AL110" s="51">
        <v>0</v>
      </c>
      <c r="AM110" s="51">
        <v>21</v>
      </c>
      <c r="AN110" s="51">
        <v>2</v>
      </c>
      <c r="AO110" s="51">
        <v>2</v>
      </c>
      <c r="AP110" s="49" t="s">
        <v>31</v>
      </c>
      <c r="AQ110" s="50">
        <v>29</v>
      </c>
      <c r="AR110" s="51">
        <v>4</v>
      </c>
      <c r="AS110" s="51">
        <v>0</v>
      </c>
      <c r="AT110" s="51">
        <v>0</v>
      </c>
      <c r="AU110" s="51">
        <v>21</v>
      </c>
      <c r="AV110" s="52">
        <v>4</v>
      </c>
      <c r="AW110" s="42"/>
      <c r="AX110" s="42"/>
      <c r="AY110" s="48"/>
    </row>
    <row r="111" spans="1:51" s="32" customFormat="1" ht="11.25" customHeight="1">
      <c r="A111" s="171"/>
      <c r="B111" s="522">
        <v>37</v>
      </c>
      <c r="C111" s="525" t="s">
        <v>125</v>
      </c>
      <c r="D111" s="514" t="s">
        <v>56</v>
      </c>
      <c r="E111" s="506" t="s">
        <v>76</v>
      </c>
      <c r="F111" s="506" t="s">
        <v>58</v>
      </c>
      <c r="G111" s="506" t="s">
        <v>73</v>
      </c>
      <c r="H111" s="122" t="s">
        <v>11</v>
      </c>
      <c r="I111" s="123">
        <v>0</v>
      </c>
      <c r="J111" s="51">
        <v>0</v>
      </c>
      <c r="K111" s="51">
        <v>0</v>
      </c>
      <c r="L111" s="51">
        <v>0</v>
      </c>
      <c r="M111" s="51">
        <v>0</v>
      </c>
      <c r="N111" s="52">
        <v>0</v>
      </c>
      <c r="O111" s="42"/>
      <c r="P111" s="507">
        <v>37</v>
      </c>
      <c r="Q111" s="508" t="s">
        <v>125</v>
      </c>
      <c r="R111" s="49" t="s">
        <v>11</v>
      </c>
      <c r="S111" s="50">
        <v>0</v>
      </c>
      <c r="T111" s="172">
        <v>0</v>
      </c>
      <c r="U111" s="172">
        <v>0</v>
      </c>
      <c r="V111" s="172">
        <v>0</v>
      </c>
      <c r="W111" s="172">
        <v>0</v>
      </c>
      <c r="X111" s="173">
        <v>0</v>
      </c>
      <c r="Y111" s="49" t="s">
        <v>11</v>
      </c>
      <c r="Z111" s="50">
        <v>0</v>
      </c>
      <c r="AA111" s="172">
        <v>0</v>
      </c>
      <c r="AB111" s="172">
        <v>0</v>
      </c>
      <c r="AC111" s="172">
        <v>0</v>
      </c>
      <c r="AD111" s="172">
        <v>0</v>
      </c>
      <c r="AE111" s="173">
        <v>0</v>
      </c>
      <c r="AF111" s="42"/>
      <c r="AG111" s="507">
        <v>37</v>
      </c>
      <c r="AH111" s="532" t="s">
        <v>125</v>
      </c>
      <c r="AI111" s="49" t="s">
        <v>11</v>
      </c>
      <c r="AJ111" s="50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49" t="s">
        <v>11</v>
      </c>
      <c r="AQ111" s="50">
        <v>0</v>
      </c>
      <c r="AR111" s="51">
        <v>0</v>
      </c>
      <c r="AS111" s="51">
        <v>0</v>
      </c>
      <c r="AT111" s="51">
        <v>0</v>
      </c>
      <c r="AU111" s="51">
        <v>0</v>
      </c>
      <c r="AV111" s="52">
        <v>0</v>
      </c>
      <c r="AW111" s="42"/>
      <c r="AX111" s="42"/>
      <c r="AY111" s="48"/>
    </row>
    <row r="112" spans="1:51" s="32" customFormat="1" ht="11.25" customHeight="1">
      <c r="A112" s="171"/>
      <c r="B112" s="523"/>
      <c r="C112" s="526"/>
      <c r="D112" s="514"/>
      <c r="E112" s="445"/>
      <c r="F112" s="445"/>
      <c r="G112" s="528"/>
      <c r="H112" s="122" t="s">
        <v>20</v>
      </c>
      <c r="I112" s="123">
        <v>24</v>
      </c>
      <c r="J112" s="123">
        <v>5</v>
      </c>
      <c r="K112" s="123">
        <v>11</v>
      </c>
      <c r="L112" s="123">
        <v>0</v>
      </c>
      <c r="M112" s="123">
        <v>8</v>
      </c>
      <c r="N112" s="124">
        <v>0</v>
      </c>
      <c r="O112" s="42"/>
      <c r="P112" s="454"/>
      <c r="Q112" s="451"/>
      <c r="R112" s="49" t="s">
        <v>20</v>
      </c>
      <c r="S112" s="50">
        <v>22</v>
      </c>
      <c r="T112" s="172">
        <v>2</v>
      </c>
      <c r="U112" s="172">
        <v>10</v>
      </c>
      <c r="V112" s="172">
        <v>9</v>
      </c>
      <c r="W112" s="172">
        <v>0</v>
      </c>
      <c r="X112" s="173">
        <v>1</v>
      </c>
      <c r="Y112" s="49" t="s">
        <v>20</v>
      </c>
      <c r="Z112" s="50">
        <v>35</v>
      </c>
      <c r="AA112" s="172">
        <v>14</v>
      </c>
      <c r="AB112" s="172">
        <v>7</v>
      </c>
      <c r="AC112" s="172">
        <v>3</v>
      </c>
      <c r="AD112" s="172">
        <v>11</v>
      </c>
      <c r="AE112" s="173">
        <v>0</v>
      </c>
      <c r="AF112" s="42"/>
      <c r="AG112" s="454"/>
      <c r="AH112" s="533"/>
      <c r="AI112" s="49" t="s">
        <v>20</v>
      </c>
      <c r="AJ112" s="50">
        <v>22</v>
      </c>
      <c r="AK112" s="51">
        <v>0</v>
      </c>
      <c r="AL112" s="51">
        <v>5</v>
      </c>
      <c r="AM112" s="51">
        <v>9</v>
      </c>
      <c r="AN112" s="51">
        <v>0</v>
      </c>
      <c r="AO112" s="51">
        <v>8</v>
      </c>
      <c r="AP112" s="49" t="s">
        <v>20</v>
      </c>
      <c r="AQ112" s="50">
        <v>35</v>
      </c>
      <c r="AR112" s="51">
        <v>12</v>
      </c>
      <c r="AS112" s="51">
        <v>1</v>
      </c>
      <c r="AT112" s="51">
        <v>3</v>
      </c>
      <c r="AU112" s="51">
        <v>11</v>
      </c>
      <c r="AV112" s="52">
        <v>8</v>
      </c>
      <c r="AW112" s="42"/>
      <c r="AX112" s="42"/>
      <c r="AY112" s="48"/>
    </row>
    <row r="113" spans="1:51" s="32" customFormat="1" ht="11.25" customHeight="1">
      <c r="A113" s="171"/>
      <c r="B113" s="523"/>
      <c r="C113" s="526"/>
      <c r="D113" s="514" t="s">
        <v>70</v>
      </c>
      <c r="E113" s="445"/>
      <c r="F113" s="445"/>
      <c r="G113" s="528"/>
      <c r="H113" s="122" t="s">
        <v>27</v>
      </c>
      <c r="I113" s="123">
        <v>17</v>
      </c>
      <c r="J113" s="123">
        <v>0</v>
      </c>
      <c r="K113" s="123">
        <v>3</v>
      </c>
      <c r="L113" s="123">
        <v>4</v>
      </c>
      <c r="M113" s="123">
        <v>7</v>
      </c>
      <c r="N113" s="124">
        <v>3</v>
      </c>
      <c r="O113" s="42"/>
      <c r="P113" s="454"/>
      <c r="Q113" s="451"/>
      <c r="R113" s="49" t="s">
        <v>27</v>
      </c>
      <c r="S113" s="50">
        <v>17</v>
      </c>
      <c r="T113" s="172">
        <v>0</v>
      </c>
      <c r="U113" s="172">
        <v>7</v>
      </c>
      <c r="V113" s="172">
        <v>3</v>
      </c>
      <c r="W113" s="172">
        <v>4</v>
      </c>
      <c r="X113" s="173">
        <v>3</v>
      </c>
      <c r="Y113" s="49" t="s">
        <v>27</v>
      </c>
      <c r="Z113" s="50">
        <v>28</v>
      </c>
      <c r="AA113" s="172">
        <v>10</v>
      </c>
      <c r="AB113" s="172">
        <v>14</v>
      </c>
      <c r="AC113" s="172">
        <v>0</v>
      </c>
      <c r="AD113" s="172">
        <v>3</v>
      </c>
      <c r="AE113" s="173">
        <v>1</v>
      </c>
      <c r="AF113" s="42"/>
      <c r="AG113" s="454"/>
      <c r="AH113" s="533"/>
      <c r="AI113" s="49" t="s">
        <v>27</v>
      </c>
      <c r="AJ113" s="50">
        <v>17</v>
      </c>
      <c r="AK113" s="51">
        <v>0</v>
      </c>
      <c r="AL113" s="51">
        <v>0</v>
      </c>
      <c r="AM113" s="51">
        <v>3</v>
      </c>
      <c r="AN113" s="51">
        <v>4</v>
      </c>
      <c r="AO113" s="51">
        <v>10</v>
      </c>
      <c r="AP113" s="49" t="s">
        <v>27</v>
      </c>
      <c r="AQ113" s="50">
        <v>28</v>
      </c>
      <c r="AR113" s="51">
        <v>10</v>
      </c>
      <c r="AS113" s="51">
        <v>1</v>
      </c>
      <c r="AT113" s="51">
        <v>0</v>
      </c>
      <c r="AU113" s="51">
        <v>3</v>
      </c>
      <c r="AV113" s="52">
        <v>14</v>
      </c>
      <c r="AW113" s="42"/>
      <c r="AX113" s="42"/>
      <c r="AY113" s="48"/>
    </row>
    <row r="114" spans="1:51" s="32" customFormat="1" ht="11.25" customHeight="1">
      <c r="A114" s="171"/>
      <c r="B114" s="529"/>
      <c r="C114" s="530"/>
      <c r="D114" s="514"/>
      <c r="E114" s="518"/>
      <c r="F114" s="518"/>
      <c r="G114" s="531"/>
      <c r="H114" s="122" t="s">
        <v>31</v>
      </c>
      <c r="I114" s="123">
        <v>26</v>
      </c>
      <c r="J114" s="123">
        <v>1</v>
      </c>
      <c r="K114" s="123">
        <v>2</v>
      </c>
      <c r="L114" s="123">
        <v>0</v>
      </c>
      <c r="M114" s="123">
        <v>19</v>
      </c>
      <c r="N114" s="124">
        <v>4</v>
      </c>
      <c r="O114" s="42"/>
      <c r="P114" s="505"/>
      <c r="Q114" s="452"/>
      <c r="R114" s="49" t="s">
        <v>31</v>
      </c>
      <c r="S114" s="50">
        <v>26</v>
      </c>
      <c r="T114" s="172">
        <v>2</v>
      </c>
      <c r="U114" s="172">
        <v>14</v>
      </c>
      <c r="V114" s="172">
        <v>2</v>
      </c>
      <c r="W114" s="172">
        <v>0</v>
      </c>
      <c r="X114" s="173">
        <v>8</v>
      </c>
      <c r="Y114" s="49" t="s">
        <v>31</v>
      </c>
      <c r="Z114" s="50">
        <v>33</v>
      </c>
      <c r="AA114" s="172">
        <v>9</v>
      </c>
      <c r="AB114" s="172">
        <v>13</v>
      </c>
      <c r="AC114" s="172">
        <v>1</v>
      </c>
      <c r="AD114" s="172">
        <v>2</v>
      </c>
      <c r="AE114" s="173">
        <v>8</v>
      </c>
      <c r="AF114" s="42"/>
      <c r="AG114" s="505"/>
      <c r="AH114" s="534"/>
      <c r="AI114" s="49" t="s">
        <v>31</v>
      </c>
      <c r="AJ114" s="50">
        <v>26</v>
      </c>
      <c r="AK114" s="51">
        <v>0</v>
      </c>
      <c r="AL114" s="51">
        <v>1</v>
      </c>
      <c r="AM114" s="51">
        <v>2</v>
      </c>
      <c r="AN114" s="51">
        <v>0</v>
      </c>
      <c r="AO114" s="51">
        <v>23</v>
      </c>
      <c r="AP114" s="49" t="s">
        <v>31</v>
      </c>
      <c r="AQ114" s="50">
        <v>33</v>
      </c>
      <c r="AR114" s="51">
        <v>7</v>
      </c>
      <c r="AS114" s="51">
        <v>0</v>
      </c>
      <c r="AT114" s="51">
        <v>1</v>
      </c>
      <c r="AU114" s="51">
        <v>2</v>
      </c>
      <c r="AV114" s="52">
        <v>23</v>
      </c>
      <c r="AW114" s="42"/>
      <c r="AX114" s="42"/>
      <c r="AY114" s="48"/>
    </row>
    <row r="115" spans="1:51" s="32" customFormat="1" ht="11.25" customHeight="1">
      <c r="A115" s="171"/>
      <c r="B115" s="522">
        <v>38</v>
      </c>
      <c r="C115" s="525" t="s">
        <v>126</v>
      </c>
      <c r="D115" s="514" t="s">
        <v>56</v>
      </c>
      <c r="E115" s="506" t="s">
        <v>76</v>
      </c>
      <c r="F115" s="506" t="s">
        <v>58</v>
      </c>
      <c r="G115" s="506" t="s">
        <v>73</v>
      </c>
      <c r="H115" s="122" t="s">
        <v>11</v>
      </c>
      <c r="I115" s="123">
        <v>0</v>
      </c>
      <c r="J115" s="51">
        <v>0</v>
      </c>
      <c r="K115" s="51">
        <v>0</v>
      </c>
      <c r="L115" s="51">
        <v>0</v>
      </c>
      <c r="M115" s="51">
        <v>0</v>
      </c>
      <c r="N115" s="52">
        <v>0</v>
      </c>
      <c r="O115" s="42"/>
      <c r="P115" s="507">
        <v>38</v>
      </c>
      <c r="Q115" s="508" t="s">
        <v>126</v>
      </c>
      <c r="R115" s="49" t="s">
        <v>11</v>
      </c>
      <c r="S115" s="50">
        <v>0</v>
      </c>
      <c r="T115" s="172">
        <v>0</v>
      </c>
      <c r="U115" s="172">
        <v>0</v>
      </c>
      <c r="V115" s="172">
        <v>0</v>
      </c>
      <c r="W115" s="172">
        <v>0</v>
      </c>
      <c r="X115" s="173">
        <v>0</v>
      </c>
      <c r="Y115" s="49" t="s">
        <v>11</v>
      </c>
      <c r="Z115" s="50">
        <v>0</v>
      </c>
      <c r="AA115" s="172">
        <v>0</v>
      </c>
      <c r="AB115" s="172">
        <v>0</v>
      </c>
      <c r="AC115" s="172">
        <v>0</v>
      </c>
      <c r="AD115" s="172">
        <v>0</v>
      </c>
      <c r="AE115" s="173">
        <v>0</v>
      </c>
      <c r="AF115" s="42"/>
      <c r="AG115" s="507">
        <v>38</v>
      </c>
      <c r="AH115" s="532" t="s">
        <v>126</v>
      </c>
      <c r="AI115" s="49" t="s">
        <v>11</v>
      </c>
      <c r="AJ115" s="50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49" t="s">
        <v>11</v>
      </c>
      <c r="AQ115" s="50">
        <v>0</v>
      </c>
      <c r="AR115" s="51">
        <v>0</v>
      </c>
      <c r="AS115" s="51">
        <v>0</v>
      </c>
      <c r="AT115" s="51">
        <v>0</v>
      </c>
      <c r="AU115" s="51">
        <v>0</v>
      </c>
      <c r="AV115" s="52">
        <v>0</v>
      </c>
      <c r="AW115" s="42"/>
      <c r="AX115" s="42"/>
      <c r="AY115" s="48"/>
    </row>
    <row r="116" spans="1:51" s="32" customFormat="1" ht="11.25" customHeight="1">
      <c r="A116" s="171"/>
      <c r="B116" s="523"/>
      <c r="C116" s="526"/>
      <c r="D116" s="514"/>
      <c r="E116" s="445"/>
      <c r="F116" s="445"/>
      <c r="G116" s="528"/>
      <c r="H116" s="122" t="s">
        <v>20</v>
      </c>
      <c r="I116" s="123">
        <v>23</v>
      </c>
      <c r="J116" s="123">
        <v>5</v>
      </c>
      <c r="K116" s="123">
        <v>11</v>
      </c>
      <c r="L116" s="123">
        <v>7</v>
      </c>
      <c r="M116" s="123">
        <v>0</v>
      </c>
      <c r="N116" s="124">
        <v>0</v>
      </c>
      <c r="O116" s="42"/>
      <c r="P116" s="454"/>
      <c r="Q116" s="451"/>
      <c r="R116" s="49" t="s">
        <v>20</v>
      </c>
      <c r="S116" s="50">
        <v>21</v>
      </c>
      <c r="T116" s="172">
        <v>0</v>
      </c>
      <c r="U116" s="172">
        <v>9</v>
      </c>
      <c r="V116" s="172">
        <v>9</v>
      </c>
      <c r="W116" s="172">
        <v>3</v>
      </c>
      <c r="X116" s="173">
        <v>0</v>
      </c>
      <c r="Y116" s="49" t="s">
        <v>20</v>
      </c>
      <c r="Z116" s="50">
        <v>34</v>
      </c>
      <c r="AA116" s="172">
        <v>12</v>
      </c>
      <c r="AB116" s="172">
        <v>11</v>
      </c>
      <c r="AC116" s="172">
        <v>3</v>
      </c>
      <c r="AD116" s="172">
        <v>7</v>
      </c>
      <c r="AE116" s="173">
        <v>1</v>
      </c>
      <c r="AF116" s="42"/>
      <c r="AG116" s="454"/>
      <c r="AH116" s="533"/>
      <c r="AI116" s="49" t="s">
        <v>20</v>
      </c>
      <c r="AJ116" s="50">
        <v>21</v>
      </c>
      <c r="AK116" s="51">
        <v>0</v>
      </c>
      <c r="AL116" s="51">
        <v>5</v>
      </c>
      <c r="AM116" s="51">
        <v>9</v>
      </c>
      <c r="AN116" s="51">
        <v>7</v>
      </c>
      <c r="AO116" s="51">
        <v>0</v>
      </c>
      <c r="AP116" s="49" t="s">
        <v>20</v>
      </c>
      <c r="AQ116" s="50">
        <v>34</v>
      </c>
      <c r="AR116" s="51">
        <v>12</v>
      </c>
      <c r="AS116" s="51">
        <v>1</v>
      </c>
      <c r="AT116" s="51">
        <v>3</v>
      </c>
      <c r="AU116" s="51">
        <v>11</v>
      </c>
      <c r="AV116" s="52">
        <v>7</v>
      </c>
      <c r="AW116" s="42"/>
      <c r="AX116" s="42"/>
      <c r="AY116" s="48"/>
    </row>
    <row r="117" spans="1:51" s="32" customFormat="1" ht="11.25" customHeight="1">
      <c r="A117" s="171"/>
      <c r="B117" s="523"/>
      <c r="C117" s="526"/>
      <c r="D117" s="514" t="s">
        <v>70</v>
      </c>
      <c r="E117" s="445"/>
      <c r="F117" s="445"/>
      <c r="G117" s="528"/>
      <c r="H117" s="122" t="s">
        <v>27</v>
      </c>
      <c r="I117" s="123">
        <v>17</v>
      </c>
      <c r="J117" s="123">
        <v>0</v>
      </c>
      <c r="K117" s="123">
        <v>13</v>
      </c>
      <c r="L117" s="123">
        <v>4</v>
      </c>
      <c r="M117" s="123">
        <v>0</v>
      </c>
      <c r="N117" s="124">
        <v>0</v>
      </c>
      <c r="O117" s="42"/>
      <c r="P117" s="454"/>
      <c r="Q117" s="451"/>
      <c r="R117" s="49" t="s">
        <v>27</v>
      </c>
      <c r="S117" s="50">
        <v>17</v>
      </c>
      <c r="T117" s="172">
        <v>0</v>
      </c>
      <c r="U117" s="172">
        <v>3</v>
      </c>
      <c r="V117" s="172">
        <v>13</v>
      </c>
      <c r="W117" s="172">
        <v>1</v>
      </c>
      <c r="X117" s="173">
        <v>0</v>
      </c>
      <c r="Y117" s="49" t="s">
        <v>27</v>
      </c>
      <c r="Z117" s="50">
        <v>28</v>
      </c>
      <c r="AA117" s="172">
        <v>10</v>
      </c>
      <c r="AB117" s="172">
        <v>8</v>
      </c>
      <c r="AC117" s="172">
        <v>0</v>
      </c>
      <c r="AD117" s="172">
        <v>8</v>
      </c>
      <c r="AE117" s="173">
        <v>2</v>
      </c>
      <c r="AF117" s="42"/>
      <c r="AG117" s="454"/>
      <c r="AH117" s="533"/>
      <c r="AI117" s="49" t="s">
        <v>27</v>
      </c>
      <c r="AJ117" s="50">
        <v>17</v>
      </c>
      <c r="AK117" s="51">
        <v>0</v>
      </c>
      <c r="AL117" s="51">
        <v>0</v>
      </c>
      <c r="AM117" s="51">
        <v>13</v>
      </c>
      <c r="AN117" s="51">
        <v>4</v>
      </c>
      <c r="AO117" s="51">
        <v>0</v>
      </c>
      <c r="AP117" s="49" t="s">
        <v>27</v>
      </c>
      <c r="AQ117" s="50">
        <v>28</v>
      </c>
      <c r="AR117" s="51">
        <v>10</v>
      </c>
      <c r="AS117" s="51">
        <v>1</v>
      </c>
      <c r="AT117" s="51">
        <v>0</v>
      </c>
      <c r="AU117" s="51">
        <v>13</v>
      </c>
      <c r="AV117" s="52">
        <v>4</v>
      </c>
      <c r="AW117" s="42"/>
      <c r="AX117" s="42"/>
      <c r="AY117" s="48"/>
    </row>
    <row r="118" spans="1:51" s="32" customFormat="1" ht="11.25" customHeight="1">
      <c r="A118" s="171"/>
      <c r="B118" s="529"/>
      <c r="C118" s="530"/>
      <c r="D118" s="514"/>
      <c r="E118" s="518"/>
      <c r="F118" s="518"/>
      <c r="G118" s="531"/>
      <c r="H118" s="122" t="s">
        <v>31</v>
      </c>
      <c r="I118" s="123">
        <v>26</v>
      </c>
      <c r="J118" s="123">
        <v>1</v>
      </c>
      <c r="K118" s="123">
        <v>22</v>
      </c>
      <c r="L118" s="123">
        <v>3</v>
      </c>
      <c r="M118" s="123">
        <v>0</v>
      </c>
      <c r="N118" s="124">
        <v>0</v>
      </c>
      <c r="O118" s="42"/>
      <c r="P118" s="505"/>
      <c r="Q118" s="452"/>
      <c r="R118" s="49" t="s">
        <v>31</v>
      </c>
      <c r="S118" s="50">
        <v>26</v>
      </c>
      <c r="T118" s="172">
        <v>0</v>
      </c>
      <c r="U118" s="172">
        <v>2</v>
      </c>
      <c r="V118" s="172">
        <v>22</v>
      </c>
      <c r="W118" s="172">
        <v>2</v>
      </c>
      <c r="X118" s="173">
        <v>0</v>
      </c>
      <c r="Y118" s="49" t="s">
        <v>31</v>
      </c>
      <c r="Z118" s="50">
        <v>33</v>
      </c>
      <c r="AA118" s="172">
        <v>7</v>
      </c>
      <c r="AB118" s="172">
        <v>6</v>
      </c>
      <c r="AC118" s="172">
        <v>1</v>
      </c>
      <c r="AD118" s="172">
        <v>18</v>
      </c>
      <c r="AE118" s="173">
        <v>1</v>
      </c>
      <c r="AF118" s="42"/>
      <c r="AG118" s="505"/>
      <c r="AH118" s="534"/>
      <c r="AI118" s="49" t="s">
        <v>31</v>
      </c>
      <c r="AJ118" s="50">
        <v>26</v>
      </c>
      <c r="AK118" s="51">
        <v>0</v>
      </c>
      <c r="AL118" s="51">
        <v>1</v>
      </c>
      <c r="AM118" s="51">
        <v>22</v>
      </c>
      <c r="AN118" s="51">
        <v>3</v>
      </c>
      <c r="AO118" s="51">
        <v>0</v>
      </c>
      <c r="AP118" s="49" t="s">
        <v>31</v>
      </c>
      <c r="AQ118" s="50">
        <v>33</v>
      </c>
      <c r="AR118" s="51">
        <v>7</v>
      </c>
      <c r="AS118" s="51">
        <v>0</v>
      </c>
      <c r="AT118" s="51">
        <v>1</v>
      </c>
      <c r="AU118" s="51">
        <v>22</v>
      </c>
      <c r="AV118" s="52">
        <v>3</v>
      </c>
      <c r="AW118" s="42"/>
      <c r="AX118" s="42"/>
      <c r="AY118" s="48"/>
    </row>
    <row r="119" spans="1:51" s="32" customFormat="1" ht="10.15">
      <c r="A119" s="171"/>
      <c r="B119" s="522">
        <v>40</v>
      </c>
      <c r="C119" s="525" t="s">
        <v>127</v>
      </c>
      <c r="D119" s="514" t="s">
        <v>56</v>
      </c>
      <c r="E119" s="506" t="s">
        <v>76</v>
      </c>
      <c r="F119" s="506" t="s">
        <v>80</v>
      </c>
      <c r="G119" s="506" t="s">
        <v>68</v>
      </c>
      <c r="H119" s="122" t="s">
        <v>11</v>
      </c>
      <c r="I119" s="123">
        <v>0</v>
      </c>
      <c r="J119" s="51">
        <v>0</v>
      </c>
      <c r="K119" s="51">
        <v>0</v>
      </c>
      <c r="L119" s="51">
        <v>0</v>
      </c>
      <c r="M119" s="51">
        <v>0</v>
      </c>
      <c r="N119" s="52">
        <v>0</v>
      </c>
      <c r="O119" s="53"/>
      <c r="P119" s="507">
        <v>40</v>
      </c>
      <c r="Q119" s="508" t="s">
        <v>127</v>
      </c>
      <c r="R119" s="49" t="s">
        <v>11</v>
      </c>
      <c r="S119" s="50">
        <v>0</v>
      </c>
      <c r="T119" s="174">
        <v>0</v>
      </c>
      <c r="U119" s="174">
        <v>0</v>
      </c>
      <c r="V119" s="174">
        <v>0</v>
      </c>
      <c r="W119" s="174">
        <v>0</v>
      </c>
      <c r="X119" s="175">
        <v>0</v>
      </c>
      <c r="Y119" s="49" t="s">
        <v>11</v>
      </c>
      <c r="Z119" s="50">
        <v>0</v>
      </c>
      <c r="AA119" s="174">
        <v>0</v>
      </c>
      <c r="AB119" s="174">
        <v>0</v>
      </c>
      <c r="AC119" s="174">
        <v>0</v>
      </c>
      <c r="AD119" s="174">
        <v>0</v>
      </c>
      <c r="AE119" s="175">
        <v>0</v>
      </c>
      <c r="AF119" s="53"/>
      <c r="AG119" s="507">
        <v>40</v>
      </c>
      <c r="AH119" s="532" t="s">
        <v>127</v>
      </c>
      <c r="AI119" s="49" t="s">
        <v>11</v>
      </c>
      <c r="AJ119" s="50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49" t="s">
        <v>11</v>
      </c>
      <c r="AQ119" s="50">
        <v>0</v>
      </c>
      <c r="AR119" s="51">
        <v>0</v>
      </c>
      <c r="AS119" s="51">
        <v>0</v>
      </c>
      <c r="AT119" s="51">
        <v>0</v>
      </c>
      <c r="AU119" s="51">
        <v>0</v>
      </c>
      <c r="AV119" s="52">
        <v>0</v>
      </c>
      <c r="AW119" s="42"/>
      <c r="AX119" s="42"/>
      <c r="AY119" s="48"/>
    </row>
    <row r="120" spans="1:51" s="32" customFormat="1" ht="11.25" customHeight="1">
      <c r="A120" s="171"/>
      <c r="B120" s="523"/>
      <c r="C120" s="526"/>
      <c r="D120" s="514"/>
      <c r="E120" s="445"/>
      <c r="F120" s="445"/>
      <c r="G120" s="528"/>
      <c r="H120" s="122" t="s">
        <v>20</v>
      </c>
      <c r="I120" s="123">
        <v>19</v>
      </c>
      <c r="J120" s="123">
        <v>2</v>
      </c>
      <c r="K120" s="123">
        <v>9</v>
      </c>
      <c r="L120" s="123">
        <v>4</v>
      </c>
      <c r="M120" s="123">
        <v>3</v>
      </c>
      <c r="N120" s="124">
        <v>1</v>
      </c>
      <c r="O120" s="53"/>
      <c r="P120" s="454"/>
      <c r="Q120" s="451"/>
      <c r="R120" s="49" t="s">
        <v>20</v>
      </c>
      <c r="S120" s="50">
        <v>17</v>
      </c>
      <c r="T120" s="174">
        <v>0</v>
      </c>
      <c r="U120" s="174">
        <v>8</v>
      </c>
      <c r="V120" s="174">
        <v>9</v>
      </c>
      <c r="W120" s="174">
        <v>0</v>
      </c>
      <c r="X120" s="175">
        <v>0</v>
      </c>
      <c r="Y120" s="49" t="s">
        <v>20</v>
      </c>
      <c r="Z120" s="50">
        <v>27</v>
      </c>
      <c r="AA120" s="174">
        <v>10</v>
      </c>
      <c r="AB120" s="174">
        <v>12</v>
      </c>
      <c r="AC120" s="174">
        <v>2</v>
      </c>
      <c r="AD120" s="174">
        <v>1</v>
      </c>
      <c r="AE120" s="175">
        <v>2</v>
      </c>
      <c r="AF120" s="53"/>
      <c r="AG120" s="454"/>
      <c r="AH120" s="533"/>
      <c r="AI120" s="49" t="s">
        <v>20</v>
      </c>
      <c r="AJ120" s="50">
        <v>17</v>
      </c>
      <c r="AK120" s="51">
        <v>0</v>
      </c>
      <c r="AL120" s="51">
        <v>2</v>
      </c>
      <c r="AM120" s="51">
        <v>9</v>
      </c>
      <c r="AN120" s="51">
        <v>2</v>
      </c>
      <c r="AO120" s="51">
        <v>4</v>
      </c>
      <c r="AP120" s="49" t="s">
        <v>20</v>
      </c>
      <c r="AQ120" s="50">
        <v>27</v>
      </c>
      <c r="AR120" s="51">
        <v>10</v>
      </c>
      <c r="AS120" s="51">
        <v>0</v>
      </c>
      <c r="AT120" s="51">
        <v>2</v>
      </c>
      <c r="AU120" s="51">
        <v>7</v>
      </c>
      <c r="AV120" s="52">
        <v>8</v>
      </c>
      <c r="AW120" s="42"/>
      <c r="AX120" s="42"/>
      <c r="AY120" s="48"/>
    </row>
    <row r="121" spans="1:51" s="32" customFormat="1" ht="11.25" customHeight="1">
      <c r="A121" s="171"/>
      <c r="B121" s="523"/>
      <c r="C121" s="526"/>
      <c r="D121" s="514" t="s">
        <v>70</v>
      </c>
      <c r="E121" s="445"/>
      <c r="F121" s="445"/>
      <c r="G121" s="528"/>
      <c r="H121" s="122" t="s">
        <v>27</v>
      </c>
      <c r="I121" s="123">
        <v>15</v>
      </c>
      <c r="J121" s="123">
        <v>0</v>
      </c>
      <c r="K121" s="123">
        <v>10</v>
      </c>
      <c r="L121" s="123">
        <v>5</v>
      </c>
      <c r="M121" s="123">
        <v>0</v>
      </c>
      <c r="N121" s="124">
        <v>0</v>
      </c>
      <c r="O121" s="53"/>
      <c r="P121" s="454"/>
      <c r="Q121" s="451"/>
      <c r="R121" s="49" t="s">
        <v>27</v>
      </c>
      <c r="S121" s="50">
        <v>15</v>
      </c>
      <c r="T121" s="174">
        <v>0</v>
      </c>
      <c r="U121" s="174">
        <v>2</v>
      </c>
      <c r="V121" s="174">
        <v>10</v>
      </c>
      <c r="W121" s="174">
        <v>3</v>
      </c>
      <c r="X121" s="175">
        <v>0</v>
      </c>
      <c r="Y121" s="49" t="s">
        <v>27</v>
      </c>
      <c r="Z121" s="50">
        <v>23</v>
      </c>
      <c r="AA121" s="174">
        <v>8</v>
      </c>
      <c r="AB121" s="174">
        <v>6</v>
      </c>
      <c r="AC121" s="174">
        <v>0</v>
      </c>
      <c r="AD121" s="174">
        <v>8</v>
      </c>
      <c r="AE121" s="175">
        <v>1</v>
      </c>
      <c r="AF121" s="53"/>
      <c r="AG121" s="454"/>
      <c r="AH121" s="533"/>
      <c r="AI121" s="49" t="s">
        <v>27</v>
      </c>
      <c r="AJ121" s="50">
        <v>15</v>
      </c>
      <c r="AK121" s="51">
        <v>0</v>
      </c>
      <c r="AL121" s="51">
        <v>0</v>
      </c>
      <c r="AM121" s="51">
        <v>10</v>
      </c>
      <c r="AN121" s="51">
        <v>5</v>
      </c>
      <c r="AO121" s="51">
        <v>0</v>
      </c>
      <c r="AP121" s="49" t="s">
        <v>27</v>
      </c>
      <c r="AQ121" s="50">
        <v>23</v>
      </c>
      <c r="AR121" s="51">
        <v>8</v>
      </c>
      <c r="AS121" s="51">
        <v>0</v>
      </c>
      <c r="AT121" s="51">
        <v>0</v>
      </c>
      <c r="AU121" s="51">
        <v>10</v>
      </c>
      <c r="AV121" s="52">
        <v>5</v>
      </c>
      <c r="AW121" s="42"/>
      <c r="AX121" s="42"/>
      <c r="AY121" s="48"/>
    </row>
    <row r="122" spans="1:51" s="32" customFormat="1" ht="11.25" customHeight="1">
      <c r="A122" s="171"/>
      <c r="B122" s="529"/>
      <c r="C122" s="530"/>
      <c r="D122" s="514"/>
      <c r="E122" s="518"/>
      <c r="F122" s="518"/>
      <c r="G122" s="531"/>
      <c r="H122" s="122" t="s">
        <v>31</v>
      </c>
      <c r="I122" s="123">
        <v>25</v>
      </c>
      <c r="J122" s="123">
        <v>0</v>
      </c>
      <c r="K122" s="123">
        <v>25</v>
      </c>
      <c r="L122" s="123">
        <v>0</v>
      </c>
      <c r="M122" s="123">
        <v>0</v>
      </c>
      <c r="N122" s="124">
        <v>0</v>
      </c>
      <c r="O122" s="53"/>
      <c r="P122" s="505"/>
      <c r="Q122" s="452"/>
      <c r="R122" s="49" t="s">
        <v>31</v>
      </c>
      <c r="S122" s="50">
        <v>25</v>
      </c>
      <c r="T122" s="174">
        <v>0</v>
      </c>
      <c r="U122" s="174">
        <v>0</v>
      </c>
      <c r="V122" s="174">
        <v>25</v>
      </c>
      <c r="W122" s="174">
        <v>0</v>
      </c>
      <c r="X122" s="175">
        <v>0</v>
      </c>
      <c r="Y122" s="49" t="s">
        <v>31</v>
      </c>
      <c r="Z122" s="50">
        <v>29</v>
      </c>
      <c r="AA122" s="174">
        <v>4</v>
      </c>
      <c r="AB122" s="174">
        <v>2</v>
      </c>
      <c r="AC122" s="174">
        <v>0</v>
      </c>
      <c r="AD122" s="174">
        <v>23</v>
      </c>
      <c r="AE122" s="175">
        <v>0</v>
      </c>
      <c r="AF122" s="53"/>
      <c r="AG122" s="505"/>
      <c r="AH122" s="534"/>
      <c r="AI122" s="49" t="s">
        <v>31</v>
      </c>
      <c r="AJ122" s="50">
        <v>25</v>
      </c>
      <c r="AK122" s="51">
        <v>0</v>
      </c>
      <c r="AL122" s="51">
        <v>0</v>
      </c>
      <c r="AM122" s="51">
        <v>25</v>
      </c>
      <c r="AN122" s="51">
        <v>0</v>
      </c>
      <c r="AO122" s="51">
        <v>0</v>
      </c>
      <c r="AP122" s="49" t="s">
        <v>31</v>
      </c>
      <c r="AQ122" s="50">
        <v>29</v>
      </c>
      <c r="AR122" s="51">
        <v>4</v>
      </c>
      <c r="AS122" s="51">
        <v>0</v>
      </c>
      <c r="AT122" s="51">
        <v>0</v>
      </c>
      <c r="AU122" s="51">
        <v>25</v>
      </c>
      <c r="AV122" s="52">
        <v>0</v>
      </c>
      <c r="AW122" s="42"/>
      <c r="AX122" s="42"/>
      <c r="AY122" s="48"/>
    </row>
    <row r="123" spans="1:51" s="32" customFormat="1" ht="10.15">
      <c r="A123" s="171"/>
      <c r="B123" s="522">
        <v>42</v>
      </c>
      <c r="C123" s="525" t="s">
        <v>128</v>
      </c>
      <c r="D123" s="514" t="s">
        <v>56</v>
      </c>
      <c r="E123" s="506" t="s">
        <v>76</v>
      </c>
      <c r="F123" s="506" t="s">
        <v>80</v>
      </c>
      <c r="G123" s="506" t="s">
        <v>68</v>
      </c>
      <c r="H123" s="122" t="s">
        <v>11</v>
      </c>
      <c r="I123" s="123">
        <v>0</v>
      </c>
      <c r="J123" s="51">
        <v>0</v>
      </c>
      <c r="K123" s="51">
        <v>0</v>
      </c>
      <c r="L123" s="51">
        <v>0</v>
      </c>
      <c r="M123" s="51">
        <v>0</v>
      </c>
      <c r="N123" s="52">
        <v>0</v>
      </c>
      <c r="O123" s="42"/>
      <c r="P123" s="507">
        <v>42</v>
      </c>
      <c r="Q123" s="508" t="s">
        <v>128</v>
      </c>
      <c r="R123" s="49" t="s">
        <v>11</v>
      </c>
      <c r="S123" s="50">
        <v>0</v>
      </c>
      <c r="T123" s="172">
        <v>0</v>
      </c>
      <c r="U123" s="172">
        <v>0</v>
      </c>
      <c r="V123" s="172">
        <v>0</v>
      </c>
      <c r="W123" s="172">
        <v>0</v>
      </c>
      <c r="X123" s="173">
        <v>0</v>
      </c>
      <c r="Y123" s="49" t="s">
        <v>11</v>
      </c>
      <c r="Z123" s="50">
        <v>0</v>
      </c>
      <c r="AA123" s="172">
        <v>0</v>
      </c>
      <c r="AB123" s="172">
        <v>0</v>
      </c>
      <c r="AC123" s="172">
        <v>0</v>
      </c>
      <c r="AD123" s="172">
        <v>0</v>
      </c>
      <c r="AE123" s="173">
        <v>0</v>
      </c>
      <c r="AF123" s="42"/>
      <c r="AG123" s="507">
        <v>42</v>
      </c>
      <c r="AH123" s="532" t="s">
        <v>128</v>
      </c>
      <c r="AI123" s="49" t="s">
        <v>11</v>
      </c>
      <c r="AJ123" s="50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49" t="s">
        <v>11</v>
      </c>
      <c r="AQ123" s="50">
        <v>0</v>
      </c>
      <c r="AR123" s="51">
        <v>0</v>
      </c>
      <c r="AS123" s="51">
        <v>0</v>
      </c>
      <c r="AT123" s="51">
        <v>0</v>
      </c>
      <c r="AU123" s="51">
        <v>0</v>
      </c>
      <c r="AV123" s="52">
        <v>0</v>
      </c>
      <c r="AW123" s="42"/>
      <c r="AX123" s="42"/>
      <c r="AY123" s="48"/>
    </row>
    <row r="124" spans="1:51" s="32" customFormat="1" ht="11.25" customHeight="1">
      <c r="A124" s="171"/>
      <c r="B124" s="523"/>
      <c r="C124" s="526"/>
      <c r="D124" s="514"/>
      <c r="E124" s="445"/>
      <c r="F124" s="445"/>
      <c r="G124" s="528"/>
      <c r="H124" s="122" t="s">
        <v>20</v>
      </c>
      <c r="I124" s="123">
        <v>4</v>
      </c>
      <c r="J124" s="123">
        <v>3</v>
      </c>
      <c r="K124" s="123">
        <v>1</v>
      </c>
      <c r="L124" s="123">
        <v>0</v>
      </c>
      <c r="M124" s="123">
        <v>0</v>
      </c>
      <c r="N124" s="124">
        <v>0</v>
      </c>
      <c r="O124" s="42"/>
      <c r="P124" s="454"/>
      <c r="Q124" s="451"/>
      <c r="R124" s="49" t="s">
        <v>20</v>
      </c>
      <c r="S124" s="50">
        <v>4</v>
      </c>
      <c r="T124" s="172">
        <v>0</v>
      </c>
      <c r="U124" s="172">
        <v>3</v>
      </c>
      <c r="V124" s="172">
        <v>1</v>
      </c>
      <c r="W124" s="172">
        <v>0</v>
      </c>
      <c r="X124" s="173">
        <v>0</v>
      </c>
      <c r="Y124" s="49" t="s">
        <v>20</v>
      </c>
      <c r="Z124" s="50">
        <v>7</v>
      </c>
      <c r="AA124" s="172">
        <v>3</v>
      </c>
      <c r="AB124" s="172">
        <v>1</v>
      </c>
      <c r="AC124" s="172">
        <v>3</v>
      </c>
      <c r="AD124" s="172">
        <v>0</v>
      </c>
      <c r="AE124" s="173">
        <v>0</v>
      </c>
      <c r="AF124" s="42"/>
      <c r="AG124" s="454"/>
      <c r="AH124" s="533"/>
      <c r="AI124" s="49" t="s">
        <v>20</v>
      </c>
      <c r="AJ124" s="50">
        <v>4</v>
      </c>
      <c r="AK124" s="51">
        <v>0</v>
      </c>
      <c r="AL124" s="51">
        <v>3</v>
      </c>
      <c r="AM124" s="51">
        <v>1</v>
      </c>
      <c r="AN124" s="51">
        <v>0</v>
      </c>
      <c r="AO124" s="51">
        <v>0</v>
      </c>
      <c r="AP124" s="49" t="s">
        <v>20</v>
      </c>
      <c r="AQ124" s="50">
        <v>7</v>
      </c>
      <c r="AR124" s="51">
        <v>3</v>
      </c>
      <c r="AS124" s="51">
        <v>0</v>
      </c>
      <c r="AT124" s="51">
        <v>3</v>
      </c>
      <c r="AU124" s="51">
        <v>1</v>
      </c>
      <c r="AV124" s="52">
        <v>0</v>
      </c>
      <c r="AW124" s="42"/>
      <c r="AX124" s="42"/>
      <c r="AY124" s="48"/>
    </row>
    <row r="125" spans="1:51" s="32" customFormat="1" ht="11.25" customHeight="1">
      <c r="A125" s="171"/>
      <c r="B125" s="523"/>
      <c r="C125" s="526"/>
      <c r="D125" s="514" t="s">
        <v>70</v>
      </c>
      <c r="E125" s="445"/>
      <c r="F125" s="445"/>
      <c r="G125" s="528"/>
      <c r="H125" s="122" t="s">
        <v>27</v>
      </c>
      <c r="I125" s="123">
        <v>2</v>
      </c>
      <c r="J125" s="123">
        <v>0</v>
      </c>
      <c r="K125" s="123">
        <v>0</v>
      </c>
      <c r="L125" s="123">
        <v>2</v>
      </c>
      <c r="M125" s="123">
        <v>0</v>
      </c>
      <c r="N125" s="124">
        <v>0</v>
      </c>
      <c r="O125" s="42"/>
      <c r="P125" s="454"/>
      <c r="Q125" s="451"/>
      <c r="R125" s="49" t="s">
        <v>27</v>
      </c>
      <c r="S125" s="50">
        <v>2</v>
      </c>
      <c r="T125" s="172">
        <v>0</v>
      </c>
      <c r="U125" s="172">
        <v>0</v>
      </c>
      <c r="V125" s="172">
        <v>0</v>
      </c>
      <c r="W125" s="172">
        <v>2</v>
      </c>
      <c r="X125" s="173">
        <v>0</v>
      </c>
      <c r="Y125" s="49" t="s">
        <v>27</v>
      </c>
      <c r="Z125" s="50">
        <v>5</v>
      </c>
      <c r="AA125" s="172">
        <v>3</v>
      </c>
      <c r="AB125" s="172">
        <v>2</v>
      </c>
      <c r="AC125" s="172">
        <v>0</v>
      </c>
      <c r="AD125" s="172">
        <v>0</v>
      </c>
      <c r="AE125" s="173">
        <v>0</v>
      </c>
      <c r="AF125" s="42"/>
      <c r="AG125" s="454"/>
      <c r="AH125" s="533"/>
      <c r="AI125" s="49" t="s">
        <v>27</v>
      </c>
      <c r="AJ125" s="50">
        <v>2</v>
      </c>
      <c r="AK125" s="51">
        <v>0</v>
      </c>
      <c r="AL125" s="51">
        <v>0</v>
      </c>
      <c r="AM125" s="51">
        <v>0</v>
      </c>
      <c r="AN125" s="51">
        <v>2</v>
      </c>
      <c r="AO125" s="51">
        <v>0</v>
      </c>
      <c r="AP125" s="49" t="s">
        <v>27</v>
      </c>
      <c r="AQ125" s="50">
        <v>5</v>
      </c>
      <c r="AR125" s="51">
        <v>3</v>
      </c>
      <c r="AS125" s="51">
        <v>0</v>
      </c>
      <c r="AT125" s="51">
        <v>0</v>
      </c>
      <c r="AU125" s="51">
        <v>0</v>
      </c>
      <c r="AV125" s="52">
        <v>2</v>
      </c>
      <c r="AW125" s="42"/>
      <c r="AX125" s="42"/>
      <c r="AY125" s="48"/>
    </row>
    <row r="126" spans="1:51" s="32" customFormat="1" ht="11.25" customHeight="1">
      <c r="A126" s="171"/>
      <c r="B126" s="529"/>
      <c r="C126" s="530"/>
      <c r="D126" s="514"/>
      <c r="E126" s="518"/>
      <c r="F126" s="518"/>
      <c r="G126" s="531"/>
      <c r="H126" s="122" t="s">
        <v>31</v>
      </c>
      <c r="I126" s="123">
        <v>1</v>
      </c>
      <c r="J126" s="123">
        <v>1</v>
      </c>
      <c r="K126" s="123">
        <v>0</v>
      </c>
      <c r="L126" s="123">
        <v>0</v>
      </c>
      <c r="M126" s="123">
        <v>0</v>
      </c>
      <c r="N126" s="124">
        <v>0</v>
      </c>
      <c r="O126" s="42"/>
      <c r="P126" s="505"/>
      <c r="Q126" s="452"/>
      <c r="R126" s="49" t="s">
        <v>31</v>
      </c>
      <c r="S126" s="50">
        <v>1</v>
      </c>
      <c r="T126" s="172">
        <v>0</v>
      </c>
      <c r="U126" s="172">
        <v>1</v>
      </c>
      <c r="V126" s="172">
        <v>0</v>
      </c>
      <c r="W126" s="172">
        <v>0</v>
      </c>
      <c r="X126" s="173">
        <v>0</v>
      </c>
      <c r="Y126" s="49" t="s">
        <v>31</v>
      </c>
      <c r="Z126" s="50">
        <v>4</v>
      </c>
      <c r="AA126" s="172">
        <v>3</v>
      </c>
      <c r="AB126" s="172">
        <v>0</v>
      </c>
      <c r="AC126" s="172">
        <v>1</v>
      </c>
      <c r="AD126" s="172">
        <v>0</v>
      </c>
      <c r="AE126" s="173">
        <v>0</v>
      </c>
      <c r="AF126" s="42"/>
      <c r="AG126" s="505"/>
      <c r="AH126" s="534"/>
      <c r="AI126" s="49" t="s">
        <v>31</v>
      </c>
      <c r="AJ126" s="50">
        <v>1</v>
      </c>
      <c r="AK126" s="51">
        <v>0</v>
      </c>
      <c r="AL126" s="51">
        <v>1</v>
      </c>
      <c r="AM126" s="51">
        <v>0</v>
      </c>
      <c r="AN126" s="51">
        <v>0</v>
      </c>
      <c r="AO126" s="51">
        <v>0</v>
      </c>
      <c r="AP126" s="49" t="s">
        <v>31</v>
      </c>
      <c r="AQ126" s="50">
        <v>4</v>
      </c>
      <c r="AR126" s="51">
        <v>3</v>
      </c>
      <c r="AS126" s="51">
        <v>0</v>
      </c>
      <c r="AT126" s="51">
        <v>1</v>
      </c>
      <c r="AU126" s="51">
        <v>0</v>
      </c>
      <c r="AV126" s="52">
        <v>0</v>
      </c>
      <c r="AW126" s="42"/>
      <c r="AX126" s="42"/>
      <c r="AY126" s="48"/>
    </row>
    <row r="127" spans="1:51" s="32" customFormat="1" ht="10.15">
      <c r="A127" s="171"/>
      <c r="B127" s="522">
        <v>44</v>
      </c>
      <c r="C127" s="525" t="s">
        <v>109</v>
      </c>
      <c r="D127" s="514" t="s">
        <v>56</v>
      </c>
      <c r="E127" s="506" t="s">
        <v>76</v>
      </c>
      <c r="F127" s="506" t="s">
        <v>58</v>
      </c>
      <c r="G127" s="506" t="s">
        <v>59</v>
      </c>
      <c r="H127" s="122" t="s">
        <v>11</v>
      </c>
      <c r="I127" s="123">
        <v>0</v>
      </c>
      <c r="J127" s="51">
        <v>0</v>
      </c>
      <c r="K127" s="51">
        <v>0</v>
      </c>
      <c r="L127" s="51">
        <v>0</v>
      </c>
      <c r="M127" s="51">
        <v>0</v>
      </c>
      <c r="N127" s="52">
        <v>0</v>
      </c>
      <c r="O127" s="42"/>
      <c r="P127" s="507">
        <v>44</v>
      </c>
      <c r="Q127" s="508" t="s">
        <v>109</v>
      </c>
      <c r="R127" s="49" t="s">
        <v>11</v>
      </c>
      <c r="S127" s="50">
        <v>0</v>
      </c>
      <c r="T127" s="172">
        <v>0</v>
      </c>
      <c r="U127" s="172">
        <v>0</v>
      </c>
      <c r="V127" s="172">
        <v>0</v>
      </c>
      <c r="W127" s="172">
        <v>0</v>
      </c>
      <c r="X127" s="173">
        <v>0</v>
      </c>
      <c r="Y127" s="49" t="s">
        <v>11</v>
      </c>
      <c r="Z127" s="50">
        <v>0</v>
      </c>
      <c r="AA127" s="172">
        <v>0</v>
      </c>
      <c r="AB127" s="172">
        <v>0</v>
      </c>
      <c r="AC127" s="172">
        <v>0</v>
      </c>
      <c r="AD127" s="172">
        <v>0</v>
      </c>
      <c r="AE127" s="173">
        <v>0</v>
      </c>
      <c r="AF127" s="42"/>
      <c r="AG127" s="507">
        <v>44</v>
      </c>
      <c r="AH127" s="532" t="s">
        <v>109</v>
      </c>
      <c r="AI127" s="49" t="s">
        <v>11</v>
      </c>
      <c r="AJ127" s="50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49" t="s">
        <v>11</v>
      </c>
      <c r="AQ127" s="50">
        <v>0</v>
      </c>
      <c r="AR127" s="51">
        <v>0</v>
      </c>
      <c r="AS127" s="51">
        <v>0</v>
      </c>
      <c r="AT127" s="51">
        <v>0</v>
      </c>
      <c r="AU127" s="51">
        <v>0</v>
      </c>
      <c r="AV127" s="52">
        <v>0</v>
      </c>
      <c r="AW127" s="42"/>
      <c r="AX127" s="42"/>
      <c r="AY127" s="48"/>
    </row>
    <row r="128" spans="1:51" s="32" customFormat="1" ht="11.25" customHeight="1">
      <c r="A128" s="171"/>
      <c r="B128" s="523"/>
      <c r="C128" s="526"/>
      <c r="D128" s="514"/>
      <c r="E128" s="445"/>
      <c r="F128" s="445"/>
      <c r="G128" s="528"/>
      <c r="H128" s="122" t="s">
        <v>20</v>
      </c>
      <c r="I128" s="123">
        <v>111</v>
      </c>
      <c r="J128" s="123">
        <v>15</v>
      </c>
      <c r="K128" s="123">
        <v>42</v>
      </c>
      <c r="L128" s="123">
        <v>13</v>
      </c>
      <c r="M128" s="123">
        <v>32</v>
      </c>
      <c r="N128" s="124">
        <v>9</v>
      </c>
      <c r="O128" s="42"/>
      <c r="P128" s="454"/>
      <c r="Q128" s="451"/>
      <c r="R128" s="49" t="s">
        <v>20</v>
      </c>
      <c r="S128" s="50">
        <v>109</v>
      </c>
      <c r="T128" s="172">
        <v>22</v>
      </c>
      <c r="U128" s="172">
        <v>53</v>
      </c>
      <c r="V128" s="172">
        <v>0</v>
      </c>
      <c r="W128" s="172">
        <v>13</v>
      </c>
      <c r="X128" s="173">
        <v>21</v>
      </c>
      <c r="Y128" s="49" t="s">
        <v>20</v>
      </c>
      <c r="Z128" s="50">
        <v>142</v>
      </c>
      <c r="AA128" s="172">
        <v>44</v>
      </c>
      <c r="AB128" s="172">
        <v>44</v>
      </c>
      <c r="AC128" s="172">
        <v>42</v>
      </c>
      <c r="AD128" s="172">
        <v>0</v>
      </c>
      <c r="AE128" s="173">
        <v>12</v>
      </c>
      <c r="AF128" s="42"/>
      <c r="AG128" s="454"/>
      <c r="AH128" s="533"/>
      <c r="AI128" s="49" t="s">
        <v>20</v>
      </c>
      <c r="AJ128" s="50">
        <v>109</v>
      </c>
      <c r="AK128" s="51">
        <v>15</v>
      </c>
      <c r="AL128" s="51">
        <v>42</v>
      </c>
      <c r="AM128" s="51">
        <v>0</v>
      </c>
      <c r="AN128" s="51">
        <v>13</v>
      </c>
      <c r="AO128" s="51">
        <v>39</v>
      </c>
      <c r="AP128" s="49" t="s">
        <v>20</v>
      </c>
      <c r="AQ128" s="50">
        <v>142</v>
      </c>
      <c r="AR128" s="51">
        <v>33</v>
      </c>
      <c r="AS128" s="51">
        <v>15</v>
      </c>
      <c r="AT128" s="51">
        <v>42</v>
      </c>
      <c r="AU128" s="51">
        <v>0</v>
      </c>
      <c r="AV128" s="52">
        <v>52</v>
      </c>
      <c r="AW128" s="42"/>
      <c r="AX128" s="42"/>
      <c r="AY128" s="48"/>
    </row>
    <row r="129" spans="1:51" s="32" customFormat="1" ht="11.25" customHeight="1">
      <c r="A129" s="171"/>
      <c r="B129" s="523"/>
      <c r="C129" s="526"/>
      <c r="D129" s="514" t="s">
        <v>70</v>
      </c>
      <c r="E129" s="445"/>
      <c r="F129" s="445"/>
      <c r="G129" s="528"/>
      <c r="H129" s="122" t="s">
        <v>27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4">
        <v>0</v>
      </c>
      <c r="O129" s="42"/>
      <c r="P129" s="454"/>
      <c r="Q129" s="451"/>
      <c r="R129" s="49" t="s">
        <v>27</v>
      </c>
      <c r="S129" s="50">
        <v>0</v>
      </c>
      <c r="T129" s="172">
        <v>0</v>
      </c>
      <c r="U129" s="172">
        <v>0</v>
      </c>
      <c r="V129" s="172">
        <v>0</v>
      </c>
      <c r="W129" s="172">
        <v>0</v>
      </c>
      <c r="X129" s="173">
        <v>0</v>
      </c>
      <c r="Y129" s="49" t="s">
        <v>27</v>
      </c>
      <c r="Z129" s="50">
        <v>0</v>
      </c>
      <c r="AA129" s="172">
        <v>0</v>
      </c>
      <c r="AB129" s="172">
        <v>0</v>
      </c>
      <c r="AC129" s="172">
        <v>0</v>
      </c>
      <c r="AD129" s="172">
        <v>0</v>
      </c>
      <c r="AE129" s="173">
        <v>0</v>
      </c>
      <c r="AF129" s="42"/>
      <c r="AG129" s="454"/>
      <c r="AH129" s="533"/>
      <c r="AI129" s="49" t="s">
        <v>27</v>
      </c>
      <c r="AJ129" s="50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49" t="s">
        <v>27</v>
      </c>
      <c r="AQ129" s="50">
        <v>0</v>
      </c>
      <c r="AR129" s="51">
        <v>0</v>
      </c>
      <c r="AS129" s="51">
        <v>0</v>
      </c>
      <c r="AT129" s="51">
        <v>0</v>
      </c>
      <c r="AU129" s="51">
        <v>0</v>
      </c>
      <c r="AV129" s="52">
        <v>0</v>
      </c>
      <c r="AW129" s="42"/>
      <c r="AX129" s="42"/>
      <c r="AY129" s="48"/>
    </row>
    <row r="130" spans="1:51" s="32" customFormat="1" ht="11.25" customHeight="1">
      <c r="A130" s="171"/>
      <c r="B130" s="529"/>
      <c r="C130" s="530"/>
      <c r="D130" s="514"/>
      <c r="E130" s="518"/>
      <c r="F130" s="518"/>
      <c r="G130" s="531"/>
      <c r="H130" s="122" t="s">
        <v>31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4">
        <v>0</v>
      </c>
      <c r="O130" s="42"/>
      <c r="P130" s="505"/>
      <c r="Q130" s="452"/>
      <c r="R130" s="49" t="s">
        <v>31</v>
      </c>
      <c r="S130" s="50">
        <v>0</v>
      </c>
      <c r="T130" s="172">
        <v>0</v>
      </c>
      <c r="U130" s="172">
        <v>0</v>
      </c>
      <c r="V130" s="172">
        <v>0</v>
      </c>
      <c r="W130" s="172">
        <v>0</v>
      </c>
      <c r="X130" s="173">
        <v>0</v>
      </c>
      <c r="Y130" s="49" t="s">
        <v>31</v>
      </c>
      <c r="Z130" s="50">
        <v>0</v>
      </c>
      <c r="AA130" s="172">
        <v>0</v>
      </c>
      <c r="AB130" s="172">
        <v>0</v>
      </c>
      <c r="AC130" s="172">
        <v>0</v>
      </c>
      <c r="AD130" s="172">
        <v>0</v>
      </c>
      <c r="AE130" s="173">
        <v>0</v>
      </c>
      <c r="AF130" s="42"/>
      <c r="AG130" s="505"/>
      <c r="AH130" s="534"/>
      <c r="AI130" s="49" t="s">
        <v>31</v>
      </c>
      <c r="AJ130" s="50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49" t="s">
        <v>31</v>
      </c>
      <c r="AQ130" s="50">
        <v>0</v>
      </c>
      <c r="AR130" s="51">
        <v>0</v>
      </c>
      <c r="AS130" s="51">
        <v>0</v>
      </c>
      <c r="AT130" s="51">
        <v>0</v>
      </c>
      <c r="AU130" s="51">
        <v>0</v>
      </c>
      <c r="AV130" s="52">
        <v>0</v>
      </c>
      <c r="AW130" s="42"/>
      <c r="AX130" s="42"/>
      <c r="AY130" s="48"/>
    </row>
    <row r="131" spans="1:51" s="58" customFormat="1" ht="10.15">
      <c r="A131" s="176"/>
      <c r="B131" s="522">
        <v>46</v>
      </c>
      <c r="C131" s="525" t="s">
        <v>77</v>
      </c>
      <c r="D131" s="514" t="s">
        <v>56</v>
      </c>
      <c r="E131" s="506" t="s">
        <v>76</v>
      </c>
      <c r="F131" s="506" t="s">
        <v>58</v>
      </c>
      <c r="G131" s="506" t="s">
        <v>59</v>
      </c>
      <c r="H131" s="122" t="s">
        <v>11</v>
      </c>
      <c r="I131" s="123">
        <v>0</v>
      </c>
      <c r="J131" s="51">
        <v>0</v>
      </c>
      <c r="K131" s="51">
        <v>0</v>
      </c>
      <c r="L131" s="51">
        <v>0</v>
      </c>
      <c r="M131" s="51">
        <v>0</v>
      </c>
      <c r="N131" s="52">
        <v>0</v>
      </c>
      <c r="O131" s="42"/>
      <c r="P131" s="507">
        <v>46</v>
      </c>
      <c r="Q131" s="508" t="s">
        <v>77</v>
      </c>
      <c r="R131" s="49" t="s">
        <v>11</v>
      </c>
      <c r="S131" s="56">
        <v>0</v>
      </c>
      <c r="T131" s="172">
        <v>0</v>
      </c>
      <c r="U131" s="172">
        <v>0</v>
      </c>
      <c r="V131" s="172">
        <v>0</v>
      </c>
      <c r="W131" s="172">
        <v>0</v>
      </c>
      <c r="X131" s="173">
        <v>0</v>
      </c>
      <c r="Y131" s="49" t="s">
        <v>11</v>
      </c>
      <c r="Z131" s="57">
        <v>0</v>
      </c>
      <c r="AA131" s="172">
        <v>0</v>
      </c>
      <c r="AB131" s="172">
        <v>0</v>
      </c>
      <c r="AC131" s="172">
        <v>0</v>
      </c>
      <c r="AD131" s="172">
        <v>0</v>
      </c>
      <c r="AE131" s="173">
        <v>0</v>
      </c>
      <c r="AF131" s="42"/>
      <c r="AG131" s="507">
        <v>46</v>
      </c>
      <c r="AH131" s="532" t="s">
        <v>77</v>
      </c>
      <c r="AI131" s="49" t="s">
        <v>11</v>
      </c>
      <c r="AJ131" s="56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49" t="s">
        <v>11</v>
      </c>
      <c r="AQ131" s="57">
        <v>0</v>
      </c>
      <c r="AR131" s="51">
        <v>0</v>
      </c>
      <c r="AS131" s="51">
        <v>0</v>
      </c>
      <c r="AT131" s="51">
        <v>0</v>
      </c>
      <c r="AU131" s="51">
        <v>0</v>
      </c>
      <c r="AV131" s="52">
        <v>0</v>
      </c>
      <c r="AW131" s="42"/>
      <c r="AX131" s="42"/>
      <c r="AY131" s="48"/>
    </row>
    <row r="132" spans="1:51" s="58" customFormat="1" ht="11.25" customHeight="1">
      <c r="A132" s="176"/>
      <c r="B132" s="523"/>
      <c r="C132" s="526"/>
      <c r="D132" s="514"/>
      <c r="E132" s="445"/>
      <c r="F132" s="445"/>
      <c r="G132" s="528"/>
      <c r="H132" s="122" t="s">
        <v>20</v>
      </c>
      <c r="I132" s="123">
        <v>180</v>
      </c>
      <c r="J132" s="123">
        <v>24</v>
      </c>
      <c r="K132" s="123">
        <v>69</v>
      </c>
      <c r="L132" s="123">
        <v>62</v>
      </c>
      <c r="M132" s="123">
        <v>25</v>
      </c>
      <c r="N132" s="124">
        <v>0</v>
      </c>
      <c r="O132" s="42"/>
      <c r="P132" s="454"/>
      <c r="Q132" s="451"/>
      <c r="R132" s="49" t="s">
        <v>20</v>
      </c>
      <c r="S132" s="56">
        <v>172</v>
      </c>
      <c r="T132" s="172">
        <v>26</v>
      </c>
      <c r="U132" s="172">
        <v>77</v>
      </c>
      <c r="V132" s="172">
        <v>23</v>
      </c>
      <c r="W132" s="172">
        <v>33</v>
      </c>
      <c r="X132" s="173">
        <v>13</v>
      </c>
      <c r="Y132" s="49" t="s">
        <v>20</v>
      </c>
      <c r="Z132" s="57">
        <v>244</v>
      </c>
      <c r="AA132" s="172">
        <v>87</v>
      </c>
      <c r="AB132" s="172">
        <v>66</v>
      </c>
      <c r="AC132" s="172">
        <v>58</v>
      </c>
      <c r="AD132" s="172">
        <v>0</v>
      </c>
      <c r="AE132" s="173">
        <v>33</v>
      </c>
      <c r="AF132" s="42"/>
      <c r="AG132" s="454"/>
      <c r="AH132" s="533"/>
      <c r="AI132" s="49" t="s">
        <v>20</v>
      </c>
      <c r="AJ132" s="56">
        <v>172</v>
      </c>
      <c r="AK132" s="51">
        <v>24</v>
      </c>
      <c r="AL132" s="51">
        <v>69</v>
      </c>
      <c r="AM132" s="51">
        <v>23</v>
      </c>
      <c r="AN132" s="51">
        <v>43</v>
      </c>
      <c r="AO132" s="51">
        <v>13</v>
      </c>
      <c r="AP132" s="49" t="s">
        <v>20</v>
      </c>
      <c r="AQ132" s="57">
        <v>244</v>
      </c>
      <c r="AR132" s="51">
        <v>84</v>
      </c>
      <c r="AS132" s="51">
        <v>46</v>
      </c>
      <c r="AT132" s="51">
        <v>58</v>
      </c>
      <c r="AU132" s="51">
        <v>12</v>
      </c>
      <c r="AV132" s="52">
        <v>44</v>
      </c>
      <c r="AW132" s="42"/>
      <c r="AX132" s="42"/>
      <c r="AY132" s="48"/>
    </row>
    <row r="133" spans="1:51" s="58" customFormat="1" ht="11.25" customHeight="1">
      <c r="A133" s="176"/>
      <c r="B133" s="523"/>
      <c r="C133" s="526"/>
      <c r="D133" s="514" t="s">
        <v>70</v>
      </c>
      <c r="E133" s="445"/>
      <c r="F133" s="445"/>
      <c r="G133" s="528"/>
      <c r="H133" s="122" t="s">
        <v>27</v>
      </c>
      <c r="I133" s="123">
        <v>160</v>
      </c>
      <c r="J133" s="123">
        <v>0</v>
      </c>
      <c r="K133" s="123">
        <v>135</v>
      </c>
      <c r="L133" s="123">
        <v>6</v>
      </c>
      <c r="M133" s="123">
        <v>15</v>
      </c>
      <c r="N133" s="124">
        <v>4</v>
      </c>
      <c r="O133" s="42"/>
      <c r="P133" s="454"/>
      <c r="Q133" s="451"/>
      <c r="R133" s="49" t="s">
        <v>27</v>
      </c>
      <c r="S133" s="56">
        <v>160</v>
      </c>
      <c r="T133" s="172">
        <v>0</v>
      </c>
      <c r="U133" s="172">
        <v>140</v>
      </c>
      <c r="V133" s="172">
        <v>3</v>
      </c>
      <c r="W133" s="172">
        <v>8</v>
      </c>
      <c r="X133" s="173">
        <v>9</v>
      </c>
      <c r="Y133" s="49" t="s">
        <v>27</v>
      </c>
      <c r="Z133" s="57">
        <v>239</v>
      </c>
      <c r="AA133" s="172">
        <v>80</v>
      </c>
      <c r="AB133" s="172">
        <v>81</v>
      </c>
      <c r="AC133" s="172">
        <v>71</v>
      </c>
      <c r="AD133" s="172">
        <v>4</v>
      </c>
      <c r="AE133" s="173">
        <v>3</v>
      </c>
      <c r="AF133" s="42"/>
      <c r="AG133" s="454"/>
      <c r="AH133" s="533"/>
      <c r="AI133" s="49" t="s">
        <v>27</v>
      </c>
      <c r="AJ133" s="56">
        <v>160</v>
      </c>
      <c r="AK133" s="51">
        <v>0</v>
      </c>
      <c r="AL133" s="51">
        <v>135</v>
      </c>
      <c r="AM133" s="51">
        <v>3</v>
      </c>
      <c r="AN133" s="51">
        <v>10</v>
      </c>
      <c r="AO133" s="51">
        <v>12</v>
      </c>
      <c r="AP133" s="49" t="s">
        <v>27</v>
      </c>
      <c r="AQ133" s="57">
        <v>239</v>
      </c>
      <c r="AR133" s="51">
        <v>79</v>
      </c>
      <c r="AS133" s="51">
        <v>67</v>
      </c>
      <c r="AT133" s="51">
        <v>71</v>
      </c>
      <c r="AU133" s="51">
        <v>7</v>
      </c>
      <c r="AV133" s="52">
        <v>15</v>
      </c>
      <c r="AW133" s="42"/>
      <c r="AX133" s="42"/>
      <c r="AY133" s="48"/>
    </row>
    <row r="134" spans="1:51" s="58" customFormat="1" ht="11.25" customHeight="1">
      <c r="A134" s="176"/>
      <c r="B134" s="529"/>
      <c r="C134" s="530"/>
      <c r="D134" s="514"/>
      <c r="E134" s="518"/>
      <c r="F134" s="518"/>
      <c r="G134" s="531"/>
      <c r="H134" s="122" t="s">
        <v>31</v>
      </c>
      <c r="I134" s="123">
        <v>253</v>
      </c>
      <c r="J134" s="123">
        <v>4</v>
      </c>
      <c r="K134" s="123">
        <v>229</v>
      </c>
      <c r="L134" s="123">
        <v>2</v>
      </c>
      <c r="M134" s="123">
        <v>12</v>
      </c>
      <c r="N134" s="124">
        <v>6</v>
      </c>
      <c r="O134" s="42"/>
      <c r="P134" s="505"/>
      <c r="Q134" s="452"/>
      <c r="R134" s="49" t="s">
        <v>31</v>
      </c>
      <c r="S134" s="56">
        <v>253</v>
      </c>
      <c r="T134" s="172">
        <v>4</v>
      </c>
      <c r="U134" s="172">
        <v>230</v>
      </c>
      <c r="V134" s="172">
        <v>1</v>
      </c>
      <c r="W134" s="172">
        <v>7</v>
      </c>
      <c r="X134" s="173">
        <v>11</v>
      </c>
      <c r="Y134" s="49" t="s">
        <v>31</v>
      </c>
      <c r="Z134" s="57">
        <v>289</v>
      </c>
      <c r="AA134" s="172">
        <v>38</v>
      </c>
      <c r="AB134" s="172">
        <v>124</v>
      </c>
      <c r="AC134" s="172">
        <v>116</v>
      </c>
      <c r="AD134" s="172">
        <v>6</v>
      </c>
      <c r="AE134" s="173">
        <v>5</v>
      </c>
      <c r="AF134" s="42"/>
      <c r="AG134" s="505"/>
      <c r="AH134" s="534"/>
      <c r="AI134" s="49" t="s">
        <v>31</v>
      </c>
      <c r="AJ134" s="56">
        <v>253</v>
      </c>
      <c r="AK134" s="51">
        <v>4</v>
      </c>
      <c r="AL134" s="51">
        <v>229</v>
      </c>
      <c r="AM134" s="51">
        <v>1</v>
      </c>
      <c r="AN134" s="51">
        <v>7</v>
      </c>
      <c r="AO134" s="51">
        <v>12</v>
      </c>
      <c r="AP134" s="49" t="s">
        <v>31</v>
      </c>
      <c r="AQ134" s="57">
        <v>289</v>
      </c>
      <c r="AR134" s="51">
        <v>38</v>
      </c>
      <c r="AS134" s="51">
        <v>116</v>
      </c>
      <c r="AT134" s="51">
        <v>116</v>
      </c>
      <c r="AU134" s="51">
        <v>6</v>
      </c>
      <c r="AV134" s="52">
        <v>13</v>
      </c>
      <c r="AW134" s="42"/>
      <c r="AX134" s="42"/>
      <c r="AY134" s="48"/>
    </row>
    <row r="135" spans="1:51" s="58" customFormat="1" ht="10.15">
      <c r="A135" s="176"/>
      <c r="B135" s="522">
        <v>47</v>
      </c>
      <c r="C135" s="525" t="s">
        <v>78</v>
      </c>
      <c r="D135" s="514" t="s">
        <v>56</v>
      </c>
      <c r="E135" s="506" t="s">
        <v>76</v>
      </c>
      <c r="F135" s="506" t="s">
        <v>58</v>
      </c>
      <c r="G135" s="506" t="s">
        <v>59</v>
      </c>
      <c r="H135" s="122" t="s">
        <v>11</v>
      </c>
      <c r="I135" s="123">
        <v>106</v>
      </c>
      <c r="J135" s="51">
        <v>2</v>
      </c>
      <c r="K135" s="51">
        <v>59</v>
      </c>
      <c r="L135" s="51">
        <v>16</v>
      </c>
      <c r="M135" s="51">
        <v>17</v>
      </c>
      <c r="N135" s="52">
        <v>12</v>
      </c>
      <c r="O135" s="42"/>
      <c r="P135" s="507">
        <v>47</v>
      </c>
      <c r="Q135" s="508" t="s">
        <v>78</v>
      </c>
      <c r="R135" s="49" t="s">
        <v>11</v>
      </c>
      <c r="S135" s="56">
        <v>106</v>
      </c>
      <c r="T135" s="172">
        <v>4</v>
      </c>
      <c r="U135" s="172">
        <v>68</v>
      </c>
      <c r="V135" s="172">
        <v>0</v>
      </c>
      <c r="W135" s="172">
        <v>16</v>
      </c>
      <c r="X135" s="173">
        <v>18</v>
      </c>
      <c r="Y135" s="49" t="s">
        <v>11</v>
      </c>
      <c r="Z135" s="56">
        <v>115</v>
      </c>
      <c r="AA135" s="172">
        <v>21</v>
      </c>
      <c r="AB135" s="172">
        <v>68</v>
      </c>
      <c r="AC135" s="172">
        <v>0</v>
      </c>
      <c r="AD135" s="172">
        <v>0</v>
      </c>
      <c r="AE135" s="173">
        <v>26</v>
      </c>
      <c r="AF135" s="42"/>
      <c r="AG135" s="507">
        <v>47</v>
      </c>
      <c r="AH135" s="532" t="s">
        <v>78</v>
      </c>
      <c r="AI135" s="49" t="s">
        <v>11</v>
      </c>
      <c r="AJ135" s="56">
        <v>106</v>
      </c>
      <c r="AK135" s="51">
        <v>2</v>
      </c>
      <c r="AL135" s="51">
        <v>59</v>
      </c>
      <c r="AM135" s="51">
        <v>0</v>
      </c>
      <c r="AN135" s="51">
        <v>16</v>
      </c>
      <c r="AO135" s="51">
        <v>29</v>
      </c>
      <c r="AP135" s="49" t="s">
        <v>11</v>
      </c>
      <c r="AQ135" s="56">
        <v>115</v>
      </c>
      <c r="AR135" s="51">
        <v>11</v>
      </c>
      <c r="AS135" s="51">
        <v>59</v>
      </c>
      <c r="AT135" s="51">
        <v>0</v>
      </c>
      <c r="AU135" s="51">
        <v>0</v>
      </c>
      <c r="AV135" s="52">
        <v>45</v>
      </c>
      <c r="AW135" s="42"/>
      <c r="AX135" s="42"/>
      <c r="AY135" s="48"/>
    </row>
    <row r="136" spans="1:51" s="58" customFormat="1" ht="11.25" customHeight="1">
      <c r="A136" s="176"/>
      <c r="B136" s="523"/>
      <c r="C136" s="526"/>
      <c r="D136" s="514"/>
      <c r="E136" s="445"/>
      <c r="F136" s="445"/>
      <c r="G136" s="528"/>
      <c r="H136" s="122" t="s">
        <v>20</v>
      </c>
      <c r="I136" s="123">
        <v>0</v>
      </c>
      <c r="J136" s="123">
        <v>0</v>
      </c>
      <c r="K136" s="123">
        <v>0</v>
      </c>
      <c r="L136" s="123">
        <v>0</v>
      </c>
      <c r="M136" s="123">
        <v>0</v>
      </c>
      <c r="N136" s="124">
        <v>0</v>
      </c>
      <c r="O136" s="42"/>
      <c r="P136" s="454"/>
      <c r="Q136" s="451"/>
      <c r="R136" s="49" t="s">
        <v>20</v>
      </c>
      <c r="S136" s="56">
        <v>0</v>
      </c>
      <c r="T136" s="172">
        <v>0</v>
      </c>
      <c r="U136" s="172">
        <v>0</v>
      </c>
      <c r="V136" s="172">
        <v>0</v>
      </c>
      <c r="W136" s="172">
        <v>0</v>
      </c>
      <c r="X136" s="173">
        <v>0</v>
      </c>
      <c r="Y136" s="49" t="s">
        <v>20</v>
      </c>
      <c r="Z136" s="56">
        <v>0</v>
      </c>
      <c r="AA136" s="172">
        <v>0</v>
      </c>
      <c r="AB136" s="172">
        <v>0</v>
      </c>
      <c r="AC136" s="172">
        <v>0</v>
      </c>
      <c r="AD136" s="172">
        <v>0</v>
      </c>
      <c r="AE136" s="173">
        <v>0</v>
      </c>
      <c r="AF136" s="42"/>
      <c r="AG136" s="454"/>
      <c r="AH136" s="533"/>
      <c r="AI136" s="49" t="s">
        <v>20</v>
      </c>
      <c r="AJ136" s="56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49" t="s">
        <v>20</v>
      </c>
      <c r="AQ136" s="56">
        <v>0</v>
      </c>
      <c r="AR136" s="51">
        <v>0</v>
      </c>
      <c r="AS136" s="51">
        <v>0</v>
      </c>
      <c r="AT136" s="51">
        <v>0</v>
      </c>
      <c r="AU136" s="51">
        <v>0</v>
      </c>
      <c r="AV136" s="52">
        <v>0</v>
      </c>
      <c r="AW136" s="42"/>
      <c r="AX136" s="42"/>
      <c r="AY136" s="48"/>
    </row>
    <row r="137" spans="1:51" s="58" customFormat="1" ht="11.25" customHeight="1">
      <c r="A137" s="176"/>
      <c r="B137" s="523"/>
      <c r="C137" s="526"/>
      <c r="D137" s="514" t="s">
        <v>60</v>
      </c>
      <c r="E137" s="445"/>
      <c r="F137" s="445"/>
      <c r="G137" s="528"/>
      <c r="H137" s="122" t="s">
        <v>27</v>
      </c>
      <c r="I137" s="123">
        <v>0</v>
      </c>
      <c r="J137" s="123">
        <v>0</v>
      </c>
      <c r="K137" s="123">
        <v>0</v>
      </c>
      <c r="L137" s="123">
        <v>0</v>
      </c>
      <c r="M137" s="123">
        <v>0</v>
      </c>
      <c r="N137" s="124">
        <v>0</v>
      </c>
      <c r="O137" s="42"/>
      <c r="P137" s="454"/>
      <c r="Q137" s="451"/>
      <c r="R137" s="49" t="s">
        <v>27</v>
      </c>
      <c r="S137" s="56">
        <v>0</v>
      </c>
      <c r="T137" s="172">
        <v>0</v>
      </c>
      <c r="U137" s="172">
        <v>0</v>
      </c>
      <c r="V137" s="172">
        <v>0</v>
      </c>
      <c r="W137" s="172">
        <v>0</v>
      </c>
      <c r="X137" s="173">
        <v>0</v>
      </c>
      <c r="Y137" s="49" t="s">
        <v>27</v>
      </c>
      <c r="Z137" s="56">
        <v>0</v>
      </c>
      <c r="AA137" s="172">
        <v>0</v>
      </c>
      <c r="AB137" s="172">
        <v>0</v>
      </c>
      <c r="AC137" s="172">
        <v>0</v>
      </c>
      <c r="AD137" s="172">
        <v>0</v>
      </c>
      <c r="AE137" s="173">
        <v>0</v>
      </c>
      <c r="AF137" s="42"/>
      <c r="AG137" s="454"/>
      <c r="AH137" s="533"/>
      <c r="AI137" s="49" t="s">
        <v>27</v>
      </c>
      <c r="AJ137" s="56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49" t="s">
        <v>27</v>
      </c>
      <c r="AQ137" s="56">
        <v>0</v>
      </c>
      <c r="AR137" s="51">
        <v>0</v>
      </c>
      <c r="AS137" s="51">
        <v>0</v>
      </c>
      <c r="AT137" s="51">
        <v>0</v>
      </c>
      <c r="AU137" s="51">
        <v>0</v>
      </c>
      <c r="AV137" s="52">
        <v>0</v>
      </c>
      <c r="AW137" s="42"/>
      <c r="AX137" s="42"/>
      <c r="AY137" s="48"/>
    </row>
    <row r="138" spans="1:51" s="58" customFormat="1" ht="11.25" customHeight="1">
      <c r="A138" s="176"/>
      <c r="B138" s="529"/>
      <c r="C138" s="530"/>
      <c r="D138" s="514"/>
      <c r="E138" s="518"/>
      <c r="F138" s="518"/>
      <c r="G138" s="531"/>
      <c r="H138" s="122" t="s">
        <v>31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4">
        <v>0</v>
      </c>
      <c r="O138" s="42"/>
      <c r="P138" s="505"/>
      <c r="Q138" s="452"/>
      <c r="R138" s="49" t="s">
        <v>31</v>
      </c>
      <c r="S138" s="56">
        <v>0</v>
      </c>
      <c r="T138" s="172">
        <v>0</v>
      </c>
      <c r="U138" s="172">
        <v>0</v>
      </c>
      <c r="V138" s="172">
        <v>0</v>
      </c>
      <c r="W138" s="172">
        <v>0</v>
      </c>
      <c r="X138" s="173">
        <v>0</v>
      </c>
      <c r="Y138" s="49" t="s">
        <v>31</v>
      </c>
      <c r="Z138" s="56">
        <v>0</v>
      </c>
      <c r="AA138" s="172">
        <v>0</v>
      </c>
      <c r="AB138" s="172">
        <v>0</v>
      </c>
      <c r="AC138" s="172">
        <v>0</v>
      </c>
      <c r="AD138" s="172">
        <v>0</v>
      </c>
      <c r="AE138" s="173">
        <v>0</v>
      </c>
      <c r="AF138" s="42"/>
      <c r="AG138" s="505"/>
      <c r="AH138" s="534"/>
      <c r="AI138" s="49" t="s">
        <v>31</v>
      </c>
      <c r="AJ138" s="56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49" t="s">
        <v>31</v>
      </c>
      <c r="AQ138" s="56">
        <v>0</v>
      </c>
      <c r="AR138" s="51">
        <v>0</v>
      </c>
      <c r="AS138" s="51">
        <v>0</v>
      </c>
      <c r="AT138" s="51">
        <v>0</v>
      </c>
      <c r="AU138" s="51">
        <v>0</v>
      </c>
      <c r="AV138" s="52">
        <v>0</v>
      </c>
      <c r="AW138" s="42"/>
      <c r="AX138" s="42"/>
      <c r="AY138" s="48"/>
    </row>
    <row r="139" spans="1:51" s="58" customFormat="1" ht="11.25" customHeight="1">
      <c r="A139" s="176"/>
      <c r="B139" s="522">
        <v>27</v>
      </c>
      <c r="C139" s="525" t="s">
        <v>75</v>
      </c>
      <c r="D139" s="514" t="s">
        <v>56</v>
      </c>
      <c r="E139" s="506" t="s">
        <v>76</v>
      </c>
      <c r="F139" s="506" t="s">
        <v>58</v>
      </c>
      <c r="G139" s="506" t="s">
        <v>73</v>
      </c>
      <c r="H139" s="122" t="s">
        <v>11</v>
      </c>
      <c r="I139" s="123">
        <v>0</v>
      </c>
      <c r="J139" s="51">
        <v>0</v>
      </c>
      <c r="K139" s="51">
        <v>0</v>
      </c>
      <c r="L139" s="51">
        <v>0</v>
      </c>
      <c r="M139" s="51">
        <v>0</v>
      </c>
      <c r="N139" s="52">
        <v>0</v>
      </c>
      <c r="O139" s="42"/>
      <c r="P139" s="507">
        <v>27</v>
      </c>
      <c r="Q139" s="508" t="s">
        <v>75</v>
      </c>
      <c r="R139" s="49" t="s">
        <v>11</v>
      </c>
      <c r="S139" s="56">
        <v>0</v>
      </c>
      <c r="T139" s="172">
        <v>0</v>
      </c>
      <c r="U139" s="172">
        <v>0</v>
      </c>
      <c r="V139" s="172">
        <v>0</v>
      </c>
      <c r="W139" s="172">
        <v>0</v>
      </c>
      <c r="X139" s="173">
        <v>0</v>
      </c>
      <c r="Y139" s="49" t="s">
        <v>11</v>
      </c>
      <c r="Z139" s="56">
        <v>0</v>
      </c>
      <c r="AA139" s="172">
        <v>0</v>
      </c>
      <c r="AB139" s="172">
        <v>0</v>
      </c>
      <c r="AC139" s="172">
        <v>0</v>
      </c>
      <c r="AD139" s="172">
        <v>0</v>
      </c>
      <c r="AE139" s="173">
        <v>0</v>
      </c>
      <c r="AF139" s="42"/>
      <c r="AG139" s="507">
        <v>27</v>
      </c>
      <c r="AH139" s="532" t="s">
        <v>75</v>
      </c>
      <c r="AI139" s="49" t="s">
        <v>11</v>
      </c>
      <c r="AJ139" s="56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49" t="s">
        <v>11</v>
      </c>
      <c r="AQ139" s="56">
        <v>0</v>
      </c>
      <c r="AR139" s="51">
        <v>0</v>
      </c>
      <c r="AS139" s="51">
        <v>0</v>
      </c>
      <c r="AT139" s="51">
        <v>0</v>
      </c>
      <c r="AU139" s="51">
        <v>0</v>
      </c>
      <c r="AV139" s="52">
        <v>0</v>
      </c>
      <c r="AW139" s="42"/>
      <c r="AX139" s="42"/>
      <c r="AY139" s="48"/>
    </row>
    <row r="140" spans="1:51" s="58" customFormat="1" ht="11.25" customHeight="1">
      <c r="A140" s="176"/>
      <c r="B140" s="523"/>
      <c r="C140" s="526"/>
      <c r="D140" s="514"/>
      <c r="E140" s="445"/>
      <c r="F140" s="445"/>
      <c r="G140" s="528"/>
      <c r="H140" s="122" t="s">
        <v>20</v>
      </c>
      <c r="I140" s="123">
        <v>0</v>
      </c>
      <c r="J140" s="123">
        <v>0</v>
      </c>
      <c r="K140" s="123">
        <v>0</v>
      </c>
      <c r="L140" s="123">
        <v>0</v>
      </c>
      <c r="M140" s="123">
        <v>0</v>
      </c>
      <c r="N140" s="124">
        <v>0</v>
      </c>
      <c r="O140" s="42"/>
      <c r="P140" s="454"/>
      <c r="Q140" s="451"/>
      <c r="R140" s="49" t="s">
        <v>20</v>
      </c>
      <c r="S140" s="56">
        <v>0</v>
      </c>
      <c r="T140" s="172">
        <v>0</v>
      </c>
      <c r="U140" s="172">
        <v>0</v>
      </c>
      <c r="V140" s="172">
        <v>0</v>
      </c>
      <c r="W140" s="172">
        <v>0</v>
      </c>
      <c r="X140" s="173">
        <v>0</v>
      </c>
      <c r="Y140" s="49" t="s">
        <v>20</v>
      </c>
      <c r="Z140" s="56">
        <v>0</v>
      </c>
      <c r="AA140" s="172">
        <v>0</v>
      </c>
      <c r="AB140" s="172">
        <v>0</v>
      </c>
      <c r="AC140" s="172">
        <v>0</v>
      </c>
      <c r="AD140" s="172">
        <v>0</v>
      </c>
      <c r="AE140" s="173">
        <v>0</v>
      </c>
      <c r="AF140" s="42"/>
      <c r="AG140" s="454"/>
      <c r="AH140" s="533"/>
      <c r="AI140" s="49" t="s">
        <v>20</v>
      </c>
      <c r="AJ140" s="56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49" t="s">
        <v>20</v>
      </c>
      <c r="AQ140" s="56">
        <v>0</v>
      </c>
      <c r="AR140" s="51">
        <v>0</v>
      </c>
      <c r="AS140" s="51">
        <v>0</v>
      </c>
      <c r="AT140" s="51">
        <v>0</v>
      </c>
      <c r="AU140" s="51">
        <v>0</v>
      </c>
      <c r="AV140" s="52">
        <v>0</v>
      </c>
      <c r="AW140" s="42"/>
      <c r="AX140" s="42"/>
      <c r="AY140" s="48"/>
    </row>
    <row r="141" spans="1:51" s="58" customFormat="1" ht="11.25" customHeight="1">
      <c r="A141" s="176"/>
      <c r="B141" s="523"/>
      <c r="C141" s="526"/>
      <c r="D141" s="514" t="s">
        <v>110</v>
      </c>
      <c r="E141" s="445"/>
      <c r="F141" s="445"/>
      <c r="G141" s="528"/>
      <c r="H141" s="122" t="s">
        <v>27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4">
        <v>0</v>
      </c>
      <c r="O141" s="42"/>
      <c r="P141" s="454"/>
      <c r="Q141" s="451"/>
      <c r="R141" s="49" t="s">
        <v>27</v>
      </c>
      <c r="S141" s="56">
        <v>0</v>
      </c>
      <c r="T141" s="172">
        <v>0</v>
      </c>
      <c r="U141" s="172">
        <v>0</v>
      </c>
      <c r="V141" s="172">
        <v>0</v>
      </c>
      <c r="W141" s="172">
        <v>0</v>
      </c>
      <c r="X141" s="173">
        <v>0</v>
      </c>
      <c r="Y141" s="49" t="s">
        <v>27</v>
      </c>
      <c r="Z141" s="56">
        <v>0</v>
      </c>
      <c r="AA141" s="172">
        <v>0</v>
      </c>
      <c r="AB141" s="172">
        <v>0</v>
      </c>
      <c r="AC141" s="172">
        <v>0</v>
      </c>
      <c r="AD141" s="172">
        <v>0</v>
      </c>
      <c r="AE141" s="173">
        <v>0</v>
      </c>
      <c r="AF141" s="42"/>
      <c r="AG141" s="454"/>
      <c r="AH141" s="533"/>
      <c r="AI141" s="49" t="s">
        <v>27</v>
      </c>
      <c r="AJ141" s="56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49" t="s">
        <v>27</v>
      </c>
      <c r="AQ141" s="56">
        <v>0</v>
      </c>
      <c r="AR141" s="51">
        <v>0</v>
      </c>
      <c r="AS141" s="51">
        <v>0</v>
      </c>
      <c r="AT141" s="51">
        <v>0</v>
      </c>
      <c r="AU141" s="51">
        <v>0</v>
      </c>
      <c r="AV141" s="52">
        <v>0</v>
      </c>
      <c r="AW141" s="42"/>
      <c r="AX141" s="42"/>
      <c r="AY141" s="48"/>
    </row>
    <row r="142" spans="1:51" s="58" customFormat="1" ht="11.25" customHeight="1">
      <c r="A142" s="176"/>
      <c r="B142" s="529"/>
      <c r="C142" s="530"/>
      <c r="D142" s="514"/>
      <c r="E142" s="518"/>
      <c r="F142" s="518"/>
      <c r="G142" s="531"/>
      <c r="H142" s="122" t="s">
        <v>31</v>
      </c>
      <c r="I142" s="123">
        <v>23</v>
      </c>
      <c r="J142" s="123">
        <v>7</v>
      </c>
      <c r="K142" s="123">
        <v>3</v>
      </c>
      <c r="L142" s="123">
        <v>3</v>
      </c>
      <c r="M142" s="123">
        <v>9</v>
      </c>
      <c r="N142" s="124">
        <v>1</v>
      </c>
      <c r="O142" s="42"/>
      <c r="P142" s="505"/>
      <c r="Q142" s="452"/>
      <c r="R142" s="49" t="s">
        <v>31</v>
      </c>
      <c r="S142" s="56">
        <v>23</v>
      </c>
      <c r="T142" s="172">
        <v>3</v>
      </c>
      <c r="U142" s="172">
        <v>11</v>
      </c>
      <c r="V142" s="172">
        <v>3</v>
      </c>
      <c r="W142" s="172">
        <v>3</v>
      </c>
      <c r="X142" s="173">
        <v>3</v>
      </c>
      <c r="Y142" s="49" t="s">
        <v>31</v>
      </c>
      <c r="Z142" s="56">
        <v>23</v>
      </c>
      <c r="AA142" s="172">
        <v>4</v>
      </c>
      <c r="AB142" s="172">
        <v>6</v>
      </c>
      <c r="AC142" s="172">
        <v>7</v>
      </c>
      <c r="AD142" s="172">
        <v>3</v>
      </c>
      <c r="AE142" s="173">
        <v>3</v>
      </c>
      <c r="AF142" s="42"/>
      <c r="AG142" s="505"/>
      <c r="AH142" s="534"/>
      <c r="AI142" s="49" t="s">
        <v>31</v>
      </c>
      <c r="AJ142" s="56">
        <v>23</v>
      </c>
      <c r="AK142" s="51">
        <v>0</v>
      </c>
      <c r="AL142" s="51">
        <v>7</v>
      </c>
      <c r="AM142" s="51">
        <v>3</v>
      </c>
      <c r="AN142" s="51">
        <v>3</v>
      </c>
      <c r="AO142" s="51">
        <v>10</v>
      </c>
      <c r="AP142" s="49" t="s">
        <v>31</v>
      </c>
      <c r="AQ142" s="56">
        <v>23</v>
      </c>
      <c r="AR142" s="51">
        <v>0</v>
      </c>
      <c r="AS142" s="51">
        <v>0</v>
      </c>
      <c r="AT142" s="51">
        <v>7</v>
      </c>
      <c r="AU142" s="51">
        <v>3</v>
      </c>
      <c r="AV142" s="52">
        <v>13</v>
      </c>
      <c r="AW142" s="42"/>
      <c r="AX142" s="42"/>
      <c r="AY142" s="48"/>
    </row>
    <row r="143" spans="1:51" s="58" customFormat="1" ht="10.15">
      <c r="A143" s="176"/>
      <c r="B143" s="522">
        <v>26</v>
      </c>
      <c r="C143" s="525" t="s">
        <v>111</v>
      </c>
      <c r="D143" s="514" t="s">
        <v>84</v>
      </c>
      <c r="E143" s="506" t="s">
        <v>57</v>
      </c>
      <c r="F143" s="506" t="s">
        <v>58</v>
      </c>
      <c r="G143" s="506" t="s">
        <v>63</v>
      </c>
      <c r="H143" s="122" t="s">
        <v>11</v>
      </c>
      <c r="I143" s="123">
        <v>0</v>
      </c>
      <c r="J143" s="51">
        <v>0</v>
      </c>
      <c r="K143" s="51">
        <v>0</v>
      </c>
      <c r="L143" s="51">
        <v>0</v>
      </c>
      <c r="M143" s="51">
        <v>0</v>
      </c>
      <c r="N143" s="52">
        <v>0</v>
      </c>
      <c r="O143" s="42"/>
      <c r="P143" s="507">
        <v>26</v>
      </c>
      <c r="Q143" s="508" t="s">
        <v>111</v>
      </c>
      <c r="R143" s="49" t="s">
        <v>11</v>
      </c>
      <c r="S143" s="56">
        <v>0</v>
      </c>
      <c r="T143" s="172">
        <v>0</v>
      </c>
      <c r="U143" s="172">
        <v>0</v>
      </c>
      <c r="V143" s="172">
        <v>0</v>
      </c>
      <c r="W143" s="172">
        <v>0</v>
      </c>
      <c r="X143" s="173">
        <v>0</v>
      </c>
      <c r="Y143" s="49" t="s">
        <v>11</v>
      </c>
      <c r="Z143" s="56">
        <v>0</v>
      </c>
      <c r="AA143" s="172">
        <v>0</v>
      </c>
      <c r="AB143" s="172">
        <v>0</v>
      </c>
      <c r="AC143" s="172">
        <v>0</v>
      </c>
      <c r="AD143" s="172">
        <v>0</v>
      </c>
      <c r="AE143" s="173">
        <v>0</v>
      </c>
      <c r="AF143" s="42"/>
      <c r="AG143" s="507">
        <v>26</v>
      </c>
      <c r="AH143" s="532" t="s">
        <v>111</v>
      </c>
      <c r="AI143" s="49" t="s">
        <v>11</v>
      </c>
      <c r="AJ143" s="56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49" t="s">
        <v>11</v>
      </c>
      <c r="AQ143" s="56">
        <v>0</v>
      </c>
      <c r="AR143" s="51">
        <v>0</v>
      </c>
      <c r="AS143" s="51">
        <v>0</v>
      </c>
      <c r="AT143" s="51">
        <v>0</v>
      </c>
      <c r="AU143" s="51">
        <v>0</v>
      </c>
      <c r="AV143" s="52">
        <v>0</v>
      </c>
      <c r="AW143" s="42"/>
      <c r="AX143" s="42"/>
      <c r="AY143" s="48"/>
    </row>
    <row r="144" spans="1:51" s="58" customFormat="1" ht="11.25" customHeight="1">
      <c r="A144" s="176"/>
      <c r="B144" s="523"/>
      <c r="C144" s="526"/>
      <c r="D144" s="514"/>
      <c r="E144" s="445"/>
      <c r="F144" s="445"/>
      <c r="G144" s="528"/>
      <c r="H144" s="122" t="s">
        <v>20</v>
      </c>
      <c r="I144" s="123">
        <v>0</v>
      </c>
      <c r="J144" s="123">
        <v>0</v>
      </c>
      <c r="K144" s="123">
        <v>0</v>
      </c>
      <c r="L144" s="123">
        <v>0</v>
      </c>
      <c r="M144" s="123">
        <v>0</v>
      </c>
      <c r="N144" s="124">
        <v>0</v>
      </c>
      <c r="O144" s="42"/>
      <c r="P144" s="454"/>
      <c r="Q144" s="451"/>
      <c r="R144" s="49" t="s">
        <v>20</v>
      </c>
      <c r="S144" s="56">
        <v>0</v>
      </c>
      <c r="T144" s="172">
        <v>0</v>
      </c>
      <c r="U144" s="172">
        <v>0</v>
      </c>
      <c r="V144" s="172">
        <v>0</v>
      </c>
      <c r="W144" s="172">
        <v>0</v>
      </c>
      <c r="X144" s="173">
        <v>0</v>
      </c>
      <c r="Y144" s="49" t="s">
        <v>20</v>
      </c>
      <c r="Z144" s="56">
        <v>0</v>
      </c>
      <c r="AA144" s="172">
        <v>0</v>
      </c>
      <c r="AB144" s="172">
        <v>0</v>
      </c>
      <c r="AC144" s="172">
        <v>0</v>
      </c>
      <c r="AD144" s="172">
        <v>0</v>
      </c>
      <c r="AE144" s="173">
        <v>0</v>
      </c>
      <c r="AF144" s="42"/>
      <c r="AG144" s="454"/>
      <c r="AH144" s="533"/>
      <c r="AI144" s="49" t="s">
        <v>20</v>
      </c>
      <c r="AJ144" s="56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49" t="s">
        <v>20</v>
      </c>
      <c r="AQ144" s="56">
        <v>0</v>
      </c>
      <c r="AR144" s="51">
        <v>0</v>
      </c>
      <c r="AS144" s="51">
        <v>0</v>
      </c>
      <c r="AT144" s="51">
        <v>0</v>
      </c>
      <c r="AU144" s="51">
        <v>0</v>
      </c>
      <c r="AV144" s="52">
        <v>0</v>
      </c>
      <c r="AW144" s="42"/>
      <c r="AX144" s="42"/>
      <c r="AY144" s="48"/>
    </row>
    <row r="145" spans="1:51" s="58" customFormat="1" ht="11.25" customHeight="1">
      <c r="A145" s="176"/>
      <c r="B145" s="523"/>
      <c r="C145" s="526"/>
      <c r="D145" s="514" t="s">
        <v>60</v>
      </c>
      <c r="E145" s="445"/>
      <c r="F145" s="445"/>
      <c r="G145" s="528"/>
      <c r="H145" s="122" t="s">
        <v>27</v>
      </c>
      <c r="I145" s="123">
        <v>23</v>
      </c>
      <c r="J145" s="123">
        <v>1</v>
      </c>
      <c r="K145" s="123">
        <v>12</v>
      </c>
      <c r="L145" s="123">
        <v>8</v>
      </c>
      <c r="M145" s="123">
        <v>2</v>
      </c>
      <c r="N145" s="124">
        <v>0</v>
      </c>
      <c r="O145" s="42"/>
      <c r="P145" s="454"/>
      <c r="Q145" s="451"/>
      <c r="R145" s="49" t="s">
        <v>27</v>
      </c>
      <c r="S145" s="56">
        <v>23</v>
      </c>
      <c r="T145" s="172">
        <v>0</v>
      </c>
      <c r="U145" s="172">
        <v>2</v>
      </c>
      <c r="V145" s="172">
        <v>12</v>
      </c>
      <c r="W145" s="172">
        <v>8</v>
      </c>
      <c r="X145" s="173">
        <v>1</v>
      </c>
      <c r="Y145" s="49" t="s">
        <v>27</v>
      </c>
      <c r="Z145" s="56">
        <v>25</v>
      </c>
      <c r="AA145" s="172">
        <v>2</v>
      </c>
      <c r="AB145" s="172">
        <v>9</v>
      </c>
      <c r="AC145" s="172">
        <v>1</v>
      </c>
      <c r="AD145" s="172">
        <v>12</v>
      </c>
      <c r="AE145" s="173">
        <v>1</v>
      </c>
      <c r="AF145" s="42"/>
      <c r="AG145" s="454"/>
      <c r="AH145" s="533"/>
      <c r="AI145" s="49" t="s">
        <v>27</v>
      </c>
      <c r="AJ145" s="56">
        <v>23</v>
      </c>
      <c r="AK145" s="51">
        <v>0</v>
      </c>
      <c r="AL145" s="51">
        <v>1</v>
      </c>
      <c r="AM145" s="51">
        <v>12</v>
      </c>
      <c r="AN145" s="51">
        <v>8</v>
      </c>
      <c r="AO145" s="51">
        <v>2</v>
      </c>
      <c r="AP145" s="49" t="s">
        <v>27</v>
      </c>
      <c r="AQ145" s="56">
        <v>25</v>
      </c>
      <c r="AR145" s="51">
        <v>2</v>
      </c>
      <c r="AS145" s="51">
        <v>0</v>
      </c>
      <c r="AT145" s="51">
        <v>1</v>
      </c>
      <c r="AU145" s="51">
        <v>12</v>
      </c>
      <c r="AV145" s="52">
        <v>10</v>
      </c>
      <c r="AW145" s="42"/>
      <c r="AX145" s="42"/>
      <c r="AY145" s="48"/>
    </row>
    <row r="146" spans="1:51" s="58" customFormat="1" ht="11.25" customHeight="1">
      <c r="A146" s="176"/>
      <c r="B146" s="529"/>
      <c r="C146" s="530"/>
      <c r="D146" s="514"/>
      <c r="E146" s="518"/>
      <c r="F146" s="518"/>
      <c r="G146" s="531"/>
      <c r="H146" s="122" t="s">
        <v>31</v>
      </c>
      <c r="I146" s="123">
        <v>0</v>
      </c>
      <c r="J146" s="123">
        <v>0</v>
      </c>
      <c r="K146" s="123">
        <v>0</v>
      </c>
      <c r="L146" s="123">
        <v>0</v>
      </c>
      <c r="M146" s="123">
        <v>0</v>
      </c>
      <c r="N146" s="124">
        <v>0</v>
      </c>
      <c r="O146" s="42"/>
      <c r="P146" s="505"/>
      <c r="Q146" s="452"/>
      <c r="R146" s="49" t="s">
        <v>31</v>
      </c>
      <c r="S146" s="56">
        <v>0</v>
      </c>
      <c r="T146" s="172">
        <v>0</v>
      </c>
      <c r="U146" s="172">
        <v>0</v>
      </c>
      <c r="V146" s="172">
        <v>0</v>
      </c>
      <c r="W146" s="172">
        <v>0</v>
      </c>
      <c r="X146" s="173">
        <v>0</v>
      </c>
      <c r="Y146" s="49" t="s">
        <v>31</v>
      </c>
      <c r="Z146" s="56">
        <v>0</v>
      </c>
      <c r="AA146" s="172">
        <v>0</v>
      </c>
      <c r="AB146" s="172">
        <v>0</v>
      </c>
      <c r="AC146" s="172">
        <v>0</v>
      </c>
      <c r="AD146" s="172">
        <v>0</v>
      </c>
      <c r="AE146" s="173">
        <v>0</v>
      </c>
      <c r="AF146" s="42"/>
      <c r="AG146" s="505"/>
      <c r="AH146" s="534"/>
      <c r="AI146" s="49" t="s">
        <v>31</v>
      </c>
      <c r="AJ146" s="56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49" t="s">
        <v>31</v>
      </c>
      <c r="AQ146" s="56">
        <v>0</v>
      </c>
      <c r="AR146" s="51">
        <v>0</v>
      </c>
      <c r="AS146" s="51">
        <v>0</v>
      </c>
      <c r="AT146" s="51">
        <v>0</v>
      </c>
      <c r="AU146" s="51">
        <v>0</v>
      </c>
      <c r="AV146" s="52">
        <v>0</v>
      </c>
      <c r="AW146" s="42"/>
      <c r="AX146" s="42"/>
      <c r="AY146" s="48"/>
    </row>
    <row r="147" spans="1:51" s="58" customFormat="1" ht="11.25" customHeight="1">
      <c r="A147" s="176"/>
      <c r="B147" s="522">
        <v>9</v>
      </c>
      <c r="C147" s="525" t="s">
        <v>112</v>
      </c>
      <c r="D147" s="514" t="s">
        <v>84</v>
      </c>
      <c r="E147" s="506" t="s">
        <v>62</v>
      </c>
      <c r="F147" s="506" t="s">
        <v>58</v>
      </c>
      <c r="G147" s="506" t="s">
        <v>63</v>
      </c>
      <c r="H147" s="122" t="s">
        <v>11</v>
      </c>
      <c r="I147" s="123">
        <v>0</v>
      </c>
      <c r="J147" s="51">
        <v>0</v>
      </c>
      <c r="K147" s="51">
        <v>0</v>
      </c>
      <c r="L147" s="51">
        <v>0</v>
      </c>
      <c r="M147" s="51">
        <v>0</v>
      </c>
      <c r="N147" s="52">
        <v>0</v>
      </c>
      <c r="O147" s="42"/>
      <c r="P147" s="507">
        <v>9</v>
      </c>
      <c r="Q147" s="508" t="s">
        <v>112</v>
      </c>
      <c r="R147" s="49" t="s">
        <v>11</v>
      </c>
      <c r="S147" s="56">
        <v>0</v>
      </c>
      <c r="T147" s="172">
        <v>0</v>
      </c>
      <c r="U147" s="172">
        <v>0</v>
      </c>
      <c r="V147" s="172">
        <v>0</v>
      </c>
      <c r="W147" s="172">
        <v>0</v>
      </c>
      <c r="X147" s="173">
        <v>0</v>
      </c>
      <c r="Y147" s="49" t="s">
        <v>11</v>
      </c>
      <c r="Z147" s="56">
        <v>0</v>
      </c>
      <c r="AA147" s="172">
        <v>0</v>
      </c>
      <c r="AB147" s="172">
        <v>0</v>
      </c>
      <c r="AC147" s="172">
        <v>0</v>
      </c>
      <c r="AD147" s="172">
        <v>0</v>
      </c>
      <c r="AE147" s="173">
        <v>0</v>
      </c>
      <c r="AF147" s="42"/>
      <c r="AG147" s="507">
        <v>9</v>
      </c>
      <c r="AH147" s="532" t="s">
        <v>112</v>
      </c>
      <c r="AI147" s="49" t="s">
        <v>11</v>
      </c>
      <c r="AJ147" s="56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49" t="s">
        <v>11</v>
      </c>
      <c r="AQ147" s="56">
        <v>0</v>
      </c>
      <c r="AR147" s="51">
        <v>0</v>
      </c>
      <c r="AS147" s="51">
        <v>0</v>
      </c>
      <c r="AT147" s="51">
        <v>0</v>
      </c>
      <c r="AU147" s="51">
        <v>0</v>
      </c>
      <c r="AV147" s="52">
        <v>0</v>
      </c>
      <c r="AW147" s="42"/>
      <c r="AX147" s="42"/>
      <c r="AY147" s="48"/>
    </row>
    <row r="148" spans="1:51" s="58" customFormat="1" ht="11.25" customHeight="1">
      <c r="A148" s="176"/>
      <c r="B148" s="523"/>
      <c r="C148" s="526"/>
      <c r="D148" s="514"/>
      <c r="E148" s="445"/>
      <c r="F148" s="445"/>
      <c r="G148" s="528"/>
      <c r="H148" s="122" t="s">
        <v>20</v>
      </c>
      <c r="I148" s="123">
        <v>7</v>
      </c>
      <c r="J148" s="123">
        <v>1</v>
      </c>
      <c r="K148" s="123">
        <v>3</v>
      </c>
      <c r="L148" s="123">
        <v>2</v>
      </c>
      <c r="M148" s="123">
        <v>1</v>
      </c>
      <c r="N148" s="124">
        <v>0</v>
      </c>
      <c r="O148" s="42"/>
      <c r="P148" s="454"/>
      <c r="Q148" s="451"/>
      <c r="R148" s="49" t="s">
        <v>20</v>
      </c>
      <c r="S148" s="56">
        <v>7</v>
      </c>
      <c r="T148" s="172">
        <v>1</v>
      </c>
      <c r="U148" s="172">
        <v>4</v>
      </c>
      <c r="V148" s="172">
        <v>1</v>
      </c>
      <c r="W148" s="172">
        <v>1</v>
      </c>
      <c r="X148" s="173">
        <v>0</v>
      </c>
      <c r="Y148" s="49" t="s">
        <v>20</v>
      </c>
      <c r="Z148" s="56">
        <v>7</v>
      </c>
      <c r="AA148" s="172">
        <v>1</v>
      </c>
      <c r="AB148" s="172">
        <v>5</v>
      </c>
      <c r="AC148" s="172">
        <v>1</v>
      </c>
      <c r="AD148" s="172">
        <v>0</v>
      </c>
      <c r="AE148" s="173">
        <v>0</v>
      </c>
      <c r="AF148" s="42"/>
      <c r="AG148" s="454"/>
      <c r="AH148" s="533"/>
      <c r="AI148" s="49" t="s">
        <v>20</v>
      </c>
      <c r="AJ148" s="56">
        <v>7</v>
      </c>
      <c r="AK148" s="51">
        <v>1</v>
      </c>
      <c r="AL148" s="51">
        <v>3</v>
      </c>
      <c r="AM148" s="51">
        <v>1</v>
      </c>
      <c r="AN148" s="51">
        <v>1</v>
      </c>
      <c r="AO148" s="51">
        <v>1</v>
      </c>
      <c r="AP148" s="49" t="s">
        <v>20</v>
      </c>
      <c r="AQ148" s="56">
        <v>7</v>
      </c>
      <c r="AR148" s="51">
        <v>1</v>
      </c>
      <c r="AS148" s="51">
        <v>3</v>
      </c>
      <c r="AT148" s="51">
        <v>1</v>
      </c>
      <c r="AU148" s="51">
        <v>0</v>
      </c>
      <c r="AV148" s="52">
        <v>2</v>
      </c>
      <c r="AW148" s="42"/>
      <c r="AX148" s="42"/>
      <c r="AY148" s="48"/>
    </row>
    <row r="149" spans="1:51" s="58" customFormat="1" ht="11.25" customHeight="1">
      <c r="A149" s="176"/>
      <c r="B149" s="523"/>
      <c r="C149" s="526"/>
      <c r="D149" s="514" t="s">
        <v>70</v>
      </c>
      <c r="E149" s="445"/>
      <c r="F149" s="445"/>
      <c r="G149" s="528"/>
      <c r="H149" s="122" t="s">
        <v>27</v>
      </c>
      <c r="I149" s="123">
        <v>6</v>
      </c>
      <c r="J149" s="123">
        <v>0</v>
      </c>
      <c r="K149" s="123">
        <v>2</v>
      </c>
      <c r="L149" s="123">
        <v>2</v>
      </c>
      <c r="M149" s="123">
        <v>1</v>
      </c>
      <c r="N149" s="124">
        <v>1</v>
      </c>
      <c r="O149" s="42"/>
      <c r="P149" s="454"/>
      <c r="Q149" s="451"/>
      <c r="R149" s="49" t="s">
        <v>27</v>
      </c>
      <c r="S149" s="56">
        <v>6</v>
      </c>
      <c r="T149" s="172">
        <v>0</v>
      </c>
      <c r="U149" s="172">
        <v>3</v>
      </c>
      <c r="V149" s="172">
        <v>1</v>
      </c>
      <c r="W149" s="172">
        <v>1</v>
      </c>
      <c r="X149" s="173">
        <v>1</v>
      </c>
      <c r="Y149" s="49" t="s">
        <v>27</v>
      </c>
      <c r="Z149" s="56">
        <v>8</v>
      </c>
      <c r="AA149" s="172">
        <v>2</v>
      </c>
      <c r="AB149" s="172">
        <v>4</v>
      </c>
      <c r="AC149" s="172">
        <v>1</v>
      </c>
      <c r="AD149" s="172">
        <v>0</v>
      </c>
      <c r="AE149" s="173">
        <v>1</v>
      </c>
      <c r="AF149" s="42"/>
      <c r="AG149" s="454"/>
      <c r="AH149" s="533"/>
      <c r="AI149" s="49" t="s">
        <v>27</v>
      </c>
      <c r="AJ149" s="56">
        <v>6</v>
      </c>
      <c r="AK149" s="51">
        <v>0</v>
      </c>
      <c r="AL149" s="51">
        <v>2</v>
      </c>
      <c r="AM149" s="51">
        <v>1</v>
      </c>
      <c r="AN149" s="51">
        <v>1</v>
      </c>
      <c r="AO149" s="51">
        <v>2</v>
      </c>
      <c r="AP149" s="49" t="s">
        <v>27</v>
      </c>
      <c r="AQ149" s="56">
        <v>8</v>
      </c>
      <c r="AR149" s="51">
        <v>2</v>
      </c>
      <c r="AS149" s="51">
        <v>2</v>
      </c>
      <c r="AT149" s="51">
        <v>1</v>
      </c>
      <c r="AU149" s="51">
        <v>0</v>
      </c>
      <c r="AV149" s="52">
        <v>3</v>
      </c>
      <c r="AW149" s="42"/>
      <c r="AX149" s="42"/>
      <c r="AY149" s="48"/>
    </row>
    <row r="150" spans="1:51" s="58" customFormat="1" ht="11.25" customHeight="1">
      <c r="A150" s="176"/>
      <c r="B150" s="529"/>
      <c r="C150" s="530"/>
      <c r="D150" s="514"/>
      <c r="E150" s="518"/>
      <c r="F150" s="518"/>
      <c r="G150" s="531"/>
      <c r="H150" s="122" t="s">
        <v>31</v>
      </c>
      <c r="I150" s="123">
        <v>10</v>
      </c>
      <c r="J150" s="123">
        <v>0</v>
      </c>
      <c r="K150" s="123">
        <v>7</v>
      </c>
      <c r="L150" s="123">
        <v>0</v>
      </c>
      <c r="M150" s="123">
        <v>1</v>
      </c>
      <c r="N150" s="124">
        <v>2</v>
      </c>
      <c r="O150" s="42"/>
      <c r="P150" s="505"/>
      <c r="Q150" s="452"/>
      <c r="R150" s="49" t="s">
        <v>31</v>
      </c>
      <c r="S150" s="56">
        <v>10</v>
      </c>
      <c r="T150" s="172">
        <v>0</v>
      </c>
      <c r="U150" s="172">
        <v>9</v>
      </c>
      <c r="V150" s="172">
        <v>0</v>
      </c>
      <c r="W150" s="172">
        <v>0</v>
      </c>
      <c r="X150" s="173">
        <v>1</v>
      </c>
      <c r="Y150" s="49" t="s">
        <v>31</v>
      </c>
      <c r="Z150" s="56">
        <v>10</v>
      </c>
      <c r="AA150" s="172">
        <v>0</v>
      </c>
      <c r="AB150" s="172">
        <v>10</v>
      </c>
      <c r="AC150" s="172">
        <v>0</v>
      </c>
      <c r="AD150" s="172">
        <v>0</v>
      </c>
      <c r="AE150" s="173">
        <v>0</v>
      </c>
      <c r="AF150" s="42"/>
      <c r="AG150" s="505"/>
      <c r="AH150" s="534"/>
      <c r="AI150" s="49" t="s">
        <v>31</v>
      </c>
      <c r="AJ150" s="56">
        <v>10</v>
      </c>
      <c r="AK150" s="51">
        <v>0</v>
      </c>
      <c r="AL150" s="51">
        <v>7</v>
      </c>
      <c r="AM150" s="51">
        <v>0</v>
      </c>
      <c r="AN150" s="51">
        <v>0</v>
      </c>
      <c r="AO150" s="51">
        <v>3</v>
      </c>
      <c r="AP150" s="49" t="s">
        <v>31</v>
      </c>
      <c r="AQ150" s="56">
        <v>10</v>
      </c>
      <c r="AR150" s="51">
        <v>0</v>
      </c>
      <c r="AS150" s="51">
        <v>7</v>
      </c>
      <c r="AT150" s="51">
        <v>0</v>
      </c>
      <c r="AU150" s="51">
        <v>0</v>
      </c>
      <c r="AV150" s="52">
        <v>3</v>
      </c>
      <c r="AW150" s="42"/>
      <c r="AX150" s="42"/>
      <c r="AY150" s="48"/>
    </row>
    <row r="151" spans="1:51" s="58" customFormat="1" ht="10.15">
      <c r="A151" s="176"/>
      <c r="B151" s="522">
        <v>10</v>
      </c>
      <c r="C151" s="525" t="s">
        <v>113</v>
      </c>
      <c r="D151" s="514" t="s">
        <v>84</v>
      </c>
      <c r="E151" s="506" t="s">
        <v>62</v>
      </c>
      <c r="F151" s="506" t="s">
        <v>58</v>
      </c>
      <c r="G151" s="506" t="s">
        <v>63</v>
      </c>
      <c r="H151" s="122" t="s">
        <v>11</v>
      </c>
      <c r="I151" s="123">
        <v>0</v>
      </c>
      <c r="J151" s="51">
        <v>0</v>
      </c>
      <c r="K151" s="51">
        <v>0</v>
      </c>
      <c r="L151" s="51">
        <v>0</v>
      </c>
      <c r="M151" s="51">
        <v>0</v>
      </c>
      <c r="N151" s="52">
        <v>0</v>
      </c>
      <c r="O151" s="42"/>
      <c r="P151" s="507">
        <v>10</v>
      </c>
      <c r="Q151" s="508" t="s">
        <v>113</v>
      </c>
      <c r="R151" s="49" t="s">
        <v>11</v>
      </c>
      <c r="S151" s="56">
        <v>0</v>
      </c>
      <c r="T151" s="172">
        <v>0</v>
      </c>
      <c r="U151" s="172">
        <v>0</v>
      </c>
      <c r="V151" s="172">
        <v>0</v>
      </c>
      <c r="W151" s="172">
        <v>0</v>
      </c>
      <c r="X151" s="173">
        <v>0</v>
      </c>
      <c r="Y151" s="49" t="s">
        <v>11</v>
      </c>
      <c r="Z151" s="57">
        <v>0</v>
      </c>
      <c r="AA151" s="172">
        <v>0</v>
      </c>
      <c r="AB151" s="172">
        <v>0</v>
      </c>
      <c r="AC151" s="172">
        <v>0</v>
      </c>
      <c r="AD151" s="172">
        <v>0</v>
      </c>
      <c r="AE151" s="173">
        <v>0</v>
      </c>
      <c r="AF151" s="42"/>
      <c r="AG151" s="507">
        <v>10</v>
      </c>
      <c r="AH151" s="532" t="s">
        <v>113</v>
      </c>
      <c r="AI151" s="49" t="s">
        <v>11</v>
      </c>
      <c r="AJ151" s="56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49" t="s">
        <v>11</v>
      </c>
      <c r="AQ151" s="57">
        <v>0</v>
      </c>
      <c r="AR151" s="51">
        <v>0</v>
      </c>
      <c r="AS151" s="51">
        <v>0</v>
      </c>
      <c r="AT151" s="51">
        <v>0</v>
      </c>
      <c r="AU151" s="51">
        <v>0</v>
      </c>
      <c r="AV151" s="52">
        <v>0</v>
      </c>
      <c r="AW151" s="42"/>
      <c r="AX151" s="42"/>
      <c r="AY151" s="48"/>
    </row>
    <row r="152" spans="1:51" s="58" customFormat="1" ht="11.25" customHeight="1">
      <c r="A152" s="176"/>
      <c r="B152" s="523"/>
      <c r="C152" s="526"/>
      <c r="D152" s="514"/>
      <c r="E152" s="445"/>
      <c r="F152" s="445"/>
      <c r="G152" s="528"/>
      <c r="H152" s="122" t="s">
        <v>20</v>
      </c>
      <c r="I152" s="123">
        <v>7</v>
      </c>
      <c r="J152" s="123">
        <v>1</v>
      </c>
      <c r="K152" s="123">
        <v>4</v>
      </c>
      <c r="L152" s="123">
        <v>1</v>
      </c>
      <c r="M152" s="123">
        <v>1</v>
      </c>
      <c r="N152" s="124">
        <v>0</v>
      </c>
      <c r="O152" s="42"/>
      <c r="P152" s="454"/>
      <c r="Q152" s="451"/>
      <c r="R152" s="49" t="s">
        <v>20</v>
      </c>
      <c r="S152" s="56">
        <v>7</v>
      </c>
      <c r="T152" s="172">
        <v>1</v>
      </c>
      <c r="U152" s="172">
        <v>4</v>
      </c>
      <c r="V152" s="172">
        <v>0</v>
      </c>
      <c r="W152" s="172">
        <v>1</v>
      </c>
      <c r="X152" s="173">
        <v>1</v>
      </c>
      <c r="Y152" s="49" t="s">
        <v>20</v>
      </c>
      <c r="Z152" s="57">
        <v>7</v>
      </c>
      <c r="AA152" s="172">
        <v>1</v>
      </c>
      <c r="AB152" s="172">
        <v>5</v>
      </c>
      <c r="AC152" s="172">
        <v>0</v>
      </c>
      <c r="AD152" s="172">
        <v>0</v>
      </c>
      <c r="AE152" s="173">
        <v>1</v>
      </c>
      <c r="AF152" s="42"/>
      <c r="AG152" s="454"/>
      <c r="AH152" s="533"/>
      <c r="AI152" s="49" t="s">
        <v>20</v>
      </c>
      <c r="AJ152" s="56">
        <v>7</v>
      </c>
      <c r="AK152" s="51">
        <v>1</v>
      </c>
      <c r="AL152" s="51">
        <v>4</v>
      </c>
      <c r="AM152" s="51">
        <v>0</v>
      </c>
      <c r="AN152" s="51">
        <v>1</v>
      </c>
      <c r="AO152" s="51">
        <v>1</v>
      </c>
      <c r="AP152" s="49" t="s">
        <v>20</v>
      </c>
      <c r="AQ152" s="57">
        <v>7</v>
      </c>
      <c r="AR152" s="51">
        <v>1</v>
      </c>
      <c r="AS152" s="51">
        <v>4</v>
      </c>
      <c r="AT152" s="51">
        <v>0</v>
      </c>
      <c r="AU152" s="51">
        <v>0</v>
      </c>
      <c r="AV152" s="52">
        <v>2</v>
      </c>
      <c r="AW152" s="42"/>
      <c r="AX152" s="42"/>
      <c r="AY152" s="48"/>
    </row>
    <row r="153" spans="1:51" s="58" customFormat="1" ht="11.25" customHeight="1">
      <c r="A153" s="176"/>
      <c r="B153" s="523"/>
      <c r="C153" s="526"/>
      <c r="D153" s="514" t="s">
        <v>70</v>
      </c>
      <c r="E153" s="445"/>
      <c r="F153" s="445"/>
      <c r="G153" s="528"/>
      <c r="H153" s="122" t="s">
        <v>27</v>
      </c>
      <c r="I153" s="123">
        <v>6</v>
      </c>
      <c r="J153" s="123">
        <v>0</v>
      </c>
      <c r="K153" s="123">
        <v>5</v>
      </c>
      <c r="L153" s="123">
        <v>1</v>
      </c>
      <c r="M153" s="123">
        <v>0</v>
      </c>
      <c r="N153" s="124">
        <v>0</v>
      </c>
      <c r="O153" s="42"/>
      <c r="P153" s="454"/>
      <c r="Q153" s="451"/>
      <c r="R153" s="49" t="s">
        <v>27</v>
      </c>
      <c r="S153" s="56">
        <v>6</v>
      </c>
      <c r="T153" s="172">
        <v>0</v>
      </c>
      <c r="U153" s="172">
        <v>5</v>
      </c>
      <c r="V153" s="172">
        <v>0</v>
      </c>
      <c r="W153" s="172">
        <v>1</v>
      </c>
      <c r="X153" s="173">
        <v>0</v>
      </c>
      <c r="Y153" s="49" t="s">
        <v>27</v>
      </c>
      <c r="Z153" s="56">
        <v>8</v>
      </c>
      <c r="AA153" s="172">
        <v>2</v>
      </c>
      <c r="AB153" s="172">
        <v>5</v>
      </c>
      <c r="AC153" s="172">
        <v>0</v>
      </c>
      <c r="AD153" s="172">
        <v>0</v>
      </c>
      <c r="AE153" s="173">
        <v>1</v>
      </c>
      <c r="AF153" s="42"/>
      <c r="AG153" s="454"/>
      <c r="AH153" s="533"/>
      <c r="AI153" s="49" t="s">
        <v>27</v>
      </c>
      <c r="AJ153" s="56">
        <v>6</v>
      </c>
      <c r="AK153" s="51">
        <v>0</v>
      </c>
      <c r="AL153" s="51">
        <v>5</v>
      </c>
      <c r="AM153" s="51">
        <v>0</v>
      </c>
      <c r="AN153" s="51">
        <v>1</v>
      </c>
      <c r="AO153" s="51">
        <v>0</v>
      </c>
      <c r="AP153" s="49" t="s">
        <v>27</v>
      </c>
      <c r="AQ153" s="56">
        <v>8</v>
      </c>
      <c r="AR153" s="51">
        <v>2</v>
      </c>
      <c r="AS153" s="51">
        <v>5</v>
      </c>
      <c r="AT153" s="51">
        <v>0</v>
      </c>
      <c r="AU153" s="51">
        <v>0</v>
      </c>
      <c r="AV153" s="52">
        <v>1</v>
      </c>
      <c r="AW153" s="42"/>
      <c r="AX153" s="42"/>
      <c r="AY153" s="48"/>
    </row>
    <row r="154" spans="1:51" s="58" customFormat="1" ht="11.25" customHeight="1">
      <c r="A154" s="176"/>
      <c r="B154" s="529"/>
      <c r="C154" s="530"/>
      <c r="D154" s="514"/>
      <c r="E154" s="518"/>
      <c r="F154" s="518"/>
      <c r="G154" s="531"/>
      <c r="H154" s="122" t="s">
        <v>31</v>
      </c>
      <c r="I154" s="123">
        <v>10</v>
      </c>
      <c r="J154" s="123">
        <v>0</v>
      </c>
      <c r="K154" s="123">
        <v>8</v>
      </c>
      <c r="L154" s="123">
        <v>1</v>
      </c>
      <c r="M154" s="123">
        <v>1</v>
      </c>
      <c r="N154" s="124">
        <v>0</v>
      </c>
      <c r="O154" s="42"/>
      <c r="P154" s="505"/>
      <c r="Q154" s="452"/>
      <c r="R154" s="49" t="s">
        <v>31</v>
      </c>
      <c r="S154" s="56">
        <v>10</v>
      </c>
      <c r="T154" s="172">
        <v>0</v>
      </c>
      <c r="U154" s="172">
        <v>8</v>
      </c>
      <c r="V154" s="172">
        <v>0</v>
      </c>
      <c r="W154" s="172">
        <v>1</v>
      </c>
      <c r="X154" s="173">
        <v>1</v>
      </c>
      <c r="Y154" s="49" t="s">
        <v>31</v>
      </c>
      <c r="Z154" s="57">
        <v>10</v>
      </c>
      <c r="AA154" s="172">
        <v>0</v>
      </c>
      <c r="AB154" s="172">
        <v>9</v>
      </c>
      <c r="AC154" s="172">
        <v>0</v>
      </c>
      <c r="AD154" s="172">
        <v>0</v>
      </c>
      <c r="AE154" s="173">
        <v>1</v>
      </c>
      <c r="AF154" s="42"/>
      <c r="AG154" s="505"/>
      <c r="AH154" s="534"/>
      <c r="AI154" s="49" t="s">
        <v>31</v>
      </c>
      <c r="AJ154" s="56">
        <v>10</v>
      </c>
      <c r="AK154" s="51">
        <v>0</v>
      </c>
      <c r="AL154" s="51">
        <v>8</v>
      </c>
      <c r="AM154" s="51">
        <v>0</v>
      </c>
      <c r="AN154" s="51">
        <v>1</v>
      </c>
      <c r="AO154" s="51">
        <v>1</v>
      </c>
      <c r="AP154" s="49" t="s">
        <v>31</v>
      </c>
      <c r="AQ154" s="57">
        <v>10</v>
      </c>
      <c r="AR154" s="51">
        <v>0</v>
      </c>
      <c r="AS154" s="51">
        <v>8</v>
      </c>
      <c r="AT154" s="51">
        <v>0</v>
      </c>
      <c r="AU154" s="51">
        <v>0</v>
      </c>
      <c r="AV154" s="52">
        <v>2</v>
      </c>
      <c r="AW154" s="42"/>
      <c r="AX154" s="42"/>
      <c r="AY154" s="48"/>
    </row>
    <row r="155" spans="1:51" s="58" customFormat="1" ht="11.25" customHeight="1">
      <c r="A155" s="176"/>
      <c r="B155" s="522">
        <v>12</v>
      </c>
      <c r="C155" s="525" t="s">
        <v>86</v>
      </c>
      <c r="D155" s="514" t="s">
        <v>84</v>
      </c>
      <c r="E155" s="506" t="s">
        <v>62</v>
      </c>
      <c r="F155" s="506" t="s">
        <v>58</v>
      </c>
      <c r="G155" s="506" t="s">
        <v>63</v>
      </c>
      <c r="H155" s="122" t="s">
        <v>11</v>
      </c>
      <c r="I155" s="123">
        <v>0</v>
      </c>
      <c r="J155" s="51">
        <v>0</v>
      </c>
      <c r="K155" s="51">
        <v>0</v>
      </c>
      <c r="L155" s="51">
        <v>0</v>
      </c>
      <c r="M155" s="51">
        <v>0</v>
      </c>
      <c r="N155" s="52">
        <v>0</v>
      </c>
      <c r="O155" s="42"/>
      <c r="P155" s="507">
        <v>12</v>
      </c>
      <c r="Q155" s="508" t="s">
        <v>86</v>
      </c>
      <c r="R155" s="49" t="s">
        <v>11</v>
      </c>
      <c r="S155" s="56">
        <v>0</v>
      </c>
      <c r="T155" s="172">
        <v>0</v>
      </c>
      <c r="U155" s="172">
        <v>0</v>
      </c>
      <c r="V155" s="172">
        <v>0</v>
      </c>
      <c r="W155" s="172">
        <v>0</v>
      </c>
      <c r="X155" s="173">
        <v>0</v>
      </c>
      <c r="Y155" s="49" t="s">
        <v>11</v>
      </c>
      <c r="Z155" s="56">
        <v>0</v>
      </c>
      <c r="AA155" s="172">
        <v>0</v>
      </c>
      <c r="AB155" s="172">
        <v>0</v>
      </c>
      <c r="AC155" s="172">
        <v>0</v>
      </c>
      <c r="AD155" s="172">
        <v>0</v>
      </c>
      <c r="AE155" s="173">
        <v>0</v>
      </c>
      <c r="AF155" s="42"/>
      <c r="AG155" s="507">
        <v>12</v>
      </c>
      <c r="AH155" s="532" t="s">
        <v>86</v>
      </c>
      <c r="AI155" s="49" t="s">
        <v>11</v>
      </c>
      <c r="AJ155" s="56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49" t="s">
        <v>11</v>
      </c>
      <c r="AQ155" s="56">
        <v>0</v>
      </c>
      <c r="AR155" s="51">
        <v>0</v>
      </c>
      <c r="AS155" s="51">
        <v>0</v>
      </c>
      <c r="AT155" s="51">
        <v>0</v>
      </c>
      <c r="AU155" s="51">
        <v>0</v>
      </c>
      <c r="AV155" s="52">
        <v>0</v>
      </c>
      <c r="AW155" s="42"/>
      <c r="AX155" s="42"/>
      <c r="AY155" s="48"/>
    </row>
    <row r="156" spans="1:51" s="58" customFormat="1" ht="11.25" customHeight="1">
      <c r="A156" s="176"/>
      <c r="B156" s="523"/>
      <c r="C156" s="526"/>
      <c r="D156" s="514"/>
      <c r="E156" s="445"/>
      <c r="F156" s="445"/>
      <c r="G156" s="528"/>
      <c r="H156" s="122" t="s">
        <v>20</v>
      </c>
      <c r="I156" s="123">
        <v>7</v>
      </c>
      <c r="J156" s="123">
        <v>1</v>
      </c>
      <c r="K156" s="123">
        <v>4</v>
      </c>
      <c r="L156" s="123">
        <v>2</v>
      </c>
      <c r="M156" s="123">
        <v>0</v>
      </c>
      <c r="N156" s="124">
        <v>0</v>
      </c>
      <c r="O156" s="42"/>
      <c r="P156" s="454"/>
      <c r="Q156" s="451"/>
      <c r="R156" s="49" t="s">
        <v>20</v>
      </c>
      <c r="S156" s="56">
        <v>7</v>
      </c>
      <c r="T156" s="172">
        <v>1</v>
      </c>
      <c r="U156" s="172">
        <v>4</v>
      </c>
      <c r="V156" s="172">
        <v>0</v>
      </c>
      <c r="W156" s="172">
        <v>2</v>
      </c>
      <c r="X156" s="173">
        <v>0</v>
      </c>
      <c r="Y156" s="49" t="s">
        <v>20</v>
      </c>
      <c r="Z156" s="56">
        <v>7</v>
      </c>
      <c r="AA156" s="172">
        <v>1</v>
      </c>
      <c r="AB156" s="172">
        <v>5</v>
      </c>
      <c r="AC156" s="172">
        <v>0</v>
      </c>
      <c r="AD156" s="172">
        <v>0</v>
      </c>
      <c r="AE156" s="173">
        <v>1</v>
      </c>
      <c r="AF156" s="42"/>
      <c r="AG156" s="454"/>
      <c r="AH156" s="533"/>
      <c r="AI156" s="49" t="s">
        <v>20</v>
      </c>
      <c r="AJ156" s="56">
        <v>7</v>
      </c>
      <c r="AK156" s="51">
        <v>1</v>
      </c>
      <c r="AL156" s="51">
        <v>4</v>
      </c>
      <c r="AM156" s="51">
        <v>0</v>
      </c>
      <c r="AN156" s="51">
        <v>2</v>
      </c>
      <c r="AO156" s="51">
        <v>0</v>
      </c>
      <c r="AP156" s="49" t="s">
        <v>20</v>
      </c>
      <c r="AQ156" s="56">
        <v>7</v>
      </c>
      <c r="AR156" s="51">
        <v>1</v>
      </c>
      <c r="AS156" s="51">
        <v>4</v>
      </c>
      <c r="AT156" s="51">
        <v>0</v>
      </c>
      <c r="AU156" s="51">
        <v>0</v>
      </c>
      <c r="AV156" s="52">
        <v>2</v>
      </c>
      <c r="AW156" s="42"/>
      <c r="AX156" s="42"/>
      <c r="AY156" s="48"/>
    </row>
    <row r="157" spans="1:51" s="58" customFormat="1" ht="11.25" customHeight="1">
      <c r="A157" s="176"/>
      <c r="B157" s="523"/>
      <c r="C157" s="526"/>
      <c r="D157" s="514" t="s">
        <v>70</v>
      </c>
      <c r="E157" s="445"/>
      <c r="F157" s="445"/>
      <c r="G157" s="528"/>
      <c r="H157" s="122" t="s">
        <v>27</v>
      </c>
      <c r="I157" s="123">
        <v>6</v>
      </c>
      <c r="J157" s="123">
        <v>0</v>
      </c>
      <c r="K157" s="123">
        <v>2</v>
      </c>
      <c r="L157" s="123">
        <v>3</v>
      </c>
      <c r="M157" s="123">
        <v>1</v>
      </c>
      <c r="N157" s="124">
        <v>0</v>
      </c>
      <c r="O157" s="42"/>
      <c r="P157" s="454"/>
      <c r="Q157" s="451"/>
      <c r="R157" s="49" t="s">
        <v>27</v>
      </c>
      <c r="S157" s="56">
        <v>6</v>
      </c>
      <c r="T157" s="172">
        <v>0</v>
      </c>
      <c r="U157" s="172">
        <v>3</v>
      </c>
      <c r="V157" s="172">
        <v>0</v>
      </c>
      <c r="W157" s="172">
        <v>3</v>
      </c>
      <c r="X157" s="173">
        <v>0</v>
      </c>
      <c r="Y157" s="49" t="s">
        <v>27</v>
      </c>
      <c r="Z157" s="56">
        <v>8</v>
      </c>
      <c r="AA157" s="172">
        <v>2</v>
      </c>
      <c r="AB157" s="172">
        <v>5</v>
      </c>
      <c r="AC157" s="172">
        <v>0</v>
      </c>
      <c r="AD157" s="172">
        <v>0</v>
      </c>
      <c r="AE157" s="173">
        <v>1</v>
      </c>
      <c r="AF157" s="42"/>
      <c r="AG157" s="454"/>
      <c r="AH157" s="533"/>
      <c r="AI157" s="49" t="s">
        <v>27</v>
      </c>
      <c r="AJ157" s="56">
        <v>6</v>
      </c>
      <c r="AK157" s="51">
        <v>0</v>
      </c>
      <c r="AL157" s="51">
        <v>2</v>
      </c>
      <c r="AM157" s="51">
        <v>0</v>
      </c>
      <c r="AN157" s="51">
        <v>3</v>
      </c>
      <c r="AO157" s="51">
        <v>1</v>
      </c>
      <c r="AP157" s="49" t="s">
        <v>27</v>
      </c>
      <c r="AQ157" s="56">
        <v>8</v>
      </c>
      <c r="AR157" s="51">
        <v>2</v>
      </c>
      <c r="AS157" s="51">
        <v>2</v>
      </c>
      <c r="AT157" s="51">
        <v>0</v>
      </c>
      <c r="AU157" s="51">
        <v>0</v>
      </c>
      <c r="AV157" s="52">
        <v>4</v>
      </c>
      <c r="AW157" s="42"/>
      <c r="AX157" s="42"/>
      <c r="AY157" s="48"/>
    </row>
    <row r="158" spans="1:51" s="58" customFormat="1" ht="11.25" customHeight="1">
      <c r="A158" s="176"/>
      <c r="B158" s="529"/>
      <c r="C158" s="530"/>
      <c r="D158" s="514"/>
      <c r="E158" s="518"/>
      <c r="F158" s="518"/>
      <c r="G158" s="531"/>
      <c r="H158" s="122" t="s">
        <v>31</v>
      </c>
      <c r="I158" s="123">
        <v>10</v>
      </c>
      <c r="J158" s="123">
        <v>0</v>
      </c>
      <c r="K158" s="123">
        <v>5</v>
      </c>
      <c r="L158" s="123">
        <v>2</v>
      </c>
      <c r="M158" s="123">
        <v>3</v>
      </c>
      <c r="N158" s="124">
        <v>0</v>
      </c>
      <c r="O158" s="42"/>
      <c r="P158" s="505"/>
      <c r="Q158" s="452"/>
      <c r="R158" s="49" t="s">
        <v>31</v>
      </c>
      <c r="S158" s="56">
        <v>10</v>
      </c>
      <c r="T158" s="172">
        <v>0</v>
      </c>
      <c r="U158" s="172">
        <v>7</v>
      </c>
      <c r="V158" s="172">
        <v>0</v>
      </c>
      <c r="W158" s="172">
        <v>2</v>
      </c>
      <c r="X158" s="173">
        <v>1</v>
      </c>
      <c r="Y158" s="49" t="s">
        <v>31</v>
      </c>
      <c r="Z158" s="56">
        <v>10</v>
      </c>
      <c r="AA158" s="172">
        <v>0</v>
      </c>
      <c r="AB158" s="172">
        <v>10</v>
      </c>
      <c r="AC158" s="172">
        <v>0</v>
      </c>
      <c r="AD158" s="172">
        <v>0</v>
      </c>
      <c r="AE158" s="173">
        <v>0</v>
      </c>
      <c r="AF158" s="42"/>
      <c r="AG158" s="505"/>
      <c r="AH158" s="534"/>
      <c r="AI158" s="49" t="s">
        <v>31</v>
      </c>
      <c r="AJ158" s="56">
        <v>10</v>
      </c>
      <c r="AK158" s="51">
        <v>0</v>
      </c>
      <c r="AL158" s="51">
        <v>5</v>
      </c>
      <c r="AM158" s="51">
        <v>0</v>
      </c>
      <c r="AN158" s="51">
        <v>2</v>
      </c>
      <c r="AO158" s="51">
        <v>3</v>
      </c>
      <c r="AP158" s="49" t="s">
        <v>31</v>
      </c>
      <c r="AQ158" s="56">
        <v>10</v>
      </c>
      <c r="AR158" s="51">
        <v>0</v>
      </c>
      <c r="AS158" s="51">
        <v>5</v>
      </c>
      <c r="AT158" s="51">
        <v>0</v>
      </c>
      <c r="AU158" s="51">
        <v>0</v>
      </c>
      <c r="AV158" s="52">
        <v>5</v>
      </c>
      <c r="AW158" s="42"/>
      <c r="AX158" s="42"/>
      <c r="AY158" s="48"/>
    </row>
    <row r="159" spans="1:51" s="58" customFormat="1" ht="11.25" customHeight="1">
      <c r="A159" s="176"/>
      <c r="B159" s="522">
        <v>15</v>
      </c>
      <c r="C159" s="525" t="s">
        <v>114</v>
      </c>
      <c r="D159" s="514" t="s">
        <v>84</v>
      </c>
      <c r="E159" s="506" t="s">
        <v>62</v>
      </c>
      <c r="F159" s="506" t="s">
        <v>58</v>
      </c>
      <c r="G159" s="506" t="s">
        <v>73</v>
      </c>
      <c r="H159" s="122" t="s">
        <v>11</v>
      </c>
      <c r="I159" s="123">
        <v>0</v>
      </c>
      <c r="J159" s="51">
        <v>0</v>
      </c>
      <c r="K159" s="51">
        <v>0</v>
      </c>
      <c r="L159" s="51">
        <v>0</v>
      </c>
      <c r="M159" s="51">
        <v>0</v>
      </c>
      <c r="N159" s="52">
        <v>0</v>
      </c>
      <c r="O159" s="42"/>
      <c r="P159" s="507">
        <v>15</v>
      </c>
      <c r="Q159" s="508" t="s">
        <v>114</v>
      </c>
      <c r="R159" s="49" t="s">
        <v>11</v>
      </c>
      <c r="S159" s="56">
        <v>0</v>
      </c>
      <c r="T159" s="172">
        <v>0</v>
      </c>
      <c r="U159" s="172">
        <v>0</v>
      </c>
      <c r="V159" s="172">
        <v>0</v>
      </c>
      <c r="W159" s="172">
        <v>0</v>
      </c>
      <c r="X159" s="173">
        <v>0</v>
      </c>
      <c r="Y159" s="49" t="s">
        <v>11</v>
      </c>
      <c r="Z159" s="57">
        <v>0</v>
      </c>
      <c r="AA159" s="172">
        <v>0</v>
      </c>
      <c r="AB159" s="172">
        <v>0</v>
      </c>
      <c r="AC159" s="172">
        <v>0</v>
      </c>
      <c r="AD159" s="172">
        <v>0</v>
      </c>
      <c r="AE159" s="173">
        <v>0</v>
      </c>
      <c r="AF159" s="42"/>
      <c r="AG159" s="507">
        <v>15</v>
      </c>
      <c r="AH159" s="532" t="s">
        <v>114</v>
      </c>
      <c r="AI159" s="49" t="s">
        <v>11</v>
      </c>
      <c r="AJ159" s="56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49" t="s">
        <v>11</v>
      </c>
      <c r="AQ159" s="57">
        <v>0</v>
      </c>
      <c r="AR159" s="51">
        <v>0</v>
      </c>
      <c r="AS159" s="51">
        <v>0</v>
      </c>
      <c r="AT159" s="51">
        <v>0</v>
      </c>
      <c r="AU159" s="51">
        <v>0</v>
      </c>
      <c r="AV159" s="52">
        <v>0</v>
      </c>
      <c r="AW159" s="42"/>
      <c r="AX159" s="42"/>
      <c r="AY159" s="48"/>
    </row>
    <row r="160" spans="1:51" s="58" customFormat="1" ht="11.25" customHeight="1">
      <c r="A160" s="176"/>
      <c r="B160" s="523"/>
      <c r="C160" s="526"/>
      <c r="D160" s="514"/>
      <c r="E160" s="445"/>
      <c r="F160" s="445"/>
      <c r="G160" s="528"/>
      <c r="H160" s="122" t="s">
        <v>20</v>
      </c>
      <c r="I160" s="123">
        <v>26</v>
      </c>
      <c r="J160" s="123">
        <v>1</v>
      </c>
      <c r="K160" s="123">
        <v>5</v>
      </c>
      <c r="L160" s="123">
        <v>11</v>
      </c>
      <c r="M160" s="123">
        <v>6</v>
      </c>
      <c r="N160" s="124">
        <v>3</v>
      </c>
      <c r="O160" s="42"/>
      <c r="P160" s="454"/>
      <c r="Q160" s="451"/>
      <c r="R160" s="49" t="s">
        <v>20</v>
      </c>
      <c r="S160" s="56">
        <v>26</v>
      </c>
      <c r="T160" s="172">
        <v>2</v>
      </c>
      <c r="U160" s="172">
        <v>11</v>
      </c>
      <c r="V160" s="172">
        <v>0</v>
      </c>
      <c r="W160" s="172">
        <v>11</v>
      </c>
      <c r="X160" s="173">
        <v>2</v>
      </c>
      <c r="Y160" s="49" t="s">
        <v>20</v>
      </c>
      <c r="Z160" s="57">
        <v>28</v>
      </c>
      <c r="AA160" s="172">
        <v>7</v>
      </c>
      <c r="AB160" s="172">
        <v>6</v>
      </c>
      <c r="AC160" s="172">
        <v>5</v>
      </c>
      <c r="AD160" s="172">
        <v>0</v>
      </c>
      <c r="AE160" s="173">
        <v>10</v>
      </c>
      <c r="AF160" s="42"/>
      <c r="AG160" s="454"/>
      <c r="AH160" s="533"/>
      <c r="AI160" s="49" t="s">
        <v>20</v>
      </c>
      <c r="AJ160" s="56">
        <v>26</v>
      </c>
      <c r="AK160" s="51">
        <v>1</v>
      </c>
      <c r="AL160" s="51">
        <v>5</v>
      </c>
      <c r="AM160" s="51">
        <v>0</v>
      </c>
      <c r="AN160" s="51">
        <v>11</v>
      </c>
      <c r="AO160" s="51">
        <v>9</v>
      </c>
      <c r="AP160" s="49" t="s">
        <v>20</v>
      </c>
      <c r="AQ160" s="57">
        <v>28</v>
      </c>
      <c r="AR160" s="51">
        <v>3</v>
      </c>
      <c r="AS160" s="51">
        <v>0</v>
      </c>
      <c r="AT160" s="51">
        <v>5</v>
      </c>
      <c r="AU160" s="51">
        <v>0</v>
      </c>
      <c r="AV160" s="52">
        <v>20</v>
      </c>
      <c r="AW160" s="42"/>
      <c r="AX160" s="42"/>
      <c r="AY160" s="48"/>
    </row>
    <row r="161" spans="1:51" s="58" customFormat="1" ht="11.25" customHeight="1">
      <c r="A161" s="176"/>
      <c r="B161" s="523"/>
      <c r="C161" s="526"/>
      <c r="D161" s="514" t="s">
        <v>60</v>
      </c>
      <c r="E161" s="445"/>
      <c r="F161" s="445"/>
      <c r="G161" s="528"/>
      <c r="H161" s="122" t="s">
        <v>27</v>
      </c>
      <c r="I161" s="123">
        <v>0</v>
      </c>
      <c r="J161" s="123">
        <v>0</v>
      </c>
      <c r="K161" s="123">
        <v>0</v>
      </c>
      <c r="L161" s="123">
        <v>0</v>
      </c>
      <c r="M161" s="123">
        <v>0</v>
      </c>
      <c r="N161" s="124">
        <v>0</v>
      </c>
      <c r="O161" s="42"/>
      <c r="P161" s="454"/>
      <c r="Q161" s="451"/>
      <c r="R161" s="49" t="s">
        <v>27</v>
      </c>
      <c r="S161" s="56">
        <v>0</v>
      </c>
      <c r="T161" s="172">
        <v>0</v>
      </c>
      <c r="U161" s="172">
        <v>0</v>
      </c>
      <c r="V161" s="172">
        <v>0</v>
      </c>
      <c r="W161" s="172">
        <v>0</v>
      </c>
      <c r="X161" s="173">
        <v>0</v>
      </c>
      <c r="Y161" s="49" t="s">
        <v>27</v>
      </c>
      <c r="Z161" s="57">
        <v>0</v>
      </c>
      <c r="AA161" s="172">
        <v>0</v>
      </c>
      <c r="AB161" s="172">
        <v>0</v>
      </c>
      <c r="AC161" s="172">
        <v>0</v>
      </c>
      <c r="AD161" s="172">
        <v>0</v>
      </c>
      <c r="AE161" s="173">
        <v>0</v>
      </c>
      <c r="AF161" s="42"/>
      <c r="AG161" s="454"/>
      <c r="AH161" s="533"/>
      <c r="AI161" s="49" t="s">
        <v>27</v>
      </c>
      <c r="AJ161" s="56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49" t="s">
        <v>27</v>
      </c>
      <c r="AQ161" s="57">
        <v>0</v>
      </c>
      <c r="AR161" s="51">
        <v>0</v>
      </c>
      <c r="AS161" s="51">
        <v>0</v>
      </c>
      <c r="AT161" s="51">
        <v>0</v>
      </c>
      <c r="AU161" s="51">
        <v>0</v>
      </c>
      <c r="AV161" s="52">
        <v>0</v>
      </c>
      <c r="AW161" s="42"/>
      <c r="AX161" s="42"/>
      <c r="AY161" s="48"/>
    </row>
    <row r="162" spans="1:51" s="58" customFormat="1" ht="11.25" customHeight="1">
      <c r="A162" s="176"/>
      <c r="B162" s="529"/>
      <c r="C162" s="530"/>
      <c r="D162" s="514"/>
      <c r="E162" s="518"/>
      <c r="F162" s="518"/>
      <c r="G162" s="531"/>
      <c r="H162" s="122" t="s">
        <v>31</v>
      </c>
      <c r="I162" s="123">
        <v>0</v>
      </c>
      <c r="J162" s="123">
        <v>0</v>
      </c>
      <c r="K162" s="123">
        <v>0</v>
      </c>
      <c r="L162" s="123">
        <v>0</v>
      </c>
      <c r="M162" s="123">
        <v>0</v>
      </c>
      <c r="N162" s="124">
        <v>0</v>
      </c>
      <c r="O162" s="42"/>
      <c r="P162" s="505"/>
      <c r="Q162" s="452"/>
      <c r="R162" s="49" t="s">
        <v>31</v>
      </c>
      <c r="S162" s="56">
        <v>0</v>
      </c>
      <c r="T162" s="172">
        <v>0</v>
      </c>
      <c r="U162" s="172">
        <v>0</v>
      </c>
      <c r="V162" s="172">
        <v>0</v>
      </c>
      <c r="W162" s="172">
        <v>0</v>
      </c>
      <c r="X162" s="173">
        <v>0</v>
      </c>
      <c r="Y162" s="49" t="s">
        <v>31</v>
      </c>
      <c r="Z162" s="57">
        <v>0</v>
      </c>
      <c r="AA162" s="172">
        <v>0</v>
      </c>
      <c r="AB162" s="172">
        <v>0</v>
      </c>
      <c r="AC162" s="172">
        <v>0</v>
      </c>
      <c r="AD162" s="172">
        <v>0</v>
      </c>
      <c r="AE162" s="173">
        <v>0</v>
      </c>
      <c r="AF162" s="42"/>
      <c r="AG162" s="505"/>
      <c r="AH162" s="534"/>
      <c r="AI162" s="49" t="s">
        <v>31</v>
      </c>
      <c r="AJ162" s="56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49" t="s">
        <v>31</v>
      </c>
      <c r="AQ162" s="57">
        <v>0</v>
      </c>
      <c r="AR162" s="51">
        <v>0</v>
      </c>
      <c r="AS162" s="51">
        <v>0</v>
      </c>
      <c r="AT162" s="51">
        <v>0</v>
      </c>
      <c r="AU162" s="51">
        <v>0</v>
      </c>
      <c r="AV162" s="52">
        <v>0</v>
      </c>
      <c r="AW162" s="42"/>
      <c r="AX162" s="42"/>
      <c r="AY162" s="48"/>
    </row>
    <row r="163" spans="1:51" s="58" customFormat="1" ht="11.25" customHeight="1">
      <c r="A163" s="176"/>
      <c r="B163" s="522">
        <v>20</v>
      </c>
      <c r="C163" s="525" t="s">
        <v>129</v>
      </c>
      <c r="D163" s="514" t="s">
        <v>84</v>
      </c>
      <c r="E163" s="506" t="s">
        <v>62</v>
      </c>
      <c r="F163" s="506" t="s">
        <v>58</v>
      </c>
      <c r="G163" s="506" t="s">
        <v>73</v>
      </c>
      <c r="H163" s="122" t="s">
        <v>11</v>
      </c>
      <c r="I163" s="123">
        <v>81</v>
      </c>
      <c r="J163" s="51">
        <v>62</v>
      </c>
      <c r="K163" s="51">
        <v>7</v>
      </c>
      <c r="L163" s="51">
        <v>6</v>
      </c>
      <c r="M163" s="51">
        <v>6</v>
      </c>
      <c r="N163" s="52">
        <v>0</v>
      </c>
      <c r="O163" s="42"/>
      <c r="P163" s="507">
        <v>20</v>
      </c>
      <c r="Q163" s="508" t="s">
        <v>129</v>
      </c>
      <c r="R163" s="49" t="s">
        <v>11</v>
      </c>
      <c r="S163" s="56">
        <v>81</v>
      </c>
      <c r="T163" s="172">
        <v>0</v>
      </c>
      <c r="U163" s="172">
        <v>69</v>
      </c>
      <c r="V163" s="172">
        <v>7</v>
      </c>
      <c r="W163" s="172">
        <v>2</v>
      </c>
      <c r="X163" s="173">
        <v>3</v>
      </c>
      <c r="Y163" s="49" t="s">
        <v>11</v>
      </c>
      <c r="Z163" s="56">
        <v>112</v>
      </c>
      <c r="AA163" s="172">
        <v>33</v>
      </c>
      <c r="AB163" s="172">
        <v>10</v>
      </c>
      <c r="AC163" s="172">
        <v>62</v>
      </c>
      <c r="AD163" s="172">
        <v>3</v>
      </c>
      <c r="AE163" s="173">
        <v>4</v>
      </c>
      <c r="AF163" s="42"/>
      <c r="AG163" s="507">
        <v>20</v>
      </c>
      <c r="AH163" s="532" t="s">
        <v>129</v>
      </c>
      <c r="AI163" s="49" t="s">
        <v>11</v>
      </c>
      <c r="AJ163" s="56">
        <v>81</v>
      </c>
      <c r="AK163" s="51">
        <v>0</v>
      </c>
      <c r="AL163" s="51">
        <v>62</v>
      </c>
      <c r="AM163" s="51">
        <v>7</v>
      </c>
      <c r="AN163" s="51">
        <v>6</v>
      </c>
      <c r="AO163" s="51">
        <v>6</v>
      </c>
      <c r="AP163" s="49" t="s">
        <v>11</v>
      </c>
      <c r="AQ163" s="56">
        <v>112</v>
      </c>
      <c r="AR163" s="51">
        <v>31</v>
      </c>
      <c r="AS163" s="51">
        <v>0</v>
      </c>
      <c r="AT163" s="51">
        <v>62</v>
      </c>
      <c r="AU163" s="51">
        <v>7</v>
      </c>
      <c r="AV163" s="52">
        <v>12</v>
      </c>
      <c r="AW163" s="42"/>
      <c r="AX163" s="42"/>
      <c r="AY163" s="48"/>
    </row>
    <row r="164" spans="1:51" s="58" customFormat="1" ht="11.25" customHeight="1">
      <c r="A164" s="176"/>
      <c r="B164" s="523"/>
      <c r="C164" s="526"/>
      <c r="D164" s="514"/>
      <c r="E164" s="445"/>
      <c r="F164" s="445"/>
      <c r="G164" s="528"/>
      <c r="H164" s="122" t="s">
        <v>20</v>
      </c>
      <c r="I164" s="123">
        <v>0</v>
      </c>
      <c r="J164" s="123">
        <v>0</v>
      </c>
      <c r="K164" s="123">
        <v>0</v>
      </c>
      <c r="L164" s="123">
        <v>0</v>
      </c>
      <c r="M164" s="123">
        <v>0</v>
      </c>
      <c r="N164" s="124">
        <v>0</v>
      </c>
      <c r="O164" s="42"/>
      <c r="P164" s="454"/>
      <c r="Q164" s="451"/>
      <c r="R164" s="49" t="s">
        <v>20</v>
      </c>
      <c r="S164" s="56">
        <v>0</v>
      </c>
      <c r="T164" s="172">
        <v>0</v>
      </c>
      <c r="U164" s="172">
        <v>0</v>
      </c>
      <c r="V164" s="172">
        <v>0</v>
      </c>
      <c r="W164" s="172">
        <v>0</v>
      </c>
      <c r="X164" s="173">
        <v>0</v>
      </c>
      <c r="Y164" s="49" t="s">
        <v>20</v>
      </c>
      <c r="Z164" s="56">
        <v>0</v>
      </c>
      <c r="AA164" s="172">
        <v>0</v>
      </c>
      <c r="AB164" s="172">
        <v>0</v>
      </c>
      <c r="AC164" s="172">
        <v>0</v>
      </c>
      <c r="AD164" s="172">
        <v>0</v>
      </c>
      <c r="AE164" s="173">
        <v>0</v>
      </c>
      <c r="AF164" s="42"/>
      <c r="AG164" s="454"/>
      <c r="AH164" s="533"/>
      <c r="AI164" s="49" t="s">
        <v>20</v>
      </c>
      <c r="AJ164" s="56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49" t="s">
        <v>20</v>
      </c>
      <c r="AQ164" s="56">
        <v>0</v>
      </c>
      <c r="AR164" s="51">
        <v>0</v>
      </c>
      <c r="AS164" s="51">
        <v>0</v>
      </c>
      <c r="AT164" s="51">
        <v>0</v>
      </c>
      <c r="AU164" s="51">
        <v>0</v>
      </c>
      <c r="AV164" s="52">
        <v>0</v>
      </c>
      <c r="AW164" s="42"/>
      <c r="AX164" s="42"/>
      <c r="AY164" s="48"/>
    </row>
    <row r="165" spans="1:51" s="58" customFormat="1" ht="11.25" customHeight="1">
      <c r="A165" s="176"/>
      <c r="B165" s="523"/>
      <c r="C165" s="526"/>
      <c r="D165" s="514" t="s">
        <v>60</v>
      </c>
      <c r="E165" s="445"/>
      <c r="F165" s="445"/>
      <c r="G165" s="528"/>
      <c r="H165" s="122" t="s">
        <v>27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4">
        <v>0</v>
      </c>
      <c r="O165" s="42"/>
      <c r="P165" s="454"/>
      <c r="Q165" s="451"/>
      <c r="R165" s="49" t="s">
        <v>27</v>
      </c>
      <c r="S165" s="56">
        <v>0</v>
      </c>
      <c r="T165" s="172">
        <v>0</v>
      </c>
      <c r="U165" s="172">
        <v>0</v>
      </c>
      <c r="V165" s="172">
        <v>0</v>
      </c>
      <c r="W165" s="172">
        <v>0</v>
      </c>
      <c r="X165" s="173">
        <v>0</v>
      </c>
      <c r="Y165" s="49" t="s">
        <v>27</v>
      </c>
      <c r="Z165" s="56">
        <v>0</v>
      </c>
      <c r="AA165" s="172">
        <v>0</v>
      </c>
      <c r="AB165" s="172">
        <v>0</v>
      </c>
      <c r="AC165" s="172">
        <v>0</v>
      </c>
      <c r="AD165" s="172">
        <v>0</v>
      </c>
      <c r="AE165" s="173">
        <v>0</v>
      </c>
      <c r="AF165" s="42"/>
      <c r="AG165" s="454"/>
      <c r="AH165" s="533"/>
      <c r="AI165" s="49" t="s">
        <v>27</v>
      </c>
      <c r="AJ165" s="56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49" t="s">
        <v>27</v>
      </c>
      <c r="AQ165" s="56">
        <v>0</v>
      </c>
      <c r="AR165" s="51">
        <v>0</v>
      </c>
      <c r="AS165" s="51">
        <v>0</v>
      </c>
      <c r="AT165" s="51">
        <v>0</v>
      </c>
      <c r="AU165" s="51">
        <v>0</v>
      </c>
      <c r="AV165" s="52">
        <v>0</v>
      </c>
      <c r="AW165" s="42"/>
      <c r="AX165" s="42"/>
      <c r="AY165" s="48"/>
    </row>
    <row r="166" spans="1:51" s="58" customFormat="1" ht="11.25" customHeight="1">
      <c r="A166" s="176"/>
      <c r="B166" s="529"/>
      <c r="C166" s="530"/>
      <c r="D166" s="514"/>
      <c r="E166" s="518"/>
      <c r="F166" s="518"/>
      <c r="G166" s="531"/>
      <c r="H166" s="122" t="s">
        <v>31</v>
      </c>
      <c r="I166" s="123">
        <v>0</v>
      </c>
      <c r="J166" s="123">
        <v>0</v>
      </c>
      <c r="K166" s="123">
        <v>0</v>
      </c>
      <c r="L166" s="123">
        <v>0</v>
      </c>
      <c r="M166" s="123">
        <v>0</v>
      </c>
      <c r="N166" s="124">
        <v>0</v>
      </c>
      <c r="O166" s="42"/>
      <c r="P166" s="505"/>
      <c r="Q166" s="452"/>
      <c r="R166" s="49" t="s">
        <v>31</v>
      </c>
      <c r="S166" s="56">
        <v>0</v>
      </c>
      <c r="T166" s="172">
        <v>0</v>
      </c>
      <c r="U166" s="172">
        <v>0</v>
      </c>
      <c r="V166" s="172">
        <v>0</v>
      </c>
      <c r="W166" s="172">
        <v>0</v>
      </c>
      <c r="X166" s="173">
        <v>0</v>
      </c>
      <c r="Y166" s="49" t="s">
        <v>31</v>
      </c>
      <c r="Z166" s="56">
        <v>0</v>
      </c>
      <c r="AA166" s="172">
        <v>0</v>
      </c>
      <c r="AB166" s="172">
        <v>0</v>
      </c>
      <c r="AC166" s="172">
        <v>0</v>
      </c>
      <c r="AD166" s="172">
        <v>0</v>
      </c>
      <c r="AE166" s="173">
        <v>0</v>
      </c>
      <c r="AF166" s="42"/>
      <c r="AG166" s="505"/>
      <c r="AH166" s="534"/>
      <c r="AI166" s="49" t="s">
        <v>31</v>
      </c>
      <c r="AJ166" s="56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49" t="s">
        <v>31</v>
      </c>
      <c r="AQ166" s="56">
        <v>0</v>
      </c>
      <c r="AR166" s="51">
        <v>0</v>
      </c>
      <c r="AS166" s="51">
        <v>0</v>
      </c>
      <c r="AT166" s="51">
        <v>0</v>
      </c>
      <c r="AU166" s="51">
        <v>0</v>
      </c>
      <c r="AV166" s="52">
        <v>0</v>
      </c>
      <c r="AW166" s="42"/>
      <c r="AX166" s="42"/>
      <c r="AY166" s="48"/>
    </row>
    <row r="167" spans="1:51" s="58" customFormat="1" ht="10.15">
      <c r="A167" s="176"/>
      <c r="B167" s="522">
        <v>32</v>
      </c>
      <c r="C167" s="525" t="s">
        <v>91</v>
      </c>
      <c r="D167" s="514" t="s">
        <v>84</v>
      </c>
      <c r="E167" s="506" t="s">
        <v>62</v>
      </c>
      <c r="F167" s="506" t="s">
        <v>58</v>
      </c>
      <c r="G167" s="506" t="s">
        <v>63</v>
      </c>
      <c r="H167" s="122" t="s">
        <v>11</v>
      </c>
      <c r="I167" s="123">
        <v>0</v>
      </c>
      <c r="J167" s="51">
        <v>0</v>
      </c>
      <c r="K167" s="51">
        <v>0</v>
      </c>
      <c r="L167" s="51">
        <v>0</v>
      </c>
      <c r="M167" s="51">
        <v>0</v>
      </c>
      <c r="N167" s="52">
        <v>0</v>
      </c>
      <c r="O167" s="42"/>
      <c r="P167" s="507">
        <v>32</v>
      </c>
      <c r="Q167" s="508" t="s">
        <v>91</v>
      </c>
      <c r="R167" s="49" t="s">
        <v>11</v>
      </c>
      <c r="S167" s="56">
        <v>0</v>
      </c>
      <c r="T167" s="172">
        <v>0</v>
      </c>
      <c r="U167" s="172">
        <v>0</v>
      </c>
      <c r="V167" s="172">
        <v>0</v>
      </c>
      <c r="W167" s="172">
        <v>0</v>
      </c>
      <c r="X167" s="173">
        <v>0</v>
      </c>
      <c r="Y167" s="49" t="s">
        <v>11</v>
      </c>
      <c r="Z167" s="56">
        <v>0</v>
      </c>
      <c r="AA167" s="172">
        <v>0</v>
      </c>
      <c r="AB167" s="172">
        <v>0</v>
      </c>
      <c r="AC167" s="172">
        <v>0</v>
      </c>
      <c r="AD167" s="172">
        <v>0</v>
      </c>
      <c r="AE167" s="173">
        <v>0</v>
      </c>
      <c r="AF167" s="42"/>
      <c r="AG167" s="507">
        <v>32</v>
      </c>
      <c r="AH167" s="532" t="s">
        <v>91</v>
      </c>
      <c r="AI167" s="49" t="s">
        <v>11</v>
      </c>
      <c r="AJ167" s="56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49" t="s">
        <v>11</v>
      </c>
      <c r="AQ167" s="56">
        <v>0</v>
      </c>
      <c r="AR167" s="51">
        <v>0</v>
      </c>
      <c r="AS167" s="51">
        <v>0</v>
      </c>
      <c r="AT167" s="51">
        <v>0</v>
      </c>
      <c r="AU167" s="51">
        <v>0</v>
      </c>
      <c r="AV167" s="52">
        <v>0</v>
      </c>
      <c r="AW167" s="42"/>
      <c r="AX167" s="42"/>
      <c r="AY167" s="48"/>
    </row>
    <row r="168" spans="1:51" s="58" customFormat="1" ht="11.25" customHeight="1">
      <c r="A168" s="176"/>
      <c r="B168" s="523"/>
      <c r="C168" s="526"/>
      <c r="D168" s="514"/>
      <c r="E168" s="445"/>
      <c r="F168" s="445"/>
      <c r="G168" s="528"/>
      <c r="H168" s="122" t="s">
        <v>20</v>
      </c>
      <c r="I168" s="123">
        <v>23</v>
      </c>
      <c r="J168" s="123">
        <v>1</v>
      </c>
      <c r="K168" s="123">
        <v>4</v>
      </c>
      <c r="L168" s="123">
        <v>8</v>
      </c>
      <c r="M168" s="123">
        <v>8</v>
      </c>
      <c r="N168" s="124">
        <v>2</v>
      </c>
      <c r="O168" s="42"/>
      <c r="P168" s="454"/>
      <c r="Q168" s="451"/>
      <c r="R168" s="49" t="s">
        <v>20</v>
      </c>
      <c r="S168" s="56">
        <v>23</v>
      </c>
      <c r="T168" s="172">
        <v>1</v>
      </c>
      <c r="U168" s="172">
        <v>7</v>
      </c>
      <c r="V168" s="172">
        <v>6</v>
      </c>
      <c r="W168" s="172">
        <v>5</v>
      </c>
      <c r="X168" s="173">
        <v>4</v>
      </c>
      <c r="Y168" s="49" t="s">
        <v>20</v>
      </c>
      <c r="Z168" s="56">
        <v>25</v>
      </c>
      <c r="AA168" s="172">
        <v>3</v>
      </c>
      <c r="AB168" s="172">
        <v>17</v>
      </c>
      <c r="AC168" s="172">
        <v>4</v>
      </c>
      <c r="AD168" s="172">
        <v>1</v>
      </c>
      <c r="AE168" s="173">
        <v>0</v>
      </c>
      <c r="AF168" s="42"/>
      <c r="AG168" s="454"/>
      <c r="AH168" s="533"/>
      <c r="AI168" s="49" t="s">
        <v>20</v>
      </c>
      <c r="AJ168" s="56">
        <v>23</v>
      </c>
      <c r="AK168" s="51">
        <v>1</v>
      </c>
      <c r="AL168" s="51">
        <v>2</v>
      </c>
      <c r="AM168" s="51">
        <v>6</v>
      </c>
      <c r="AN168" s="51">
        <v>8</v>
      </c>
      <c r="AO168" s="51">
        <v>6</v>
      </c>
      <c r="AP168" s="49" t="s">
        <v>20</v>
      </c>
      <c r="AQ168" s="56">
        <v>25</v>
      </c>
      <c r="AR168" s="51">
        <v>3</v>
      </c>
      <c r="AS168" s="51">
        <v>2</v>
      </c>
      <c r="AT168" s="51">
        <v>4</v>
      </c>
      <c r="AU168" s="51">
        <v>6</v>
      </c>
      <c r="AV168" s="52">
        <v>10</v>
      </c>
      <c r="AW168" s="42"/>
      <c r="AX168" s="42"/>
      <c r="AY168" s="48"/>
    </row>
    <row r="169" spans="1:51" s="58" customFormat="1" ht="11.25" customHeight="1">
      <c r="A169" s="176"/>
      <c r="B169" s="523"/>
      <c r="C169" s="526"/>
      <c r="D169" s="514" t="s">
        <v>60</v>
      </c>
      <c r="E169" s="445"/>
      <c r="F169" s="445"/>
      <c r="G169" s="528"/>
      <c r="H169" s="122" t="s">
        <v>27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4">
        <v>0</v>
      </c>
      <c r="O169" s="42"/>
      <c r="P169" s="454"/>
      <c r="Q169" s="451"/>
      <c r="R169" s="49" t="s">
        <v>27</v>
      </c>
      <c r="S169" s="56">
        <v>0</v>
      </c>
      <c r="T169" s="172">
        <v>0</v>
      </c>
      <c r="U169" s="172">
        <v>0</v>
      </c>
      <c r="V169" s="172">
        <v>0</v>
      </c>
      <c r="W169" s="172">
        <v>0</v>
      </c>
      <c r="X169" s="173">
        <v>0</v>
      </c>
      <c r="Y169" s="49" t="s">
        <v>27</v>
      </c>
      <c r="Z169" s="56">
        <v>0</v>
      </c>
      <c r="AA169" s="172">
        <v>0</v>
      </c>
      <c r="AB169" s="172">
        <v>0</v>
      </c>
      <c r="AC169" s="172">
        <v>0</v>
      </c>
      <c r="AD169" s="172">
        <v>0</v>
      </c>
      <c r="AE169" s="173">
        <v>0</v>
      </c>
      <c r="AF169" s="42"/>
      <c r="AG169" s="454"/>
      <c r="AH169" s="533"/>
      <c r="AI169" s="49" t="s">
        <v>27</v>
      </c>
      <c r="AJ169" s="56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49" t="s">
        <v>27</v>
      </c>
      <c r="AQ169" s="56">
        <v>0</v>
      </c>
      <c r="AR169" s="51">
        <v>0</v>
      </c>
      <c r="AS169" s="51">
        <v>0</v>
      </c>
      <c r="AT169" s="51">
        <v>0</v>
      </c>
      <c r="AU169" s="51">
        <v>0</v>
      </c>
      <c r="AV169" s="52">
        <v>0</v>
      </c>
      <c r="AW169" s="42"/>
      <c r="AX169" s="42"/>
      <c r="AY169" s="48"/>
    </row>
    <row r="170" spans="1:51" s="58" customFormat="1" ht="11.25" customHeight="1">
      <c r="A170" s="176"/>
      <c r="B170" s="529"/>
      <c r="C170" s="530"/>
      <c r="D170" s="514"/>
      <c r="E170" s="518"/>
      <c r="F170" s="518"/>
      <c r="G170" s="531"/>
      <c r="H170" s="122" t="s">
        <v>31</v>
      </c>
      <c r="I170" s="123">
        <v>0</v>
      </c>
      <c r="J170" s="123">
        <v>0</v>
      </c>
      <c r="K170" s="123">
        <v>0</v>
      </c>
      <c r="L170" s="123">
        <v>0</v>
      </c>
      <c r="M170" s="123">
        <v>0</v>
      </c>
      <c r="N170" s="124">
        <v>0</v>
      </c>
      <c r="O170" s="42"/>
      <c r="P170" s="505"/>
      <c r="Q170" s="452"/>
      <c r="R170" s="49" t="s">
        <v>31</v>
      </c>
      <c r="S170" s="56">
        <v>0</v>
      </c>
      <c r="T170" s="172">
        <v>0</v>
      </c>
      <c r="U170" s="172">
        <v>0</v>
      </c>
      <c r="V170" s="172">
        <v>0</v>
      </c>
      <c r="W170" s="172">
        <v>0</v>
      </c>
      <c r="X170" s="173">
        <v>0</v>
      </c>
      <c r="Y170" s="49" t="s">
        <v>31</v>
      </c>
      <c r="Z170" s="56">
        <v>0</v>
      </c>
      <c r="AA170" s="172">
        <v>0</v>
      </c>
      <c r="AB170" s="172">
        <v>0</v>
      </c>
      <c r="AC170" s="172">
        <v>0</v>
      </c>
      <c r="AD170" s="172">
        <v>0</v>
      </c>
      <c r="AE170" s="173">
        <v>0</v>
      </c>
      <c r="AF170" s="42"/>
      <c r="AG170" s="505"/>
      <c r="AH170" s="534"/>
      <c r="AI170" s="49" t="s">
        <v>31</v>
      </c>
      <c r="AJ170" s="56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49" t="s">
        <v>31</v>
      </c>
      <c r="AQ170" s="56">
        <v>0</v>
      </c>
      <c r="AR170" s="51">
        <v>0</v>
      </c>
      <c r="AS170" s="51">
        <v>0</v>
      </c>
      <c r="AT170" s="51">
        <v>0</v>
      </c>
      <c r="AU170" s="51">
        <v>0</v>
      </c>
      <c r="AV170" s="52">
        <v>0</v>
      </c>
      <c r="AW170" s="42"/>
      <c r="AX170" s="42"/>
      <c r="AY170" s="48"/>
    </row>
    <row r="171" spans="1:51" s="58" customFormat="1" ht="10.15">
      <c r="A171" s="176"/>
      <c r="B171" s="522">
        <v>33</v>
      </c>
      <c r="C171" s="525" t="s">
        <v>92</v>
      </c>
      <c r="D171" s="514" t="s">
        <v>84</v>
      </c>
      <c r="E171" s="506" t="s">
        <v>62</v>
      </c>
      <c r="F171" s="506" t="s">
        <v>58</v>
      </c>
      <c r="G171" s="506" t="s">
        <v>63</v>
      </c>
      <c r="H171" s="122" t="s">
        <v>11</v>
      </c>
      <c r="I171" s="123">
        <v>0</v>
      </c>
      <c r="J171" s="51">
        <v>0</v>
      </c>
      <c r="K171" s="51">
        <v>0</v>
      </c>
      <c r="L171" s="51">
        <v>0</v>
      </c>
      <c r="M171" s="51">
        <v>0</v>
      </c>
      <c r="N171" s="52">
        <v>0</v>
      </c>
      <c r="O171" s="42"/>
      <c r="P171" s="507">
        <v>33</v>
      </c>
      <c r="Q171" s="508" t="s">
        <v>92</v>
      </c>
      <c r="R171" s="49" t="s">
        <v>11</v>
      </c>
      <c r="S171" s="56">
        <v>0</v>
      </c>
      <c r="T171" s="172">
        <v>0</v>
      </c>
      <c r="U171" s="172">
        <v>0</v>
      </c>
      <c r="V171" s="172">
        <v>0</v>
      </c>
      <c r="W171" s="172">
        <v>0</v>
      </c>
      <c r="X171" s="173">
        <v>0</v>
      </c>
      <c r="Y171" s="49" t="s">
        <v>11</v>
      </c>
      <c r="Z171" s="56">
        <v>0</v>
      </c>
      <c r="AA171" s="172">
        <v>0</v>
      </c>
      <c r="AB171" s="172">
        <v>0</v>
      </c>
      <c r="AC171" s="172">
        <v>0</v>
      </c>
      <c r="AD171" s="172">
        <v>0</v>
      </c>
      <c r="AE171" s="173">
        <v>0</v>
      </c>
      <c r="AF171" s="42"/>
      <c r="AG171" s="507">
        <v>33</v>
      </c>
      <c r="AH171" s="532" t="s">
        <v>92</v>
      </c>
      <c r="AI171" s="49" t="s">
        <v>11</v>
      </c>
      <c r="AJ171" s="56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49" t="s">
        <v>11</v>
      </c>
      <c r="AQ171" s="56">
        <v>0</v>
      </c>
      <c r="AR171" s="51">
        <v>0</v>
      </c>
      <c r="AS171" s="51">
        <v>0</v>
      </c>
      <c r="AT171" s="51">
        <v>0</v>
      </c>
      <c r="AU171" s="51">
        <v>0</v>
      </c>
      <c r="AV171" s="52">
        <v>0</v>
      </c>
      <c r="AW171" s="42"/>
      <c r="AX171" s="42"/>
      <c r="AY171" s="48"/>
    </row>
    <row r="172" spans="1:51" s="58" customFormat="1" ht="11.25" customHeight="1">
      <c r="A172" s="176"/>
      <c r="B172" s="523"/>
      <c r="C172" s="526"/>
      <c r="D172" s="514"/>
      <c r="E172" s="445"/>
      <c r="F172" s="445"/>
      <c r="G172" s="528"/>
      <c r="H172" s="122" t="s">
        <v>20</v>
      </c>
      <c r="I172" s="123">
        <v>23</v>
      </c>
      <c r="J172" s="123">
        <v>1</v>
      </c>
      <c r="K172" s="123">
        <v>2</v>
      </c>
      <c r="L172" s="123">
        <v>16</v>
      </c>
      <c r="M172" s="123">
        <v>3</v>
      </c>
      <c r="N172" s="124">
        <v>1</v>
      </c>
      <c r="O172" s="42"/>
      <c r="P172" s="454"/>
      <c r="Q172" s="451"/>
      <c r="R172" s="49" t="s">
        <v>20</v>
      </c>
      <c r="S172" s="56">
        <v>23</v>
      </c>
      <c r="T172" s="172">
        <v>1</v>
      </c>
      <c r="U172" s="172">
        <v>5</v>
      </c>
      <c r="V172" s="172">
        <v>8</v>
      </c>
      <c r="W172" s="172">
        <v>9</v>
      </c>
      <c r="X172" s="173">
        <v>0</v>
      </c>
      <c r="Y172" s="49" t="s">
        <v>20</v>
      </c>
      <c r="Z172" s="56">
        <v>25</v>
      </c>
      <c r="AA172" s="172">
        <v>3</v>
      </c>
      <c r="AB172" s="172">
        <v>11</v>
      </c>
      <c r="AC172" s="172">
        <v>8</v>
      </c>
      <c r="AD172" s="172">
        <v>0</v>
      </c>
      <c r="AE172" s="173">
        <v>3</v>
      </c>
      <c r="AF172" s="42"/>
      <c r="AG172" s="454"/>
      <c r="AH172" s="533"/>
      <c r="AI172" s="49" t="s">
        <v>20</v>
      </c>
      <c r="AJ172" s="56">
        <v>23</v>
      </c>
      <c r="AK172" s="51">
        <v>1</v>
      </c>
      <c r="AL172" s="51">
        <v>2</v>
      </c>
      <c r="AM172" s="51">
        <v>8</v>
      </c>
      <c r="AN172" s="51">
        <v>9</v>
      </c>
      <c r="AO172" s="51">
        <v>3</v>
      </c>
      <c r="AP172" s="49" t="s">
        <v>20</v>
      </c>
      <c r="AQ172" s="56">
        <v>25</v>
      </c>
      <c r="AR172" s="51">
        <v>3</v>
      </c>
      <c r="AS172" s="51">
        <v>2</v>
      </c>
      <c r="AT172" s="51">
        <v>8</v>
      </c>
      <c r="AU172" s="51">
        <v>1</v>
      </c>
      <c r="AV172" s="52">
        <v>11</v>
      </c>
      <c r="AW172" s="42"/>
      <c r="AX172" s="42"/>
      <c r="AY172" s="48"/>
    </row>
    <row r="173" spans="1:51" s="58" customFormat="1" ht="11.25" customHeight="1">
      <c r="A173" s="176"/>
      <c r="B173" s="523"/>
      <c r="C173" s="526"/>
      <c r="D173" s="514" t="s">
        <v>60</v>
      </c>
      <c r="E173" s="445"/>
      <c r="F173" s="445"/>
      <c r="G173" s="528"/>
      <c r="H173" s="122" t="s">
        <v>27</v>
      </c>
      <c r="I173" s="123">
        <v>0</v>
      </c>
      <c r="J173" s="123">
        <v>0</v>
      </c>
      <c r="K173" s="123">
        <v>0</v>
      </c>
      <c r="L173" s="123">
        <v>0</v>
      </c>
      <c r="M173" s="123">
        <v>0</v>
      </c>
      <c r="N173" s="124">
        <v>0</v>
      </c>
      <c r="O173" s="42"/>
      <c r="P173" s="454"/>
      <c r="Q173" s="451"/>
      <c r="R173" s="49" t="s">
        <v>27</v>
      </c>
      <c r="S173" s="56">
        <v>0</v>
      </c>
      <c r="T173" s="172">
        <v>0</v>
      </c>
      <c r="U173" s="172">
        <v>0</v>
      </c>
      <c r="V173" s="172">
        <v>0</v>
      </c>
      <c r="W173" s="172">
        <v>0</v>
      </c>
      <c r="X173" s="173">
        <v>0</v>
      </c>
      <c r="Y173" s="49" t="s">
        <v>27</v>
      </c>
      <c r="Z173" s="56">
        <v>0</v>
      </c>
      <c r="AA173" s="172">
        <v>0</v>
      </c>
      <c r="AB173" s="172">
        <v>0</v>
      </c>
      <c r="AC173" s="172">
        <v>0</v>
      </c>
      <c r="AD173" s="172">
        <v>0</v>
      </c>
      <c r="AE173" s="173">
        <v>0</v>
      </c>
      <c r="AF173" s="42"/>
      <c r="AG173" s="454"/>
      <c r="AH173" s="533"/>
      <c r="AI173" s="49" t="s">
        <v>27</v>
      </c>
      <c r="AJ173" s="56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49" t="s">
        <v>27</v>
      </c>
      <c r="AQ173" s="56">
        <v>0</v>
      </c>
      <c r="AR173" s="51">
        <v>0</v>
      </c>
      <c r="AS173" s="51">
        <v>0</v>
      </c>
      <c r="AT173" s="51">
        <v>0</v>
      </c>
      <c r="AU173" s="51">
        <v>0</v>
      </c>
      <c r="AV173" s="52">
        <v>0</v>
      </c>
      <c r="AW173" s="42"/>
      <c r="AX173" s="42"/>
      <c r="AY173" s="48"/>
    </row>
    <row r="174" spans="1:51" s="58" customFormat="1" ht="11.25" customHeight="1">
      <c r="A174" s="176"/>
      <c r="B174" s="529"/>
      <c r="C174" s="530"/>
      <c r="D174" s="514"/>
      <c r="E174" s="518"/>
      <c r="F174" s="518"/>
      <c r="G174" s="531"/>
      <c r="H174" s="122" t="s">
        <v>31</v>
      </c>
      <c r="I174" s="123">
        <v>0</v>
      </c>
      <c r="J174" s="123">
        <v>0</v>
      </c>
      <c r="K174" s="123">
        <v>0</v>
      </c>
      <c r="L174" s="123">
        <v>0</v>
      </c>
      <c r="M174" s="123">
        <v>0</v>
      </c>
      <c r="N174" s="124">
        <v>0</v>
      </c>
      <c r="O174" s="42"/>
      <c r="P174" s="505"/>
      <c r="Q174" s="452"/>
      <c r="R174" s="49" t="s">
        <v>31</v>
      </c>
      <c r="S174" s="56">
        <v>0</v>
      </c>
      <c r="T174" s="172">
        <v>0</v>
      </c>
      <c r="U174" s="172">
        <v>0</v>
      </c>
      <c r="V174" s="172">
        <v>0</v>
      </c>
      <c r="W174" s="172">
        <v>0</v>
      </c>
      <c r="X174" s="173">
        <v>0</v>
      </c>
      <c r="Y174" s="49" t="s">
        <v>31</v>
      </c>
      <c r="Z174" s="56">
        <v>0</v>
      </c>
      <c r="AA174" s="172">
        <v>0</v>
      </c>
      <c r="AB174" s="172">
        <v>0</v>
      </c>
      <c r="AC174" s="172">
        <v>0</v>
      </c>
      <c r="AD174" s="172">
        <v>0</v>
      </c>
      <c r="AE174" s="173">
        <v>0</v>
      </c>
      <c r="AF174" s="42"/>
      <c r="AG174" s="505"/>
      <c r="AH174" s="534"/>
      <c r="AI174" s="49" t="s">
        <v>31</v>
      </c>
      <c r="AJ174" s="56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49" t="s">
        <v>31</v>
      </c>
      <c r="AQ174" s="56">
        <v>0</v>
      </c>
      <c r="AR174" s="51">
        <v>0</v>
      </c>
      <c r="AS174" s="51">
        <v>0</v>
      </c>
      <c r="AT174" s="51">
        <v>0</v>
      </c>
      <c r="AU174" s="51">
        <v>0</v>
      </c>
      <c r="AV174" s="52">
        <v>0</v>
      </c>
      <c r="AW174" s="42"/>
      <c r="AX174" s="42"/>
      <c r="AY174" s="48"/>
    </row>
    <row r="175" spans="1:51" s="58" customFormat="1" ht="10.15">
      <c r="A175" s="176"/>
      <c r="B175" s="522">
        <v>39</v>
      </c>
      <c r="C175" s="525" t="s">
        <v>95</v>
      </c>
      <c r="D175" s="514" t="s">
        <v>84</v>
      </c>
      <c r="E175" s="506" t="s">
        <v>62</v>
      </c>
      <c r="F175" s="506" t="s">
        <v>58</v>
      </c>
      <c r="G175" s="506" t="s">
        <v>63</v>
      </c>
      <c r="H175" s="122" t="s">
        <v>11</v>
      </c>
      <c r="I175" s="123">
        <v>0</v>
      </c>
      <c r="J175" s="51">
        <v>0</v>
      </c>
      <c r="K175" s="51">
        <v>0</v>
      </c>
      <c r="L175" s="51">
        <v>0</v>
      </c>
      <c r="M175" s="51">
        <v>0</v>
      </c>
      <c r="N175" s="52">
        <v>0</v>
      </c>
      <c r="O175" s="42"/>
      <c r="P175" s="507">
        <v>39</v>
      </c>
      <c r="Q175" s="508" t="s">
        <v>95</v>
      </c>
      <c r="R175" s="49" t="s">
        <v>11</v>
      </c>
      <c r="S175" s="56">
        <v>0</v>
      </c>
      <c r="T175" s="172">
        <v>0</v>
      </c>
      <c r="U175" s="172">
        <v>0</v>
      </c>
      <c r="V175" s="172">
        <v>0</v>
      </c>
      <c r="W175" s="172">
        <v>0</v>
      </c>
      <c r="X175" s="173">
        <v>0</v>
      </c>
      <c r="Y175" s="49" t="s">
        <v>11</v>
      </c>
      <c r="Z175" s="56">
        <v>0</v>
      </c>
      <c r="AA175" s="172">
        <v>0</v>
      </c>
      <c r="AB175" s="172">
        <v>0</v>
      </c>
      <c r="AC175" s="172">
        <v>0</v>
      </c>
      <c r="AD175" s="172">
        <v>0</v>
      </c>
      <c r="AE175" s="173">
        <v>0</v>
      </c>
      <c r="AF175" s="42"/>
      <c r="AG175" s="507">
        <v>39</v>
      </c>
      <c r="AH175" s="532" t="s">
        <v>95</v>
      </c>
      <c r="AI175" s="49" t="s">
        <v>11</v>
      </c>
      <c r="AJ175" s="56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49" t="s">
        <v>11</v>
      </c>
      <c r="AQ175" s="56">
        <v>0</v>
      </c>
      <c r="AR175" s="51">
        <v>0</v>
      </c>
      <c r="AS175" s="51">
        <v>0</v>
      </c>
      <c r="AT175" s="51">
        <v>0</v>
      </c>
      <c r="AU175" s="51">
        <v>0</v>
      </c>
      <c r="AV175" s="52">
        <v>0</v>
      </c>
      <c r="AW175" s="42"/>
      <c r="AX175" s="42"/>
      <c r="AY175" s="48"/>
    </row>
    <row r="176" spans="1:51" s="58" customFormat="1" ht="11.25" customHeight="1">
      <c r="A176" s="176"/>
      <c r="B176" s="523"/>
      <c r="C176" s="526"/>
      <c r="D176" s="514"/>
      <c r="E176" s="445"/>
      <c r="F176" s="445"/>
      <c r="G176" s="528"/>
      <c r="H176" s="122" t="s">
        <v>20</v>
      </c>
      <c r="I176" s="123">
        <v>23</v>
      </c>
      <c r="J176" s="123">
        <v>1</v>
      </c>
      <c r="K176" s="123">
        <v>10</v>
      </c>
      <c r="L176" s="123">
        <v>7</v>
      </c>
      <c r="M176" s="123">
        <v>5</v>
      </c>
      <c r="N176" s="124">
        <v>0</v>
      </c>
      <c r="O176" s="42"/>
      <c r="P176" s="454"/>
      <c r="Q176" s="451"/>
      <c r="R176" s="49" t="s">
        <v>20</v>
      </c>
      <c r="S176" s="56">
        <v>23</v>
      </c>
      <c r="T176" s="172">
        <v>3</v>
      </c>
      <c r="U176" s="172">
        <v>13</v>
      </c>
      <c r="V176" s="172">
        <v>0</v>
      </c>
      <c r="W176" s="172">
        <v>7</v>
      </c>
      <c r="X176" s="173">
        <v>0</v>
      </c>
      <c r="Y176" s="49" t="s">
        <v>20</v>
      </c>
      <c r="Z176" s="56">
        <v>25</v>
      </c>
      <c r="AA176" s="172">
        <v>5</v>
      </c>
      <c r="AB176" s="172">
        <v>3</v>
      </c>
      <c r="AC176" s="172">
        <v>10</v>
      </c>
      <c r="AD176" s="172">
        <v>0</v>
      </c>
      <c r="AE176" s="173">
        <v>7</v>
      </c>
      <c r="AF176" s="42"/>
      <c r="AG176" s="454"/>
      <c r="AH176" s="533"/>
      <c r="AI176" s="49" t="s">
        <v>20</v>
      </c>
      <c r="AJ176" s="56">
        <v>23</v>
      </c>
      <c r="AK176" s="51">
        <v>1</v>
      </c>
      <c r="AL176" s="51">
        <v>10</v>
      </c>
      <c r="AM176" s="51">
        <v>0</v>
      </c>
      <c r="AN176" s="51">
        <v>7</v>
      </c>
      <c r="AO176" s="51">
        <v>5</v>
      </c>
      <c r="AP176" s="49" t="s">
        <v>20</v>
      </c>
      <c r="AQ176" s="56">
        <v>25</v>
      </c>
      <c r="AR176" s="51">
        <v>3</v>
      </c>
      <c r="AS176" s="51">
        <v>0</v>
      </c>
      <c r="AT176" s="51">
        <v>10</v>
      </c>
      <c r="AU176" s="51">
        <v>0</v>
      </c>
      <c r="AV176" s="52">
        <v>12</v>
      </c>
      <c r="AW176" s="42"/>
      <c r="AX176" s="42"/>
      <c r="AY176" s="48"/>
    </row>
    <row r="177" spans="1:51" s="58" customFormat="1" ht="11.25" customHeight="1">
      <c r="A177" s="176"/>
      <c r="B177" s="523"/>
      <c r="C177" s="526"/>
      <c r="D177" s="514" t="s">
        <v>60</v>
      </c>
      <c r="E177" s="445"/>
      <c r="F177" s="445"/>
      <c r="G177" s="528"/>
      <c r="H177" s="122" t="s">
        <v>27</v>
      </c>
      <c r="I177" s="123">
        <v>0</v>
      </c>
      <c r="J177" s="123">
        <v>0</v>
      </c>
      <c r="K177" s="123">
        <v>0</v>
      </c>
      <c r="L177" s="123">
        <v>0</v>
      </c>
      <c r="M177" s="123">
        <v>0</v>
      </c>
      <c r="N177" s="124">
        <v>0</v>
      </c>
      <c r="O177" s="42"/>
      <c r="P177" s="454"/>
      <c r="Q177" s="451"/>
      <c r="R177" s="49" t="s">
        <v>27</v>
      </c>
      <c r="S177" s="56">
        <v>0</v>
      </c>
      <c r="T177" s="172">
        <v>0</v>
      </c>
      <c r="U177" s="172">
        <v>0</v>
      </c>
      <c r="V177" s="172">
        <v>0</v>
      </c>
      <c r="W177" s="172">
        <v>0</v>
      </c>
      <c r="X177" s="173">
        <v>0</v>
      </c>
      <c r="Y177" s="49" t="s">
        <v>27</v>
      </c>
      <c r="Z177" s="56">
        <v>0</v>
      </c>
      <c r="AA177" s="172">
        <v>0</v>
      </c>
      <c r="AB177" s="172">
        <v>0</v>
      </c>
      <c r="AC177" s="172">
        <v>0</v>
      </c>
      <c r="AD177" s="172">
        <v>0</v>
      </c>
      <c r="AE177" s="173">
        <v>0</v>
      </c>
      <c r="AF177" s="42"/>
      <c r="AG177" s="454"/>
      <c r="AH177" s="533"/>
      <c r="AI177" s="49" t="s">
        <v>27</v>
      </c>
      <c r="AJ177" s="56">
        <v>0</v>
      </c>
      <c r="AK177" s="51">
        <v>0</v>
      </c>
      <c r="AL177" s="51">
        <v>0</v>
      </c>
      <c r="AM177" s="51">
        <v>0</v>
      </c>
      <c r="AN177" s="51">
        <v>0</v>
      </c>
      <c r="AO177" s="51">
        <v>0</v>
      </c>
      <c r="AP177" s="49" t="s">
        <v>27</v>
      </c>
      <c r="AQ177" s="56">
        <v>0</v>
      </c>
      <c r="AR177" s="51">
        <v>0</v>
      </c>
      <c r="AS177" s="51">
        <v>0</v>
      </c>
      <c r="AT177" s="51">
        <v>0</v>
      </c>
      <c r="AU177" s="51">
        <v>0</v>
      </c>
      <c r="AV177" s="52">
        <v>0</v>
      </c>
      <c r="AW177" s="42"/>
      <c r="AX177" s="42"/>
      <c r="AY177" s="48"/>
    </row>
    <row r="178" spans="1:51" s="58" customFormat="1" ht="11.25" customHeight="1">
      <c r="A178" s="176"/>
      <c r="B178" s="529"/>
      <c r="C178" s="530"/>
      <c r="D178" s="514"/>
      <c r="E178" s="518"/>
      <c r="F178" s="518"/>
      <c r="G178" s="531"/>
      <c r="H178" s="122" t="s">
        <v>31</v>
      </c>
      <c r="I178" s="123">
        <v>0</v>
      </c>
      <c r="J178" s="123">
        <v>0</v>
      </c>
      <c r="K178" s="123">
        <v>0</v>
      </c>
      <c r="L178" s="123">
        <v>0</v>
      </c>
      <c r="M178" s="123">
        <v>0</v>
      </c>
      <c r="N178" s="124">
        <v>0</v>
      </c>
      <c r="O178" s="42"/>
      <c r="P178" s="505"/>
      <c r="Q178" s="452"/>
      <c r="R178" s="49" t="s">
        <v>31</v>
      </c>
      <c r="S178" s="56">
        <v>0</v>
      </c>
      <c r="T178" s="172">
        <v>0</v>
      </c>
      <c r="U178" s="172">
        <v>0</v>
      </c>
      <c r="V178" s="172">
        <v>0</v>
      </c>
      <c r="W178" s="172">
        <v>0</v>
      </c>
      <c r="X178" s="173">
        <v>0</v>
      </c>
      <c r="Y178" s="49" t="s">
        <v>31</v>
      </c>
      <c r="Z178" s="56">
        <v>0</v>
      </c>
      <c r="AA178" s="172">
        <v>0</v>
      </c>
      <c r="AB178" s="172">
        <v>0</v>
      </c>
      <c r="AC178" s="172">
        <v>0</v>
      </c>
      <c r="AD178" s="172">
        <v>0</v>
      </c>
      <c r="AE178" s="173">
        <v>0</v>
      </c>
      <c r="AF178" s="42"/>
      <c r="AG178" s="505"/>
      <c r="AH178" s="534"/>
      <c r="AI178" s="49" t="s">
        <v>31</v>
      </c>
      <c r="AJ178" s="56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49" t="s">
        <v>31</v>
      </c>
      <c r="AQ178" s="56">
        <v>0</v>
      </c>
      <c r="AR178" s="51">
        <v>0</v>
      </c>
      <c r="AS178" s="51">
        <v>0</v>
      </c>
      <c r="AT178" s="51">
        <v>0</v>
      </c>
      <c r="AU178" s="51">
        <v>0</v>
      </c>
      <c r="AV178" s="52">
        <v>0</v>
      </c>
      <c r="AW178" s="42"/>
      <c r="AX178" s="42"/>
      <c r="AY178" s="48"/>
    </row>
    <row r="179" spans="1:51" s="58" customFormat="1" ht="11.25" customHeight="1">
      <c r="A179" s="176"/>
      <c r="B179" s="522">
        <v>35</v>
      </c>
      <c r="C179" s="525" t="s">
        <v>93</v>
      </c>
      <c r="D179" s="514" t="s">
        <v>84</v>
      </c>
      <c r="E179" s="506" t="s">
        <v>76</v>
      </c>
      <c r="F179" s="506" t="s">
        <v>58</v>
      </c>
      <c r="G179" s="506" t="s">
        <v>94</v>
      </c>
      <c r="H179" s="122" t="s">
        <v>11</v>
      </c>
      <c r="I179" s="123">
        <v>0</v>
      </c>
      <c r="J179" s="51">
        <v>0</v>
      </c>
      <c r="K179" s="51">
        <v>0</v>
      </c>
      <c r="L179" s="51">
        <v>0</v>
      </c>
      <c r="M179" s="51">
        <v>0</v>
      </c>
      <c r="N179" s="52">
        <v>0</v>
      </c>
      <c r="O179" s="42"/>
      <c r="P179" s="507">
        <v>35</v>
      </c>
      <c r="Q179" s="508" t="s">
        <v>93</v>
      </c>
      <c r="R179" s="59" t="s">
        <v>11</v>
      </c>
      <c r="S179" s="56">
        <v>0</v>
      </c>
      <c r="T179" s="172">
        <v>0</v>
      </c>
      <c r="U179" s="172">
        <v>0</v>
      </c>
      <c r="V179" s="172">
        <v>0</v>
      </c>
      <c r="W179" s="172">
        <v>0</v>
      </c>
      <c r="X179" s="173">
        <v>0</v>
      </c>
      <c r="Y179" s="59" t="s">
        <v>11</v>
      </c>
      <c r="Z179" s="56">
        <v>0</v>
      </c>
      <c r="AA179" s="172">
        <v>0</v>
      </c>
      <c r="AB179" s="172">
        <v>0</v>
      </c>
      <c r="AC179" s="172">
        <v>0</v>
      </c>
      <c r="AD179" s="172">
        <v>0</v>
      </c>
      <c r="AE179" s="173">
        <v>0</v>
      </c>
      <c r="AF179" s="42"/>
      <c r="AG179" s="507">
        <v>35</v>
      </c>
      <c r="AH179" s="532" t="s">
        <v>93</v>
      </c>
      <c r="AI179" s="59" t="s">
        <v>11</v>
      </c>
      <c r="AJ179" s="56">
        <v>0</v>
      </c>
      <c r="AK179" s="51">
        <v>0</v>
      </c>
      <c r="AL179" s="51">
        <v>0</v>
      </c>
      <c r="AM179" s="51">
        <v>0</v>
      </c>
      <c r="AN179" s="51">
        <v>0</v>
      </c>
      <c r="AO179" s="51">
        <v>0</v>
      </c>
      <c r="AP179" s="49" t="s">
        <v>11</v>
      </c>
      <c r="AQ179" s="56">
        <v>0</v>
      </c>
      <c r="AR179" s="51">
        <v>0</v>
      </c>
      <c r="AS179" s="51">
        <v>0</v>
      </c>
      <c r="AT179" s="51">
        <v>0</v>
      </c>
      <c r="AU179" s="51">
        <v>0</v>
      </c>
      <c r="AV179" s="52">
        <v>0</v>
      </c>
      <c r="AW179" s="42"/>
      <c r="AX179" s="42"/>
      <c r="AY179" s="48"/>
    </row>
    <row r="180" spans="1:51" s="58" customFormat="1" ht="11.25" customHeight="1">
      <c r="A180" s="176"/>
      <c r="B180" s="523"/>
      <c r="C180" s="526"/>
      <c r="D180" s="514"/>
      <c r="E180" s="445"/>
      <c r="F180" s="445"/>
      <c r="G180" s="528"/>
      <c r="H180" s="122" t="s">
        <v>20</v>
      </c>
      <c r="I180" s="123">
        <v>0</v>
      </c>
      <c r="J180" s="123">
        <v>0</v>
      </c>
      <c r="K180" s="123">
        <v>0</v>
      </c>
      <c r="L180" s="123">
        <v>0</v>
      </c>
      <c r="M180" s="123">
        <v>0</v>
      </c>
      <c r="N180" s="124">
        <v>0</v>
      </c>
      <c r="O180" s="42"/>
      <c r="P180" s="454"/>
      <c r="Q180" s="451"/>
      <c r="R180" s="59" t="s">
        <v>20</v>
      </c>
      <c r="S180" s="56">
        <v>0</v>
      </c>
      <c r="T180" s="172">
        <v>0</v>
      </c>
      <c r="U180" s="172">
        <v>0</v>
      </c>
      <c r="V180" s="172">
        <v>0</v>
      </c>
      <c r="W180" s="172">
        <v>0</v>
      </c>
      <c r="X180" s="173">
        <v>0</v>
      </c>
      <c r="Y180" s="59" t="s">
        <v>20</v>
      </c>
      <c r="Z180" s="56">
        <v>0</v>
      </c>
      <c r="AA180" s="172">
        <v>0</v>
      </c>
      <c r="AB180" s="172">
        <v>0</v>
      </c>
      <c r="AC180" s="172">
        <v>0</v>
      </c>
      <c r="AD180" s="172">
        <v>0</v>
      </c>
      <c r="AE180" s="173">
        <v>0</v>
      </c>
      <c r="AF180" s="42"/>
      <c r="AG180" s="454"/>
      <c r="AH180" s="533"/>
      <c r="AI180" s="59" t="s">
        <v>20</v>
      </c>
      <c r="AJ180" s="56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49" t="s">
        <v>20</v>
      </c>
      <c r="AQ180" s="56">
        <v>0</v>
      </c>
      <c r="AR180" s="51">
        <v>0</v>
      </c>
      <c r="AS180" s="51">
        <v>0</v>
      </c>
      <c r="AT180" s="51">
        <v>0</v>
      </c>
      <c r="AU180" s="51">
        <v>0</v>
      </c>
      <c r="AV180" s="52">
        <v>0</v>
      </c>
      <c r="AW180" s="42"/>
      <c r="AX180" s="42"/>
      <c r="AY180" s="48"/>
    </row>
    <row r="181" spans="1:51" s="58" customFormat="1" ht="11.25" customHeight="1">
      <c r="A181" s="176"/>
      <c r="B181" s="523"/>
      <c r="C181" s="526"/>
      <c r="D181" s="514" t="s">
        <v>60</v>
      </c>
      <c r="E181" s="445"/>
      <c r="F181" s="445"/>
      <c r="G181" s="528"/>
      <c r="H181" s="122" t="s">
        <v>27</v>
      </c>
      <c r="I181" s="123">
        <v>31</v>
      </c>
      <c r="J181" s="123">
        <v>3</v>
      </c>
      <c r="K181" s="123">
        <v>5</v>
      </c>
      <c r="L181" s="123">
        <v>12</v>
      </c>
      <c r="M181" s="123">
        <v>7</v>
      </c>
      <c r="N181" s="124">
        <v>4</v>
      </c>
      <c r="O181" s="42"/>
      <c r="P181" s="454"/>
      <c r="Q181" s="451"/>
      <c r="R181" s="59" t="s">
        <v>27</v>
      </c>
      <c r="S181" s="56">
        <v>31</v>
      </c>
      <c r="T181" s="172">
        <v>0</v>
      </c>
      <c r="U181" s="172">
        <v>11</v>
      </c>
      <c r="V181" s="172">
        <v>5</v>
      </c>
      <c r="W181" s="172">
        <v>10</v>
      </c>
      <c r="X181" s="173">
        <v>5</v>
      </c>
      <c r="Y181" s="59" t="s">
        <v>27</v>
      </c>
      <c r="Z181" s="56">
        <v>33</v>
      </c>
      <c r="AA181" s="172">
        <v>6</v>
      </c>
      <c r="AB181" s="172">
        <v>12</v>
      </c>
      <c r="AC181" s="172">
        <v>3</v>
      </c>
      <c r="AD181" s="172">
        <v>3</v>
      </c>
      <c r="AE181" s="173">
        <v>9</v>
      </c>
      <c r="AF181" s="42"/>
      <c r="AG181" s="454"/>
      <c r="AH181" s="533"/>
      <c r="AI181" s="59" t="s">
        <v>27</v>
      </c>
      <c r="AJ181" s="56">
        <v>31</v>
      </c>
      <c r="AK181" s="51">
        <v>0</v>
      </c>
      <c r="AL181" s="51">
        <v>3</v>
      </c>
      <c r="AM181" s="51">
        <v>5</v>
      </c>
      <c r="AN181" s="51">
        <v>12</v>
      </c>
      <c r="AO181" s="51">
        <v>11</v>
      </c>
      <c r="AP181" s="49" t="s">
        <v>27</v>
      </c>
      <c r="AQ181" s="56">
        <v>33</v>
      </c>
      <c r="AR181" s="51">
        <v>2</v>
      </c>
      <c r="AS181" s="51">
        <v>0</v>
      </c>
      <c r="AT181" s="51">
        <v>3</v>
      </c>
      <c r="AU181" s="51">
        <v>5</v>
      </c>
      <c r="AV181" s="52">
        <v>23</v>
      </c>
      <c r="AW181" s="42"/>
      <c r="AX181" s="42"/>
      <c r="AY181" s="48"/>
    </row>
    <row r="182" spans="1:51" s="58" customFormat="1" ht="11.25" customHeight="1">
      <c r="A182" s="176"/>
      <c r="B182" s="529"/>
      <c r="C182" s="530"/>
      <c r="D182" s="514"/>
      <c r="E182" s="518"/>
      <c r="F182" s="518"/>
      <c r="G182" s="531"/>
      <c r="H182" s="122" t="s">
        <v>31</v>
      </c>
      <c r="I182" s="123">
        <v>0</v>
      </c>
      <c r="J182" s="123">
        <v>0</v>
      </c>
      <c r="K182" s="123">
        <v>0</v>
      </c>
      <c r="L182" s="123">
        <v>0</v>
      </c>
      <c r="M182" s="123">
        <v>0</v>
      </c>
      <c r="N182" s="124">
        <v>0</v>
      </c>
      <c r="O182" s="42"/>
      <c r="P182" s="505"/>
      <c r="Q182" s="452"/>
      <c r="R182" s="59" t="s">
        <v>31</v>
      </c>
      <c r="S182" s="56">
        <v>0</v>
      </c>
      <c r="T182" s="172">
        <v>0</v>
      </c>
      <c r="U182" s="172">
        <v>0</v>
      </c>
      <c r="V182" s="172">
        <v>0</v>
      </c>
      <c r="W182" s="172">
        <v>0</v>
      </c>
      <c r="X182" s="173">
        <v>0</v>
      </c>
      <c r="Y182" s="59" t="s">
        <v>31</v>
      </c>
      <c r="Z182" s="56">
        <v>0</v>
      </c>
      <c r="AA182" s="172">
        <v>0</v>
      </c>
      <c r="AB182" s="172">
        <v>0</v>
      </c>
      <c r="AC182" s="172">
        <v>0</v>
      </c>
      <c r="AD182" s="172">
        <v>0</v>
      </c>
      <c r="AE182" s="173">
        <v>0</v>
      </c>
      <c r="AF182" s="42"/>
      <c r="AG182" s="505"/>
      <c r="AH182" s="534"/>
      <c r="AI182" s="59" t="s">
        <v>31</v>
      </c>
      <c r="AJ182" s="56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49" t="s">
        <v>31</v>
      </c>
      <c r="AQ182" s="56">
        <v>0</v>
      </c>
      <c r="AR182" s="51">
        <v>0</v>
      </c>
      <c r="AS182" s="51">
        <v>0</v>
      </c>
      <c r="AT182" s="51">
        <v>0</v>
      </c>
      <c r="AU182" s="51">
        <v>0</v>
      </c>
      <c r="AV182" s="52">
        <v>0</v>
      </c>
      <c r="AW182" s="42"/>
      <c r="AX182" s="42"/>
      <c r="AY182" s="48"/>
    </row>
    <row r="183" spans="1:51" s="58" customFormat="1" ht="10.15">
      <c r="A183" s="176"/>
      <c r="B183" s="522">
        <v>41</v>
      </c>
      <c r="C183" s="525" t="s">
        <v>130</v>
      </c>
      <c r="D183" s="514" t="s">
        <v>84</v>
      </c>
      <c r="E183" s="506" t="s">
        <v>76</v>
      </c>
      <c r="F183" s="506" t="s">
        <v>58</v>
      </c>
      <c r="G183" s="506" t="s">
        <v>63</v>
      </c>
      <c r="H183" s="122" t="s">
        <v>11</v>
      </c>
      <c r="I183" s="123">
        <v>0</v>
      </c>
      <c r="J183" s="51">
        <v>0</v>
      </c>
      <c r="K183" s="51">
        <v>0</v>
      </c>
      <c r="L183" s="51">
        <v>0</v>
      </c>
      <c r="M183" s="51">
        <v>0</v>
      </c>
      <c r="N183" s="52">
        <v>0</v>
      </c>
      <c r="O183" s="42"/>
      <c r="P183" s="177">
        <v>41</v>
      </c>
      <c r="Q183" s="178" t="s">
        <v>130</v>
      </c>
      <c r="R183" s="59" t="s">
        <v>11</v>
      </c>
      <c r="S183" s="56">
        <v>0</v>
      </c>
      <c r="T183" s="172">
        <v>0</v>
      </c>
      <c r="U183" s="172">
        <v>0</v>
      </c>
      <c r="V183" s="172">
        <v>0</v>
      </c>
      <c r="W183" s="172">
        <v>0</v>
      </c>
      <c r="X183" s="173">
        <v>0</v>
      </c>
      <c r="Y183" s="59" t="s">
        <v>11</v>
      </c>
      <c r="Z183" s="56">
        <v>0</v>
      </c>
      <c r="AA183" s="172">
        <v>0</v>
      </c>
      <c r="AB183" s="172">
        <v>0</v>
      </c>
      <c r="AC183" s="172">
        <v>0</v>
      </c>
      <c r="AD183" s="172">
        <v>0</v>
      </c>
      <c r="AE183" s="173">
        <v>0</v>
      </c>
      <c r="AF183" s="42"/>
      <c r="AG183" s="177">
        <v>41</v>
      </c>
      <c r="AH183" s="178" t="s">
        <v>130</v>
      </c>
      <c r="AI183" s="59" t="s">
        <v>11</v>
      </c>
      <c r="AJ183" s="56">
        <v>0</v>
      </c>
      <c r="AK183" s="51">
        <v>0</v>
      </c>
      <c r="AL183" s="51">
        <v>0</v>
      </c>
      <c r="AM183" s="51">
        <v>0</v>
      </c>
      <c r="AN183" s="51">
        <v>0</v>
      </c>
      <c r="AO183" s="51">
        <v>0</v>
      </c>
      <c r="AP183" s="59" t="s">
        <v>11</v>
      </c>
      <c r="AQ183" s="56">
        <v>0</v>
      </c>
      <c r="AR183" s="51">
        <v>0</v>
      </c>
      <c r="AS183" s="51">
        <v>0</v>
      </c>
      <c r="AT183" s="51">
        <v>0</v>
      </c>
      <c r="AU183" s="51">
        <v>0</v>
      </c>
      <c r="AV183" s="52">
        <v>0</v>
      </c>
      <c r="AW183" s="42"/>
      <c r="AX183" s="42"/>
      <c r="AY183" s="48"/>
    </row>
    <row r="184" spans="1:51" s="58" customFormat="1" ht="11.25" customHeight="1">
      <c r="A184" s="176"/>
      <c r="B184" s="523"/>
      <c r="C184" s="526"/>
      <c r="D184" s="514"/>
      <c r="E184" s="445"/>
      <c r="F184" s="445"/>
      <c r="G184" s="528"/>
      <c r="H184" s="122" t="s">
        <v>20</v>
      </c>
      <c r="I184" s="123">
        <v>23</v>
      </c>
      <c r="J184" s="123">
        <v>1</v>
      </c>
      <c r="K184" s="123">
        <v>14</v>
      </c>
      <c r="L184" s="123">
        <v>6</v>
      </c>
      <c r="M184" s="123">
        <v>2</v>
      </c>
      <c r="N184" s="124">
        <v>0</v>
      </c>
      <c r="O184" s="42"/>
      <c r="P184" s="177"/>
      <c r="Q184" s="178"/>
      <c r="R184" s="59" t="s">
        <v>20</v>
      </c>
      <c r="S184" s="56">
        <v>23</v>
      </c>
      <c r="T184" s="172">
        <v>0</v>
      </c>
      <c r="U184" s="172">
        <v>7</v>
      </c>
      <c r="V184" s="172">
        <v>14</v>
      </c>
      <c r="W184" s="172">
        <v>2</v>
      </c>
      <c r="X184" s="173">
        <v>0</v>
      </c>
      <c r="Y184" s="59" t="s">
        <v>20</v>
      </c>
      <c r="Z184" s="56">
        <v>25</v>
      </c>
      <c r="AA184" s="172">
        <v>2</v>
      </c>
      <c r="AB184" s="172">
        <v>21</v>
      </c>
      <c r="AC184" s="172">
        <v>1</v>
      </c>
      <c r="AD184" s="172">
        <v>1</v>
      </c>
      <c r="AE184" s="173">
        <v>0</v>
      </c>
      <c r="AF184" s="42"/>
      <c r="AG184" s="177"/>
      <c r="AH184" s="178"/>
      <c r="AI184" s="59" t="s">
        <v>20</v>
      </c>
      <c r="AJ184" s="56">
        <v>23</v>
      </c>
      <c r="AK184" s="51">
        <v>0</v>
      </c>
      <c r="AL184" s="51">
        <v>1</v>
      </c>
      <c r="AM184" s="51">
        <v>14</v>
      </c>
      <c r="AN184" s="51">
        <v>6</v>
      </c>
      <c r="AO184" s="51">
        <v>2</v>
      </c>
      <c r="AP184" s="59" t="s">
        <v>20</v>
      </c>
      <c r="AQ184" s="56">
        <v>25</v>
      </c>
      <c r="AR184" s="51">
        <v>2</v>
      </c>
      <c r="AS184" s="51">
        <v>0</v>
      </c>
      <c r="AT184" s="51">
        <v>1</v>
      </c>
      <c r="AU184" s="51">
        <v>14</v>
      </c>
      <c r="AV184" s="52">
        <v>8</v>
      </c>
      <c r="AW184" s="42"/>
      <c r="AX184" s="42"/>
      <c r="AY184" s="48"/>
    </row>
    <row r="185" spans="1:51" s="58" customFormat="1" ht="11.25" customHeight="1">
      <c r="A185" s="176"/>
      <c r="B185" s="523"/>
      <c r="C185" s="526"/>
      <c r="D185" s="514" t="s">
        <v>60</v>
      </c>
      <c r="E185" s="445"/>
      <c r="F185" s="445"/>
      <c r="G185" s="528"/>
      <c r="H185" s="122" t="s">
        <v>27</v>
      </c>
      <c r="I185" s="123">
        <v>0</v>
      </c>
      <c r="J185" s="123">
        <v>0</v>
      </c>
      <c r="K185" s="123">
        <v>0</v>
      </c>
      <c r="L185" s="123">
        <v>0</v>
      </c>
      <c r="M185" s="123">
        <v>0</v>
      </c>
      <c r="N185" s="124">
        <v>0</v>
      </c>
      <c r="O185" s="42"/>
      <c r="P185" s="177"/>
      <c r="Q185" s="178"/>
      <c r="R185" s="59" t="s">
        <v>27</v>
      </c>
      <c r="S185" s="56">
        <v>0</v>
      </c>
      <c r="T185" s="172">
        <v>0</v>
      </c>
      <c r="U185" s="172">
        <v>0</v>
      </c>
      <c r="V185" s="172">
        <v>0</v>
      </c>
      <c r="W185" s="172">
        <v>0</v>
      </c>
      <c r="X185" s="173">
        <v>0</v>
      </c>
      <c r="Y185" s="59" t="s">
        <v>27</v>
      </c>
      <c r="Z185" s="56">
        <v>0</v>
      </c>
      <c r="AA185" s="172">
        <v>0</v>
      </c>
      <c r="AB185" s="172">
        <v>0</v>
      </c>
      <c r="AC185" s="172">
        <v>0</v>
      </c>
      <c r="AD185" s="172">
        <v>0</v>
      </c>
      <c r="AE185" s="173">
        <v>0</v>
      </c>
      <c r="AF185" s="42"/>
      <c r="AG185" s="177"/>
      <c r="AH185" s="178"/>
      <c r="AI185" s="59" t="s">
        <v>27</v>
      </c>
      <c r="AJ185" s="56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9" t="s">
        <v>27</v>
      </c>
      <c r="AQ185" s="56">
        <v>0</v>
      </c>
      <c r="AR185" s="51">
        <v>0</v>
      </c>
      <c r="AS185" s="51">
        <v>0</v>
      </c>
      <c r="AT185" s="51">
        <v>0</v>
      </c>
      <c r="AU185" s="51">
        <v>0</v>
      </c>
      <c r="AV185" s="52">
        <v>0</v>
      </c>
      <c r="AW185" s="42"/>
      <c r="AX185" s="42"/>
      <c r="AY185" s="48"/>
    </row>
    <row r="186" spans="1:51" s="58" customFormat="1" ht="11.25" customHeight="1">
      <c r="A186" s="176"/>
      <c r="B186" s="529"/>
      <c r="C186" s="530"/>
      <c r="D186" s="514"/>
      <c r="E186" s="518"/>
      <c r="F186" s="518"/>
      <c r="G186" s="531"/>
      <c r="H186" s="122" t="s">
        <v>31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4">
        <v>0</v>
      </c>
      <c r="O186" s="42"/>
      <c r="P186" s="138"/>
      <c r="Q186" s="179"/>
      <c r="R186" s="59" t="s">
        <v>31</v>
      </c>
      <c r="S186" s="56">
        <v>0</v>
      </c>
      <c r="T186" s="172">
        <v>0</v>
      </c>
      <c r="U186" s="172">
        <v>0</v>
      </c>
      <c r="V186" s="172">
        <v>0</v>
      </c>
      <c r="W186" s="172">
        <v>0</v>
      </c>
      <c r="X186" s="173">
        <v>0</v>
      </c>
      <c r="Y186" s="59" t="s">
        <v>31</v>
      </c>
      <c r="Z186" s="56">
        <v>0</v>
      </c>
      <c r="AA186" s="172">
        <v>0</v>
      </c>
      <c r="AB186" s="172">
        <v>0</v>
      </c>
      <c r="AC186" s="172">
        <v>0</v>
      </c>
      <c r="AD186" s="172">
        <v>0</v>
      </c>
      <c r="AE186" s="173">
        <v>0</v>
      </c>
      <c r="AF186" s="42"/>
      <c r="AG186" s="138"/>
      <c r="AH186" s="139"/>
      <c r="AI186" s="59" t="s">
        <v>31</v>
      </c>
      <c r="AJ186" s="56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9" t="s">
        <v>31</v>
      </c>
      <c r="AQ186" s="56">
        <v>0</v>
      </c>
      <c r="AR186" s="51">
        <v>0</v>
      </c>
      <c r="AS186" s="51">
        <v>0</v>
      </c>
      <c r="AT186" s="51">
        <v>0</v>
      </c>
      <c r="AU186" s="51">
        <v>0</v>
      </c>
      <c r="AV186" s="52">
        <v>0</v>
      </c>
      <c r="AW186" s="42"/>
      <c r="AX186" s="42"/>
      <c r="AY186" s="48"/>
    </row>
    <row r="187" spans="1:51" s="58" customFormat="1" ht="10.15">
      <c r="A187" s="176"/>
      <c r="B187" s="522">
        <v>43</v>
      </c>
      <c r="C187" s="525" t="s">
        <v>115</v>
      </c>
      <c r="D187" s="514" t="s">
        <v>84</v>
      </c>
      <c r="E187" s="506" t="s">
        <v>76</v>
      </c>
      <c r="F187" s="506" t="s">
        <v>58</v>
      </c>
      <c r="G187" s="506" t="s">
        <v>59</v>
      </c>
      <c r="H187" s="122" t="s">
        <v>11</v>
      </c>
      <c r="I187" s="123">
        <v>0</v>
      </c>
      <c r="J187" s="51">
        <v>0</v>
      </c>
      <c r="K187" s="51">
        <v>0</v>
      </c>
      <c r="L187" s="51">
        <v>0</v>
      </c>
      <c r="M187" s="51">
        <v>0</v>
      </c>
      <c r="N187" s="52">
        <v>0</v>
      </c>
      <c r="O187" s="42"/>
      <c r="P187" s="177">
        <v>43</v>
      </c>
      <c r="Q187" s="178" t="s">
        <v>115</v>
      </c>
      <c r="R187" s="59" t="s">
        <v>11</v>
      </c>
      <c r="S187" s="56">
        <v>0</v>
      </c>
      <c r="T187" s="172">
        <v>0</v>
      </c>
      <c r="U187" s="172">
        <v>0</v>
      </c>
      <c r="V187" s="172">
        <v>0</v>
      </c>
      <c r="W187" s="172">
        <v>0</v>
      </c>
      <c r="X187" s="173">
        <v>0</v>
      </c>
      <c r="Y187" s="59" t="s">
        <v>11</v>
      </c>
      <c r="Z187" s="56">
        <v>0</v>
      </c>
      <c r="AA187" s="172">
        <v>0</v>
      </c>
      <c r="AB187" s="172">
        <v>0</v>
      </c>
      <c r="AC187" s="172">
        <v>0</v>
      </c>
      <c r="AD187" s="172">
        <v>0</v>
      </c>
      <c r="AE187" s="173">
        <v>0</v>
      </c>
      <c r="AF187" s="42"/>
      <c r="AG187" s="177">
        <v>43</v>
      </c>
      <c r="AH187" s="178" t="s">
        <v>115</v>
      </c>
      <c r="AI187" s="59" t="s">
        <v>11</v>
      </c>
      <c r="AJ187" s="56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49" t="s">
        <v>11</v>
      </c>
      <c r="AQ187" s="56">
        <v>0</v>
      </c>
      <c r="AR187" s="51">
        <v>0</v>
      </c>
      <c r="AS187" s="51">
        <v>0</v>
      </c>
      <c r="AT187" s="51">
        <v>0</v>
      </c>
      <c r="AU187" s="51">
        <v>0</v>
      </c>
      <c r="AV187" s="52">
        <v>0</v>
      </c>
      <c r="AW187" s="42"/>
      <c r="AX187" s="42"/>
      <c r="AY187" s="48"/>
    </row>
    <row r="188" spans="1:51" s="58" customFormat="1" ht="11.25" customHeight="1">
      <c r="A188" s="176"/>
      <c r="B188" s="523"/>
      <c r="C188" s="526"/>
      <c r="D188" s="514"/>
      <c r="E188" s="445"/>
      <c r="F188" s="445"/>
      <c r="G188" s="528"/>
      <c r="H188" s="122" t="s">
        <v>20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4">
        <v>0</v>
      </c>
      <c r="O188" s="42"/>
      <c r="P188" s="177"/>
      <c r="Q188" s="178"/>
      <c r="R188" s="59" t="s">
        <v>20</v>
      </c>
      <c r="S188" s="56">
        <v>0</v>
      </c>
      <c r="T188" s="172">
        <v>0</v>
      </c>
      <c r="U188" s="172">
        <v>0</v>
      </c>
      <c r="V188" s="172">
        <v>0</v>
      </c>
      <c r="W188" s="172">
        <v>0</v>
      </c>
      <c r="X188" s="173">
        <v>0</v>
      </c>
      <c r="Y188" s="59" t="s">
        <v>20</v>
      </c>
      <c r="Z188" s="56">
        <v>0</v>
      </c>
      <c r="AA188" s="172">
        <v>0</v>
      </c>
      <c r="AB188" s="172">
        <v>0</v>
      </c>
      <c r="AC188" s="172">
        <v>0</v>
      </c>
      <c r="AD188" s="172">
        <v>0</v>
      </c>
      <c r="AE188" s="173">
        <v>0</v>
      </c>
      <c r="AF188" s="42"/>
      <c r="AG188" s="177"/>
      <c r="AH188" s="178"/>
      <c r="AI188" s="59" t="s">
        <v>20</v>
      </c>
      <c r="AJ188" s="56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49" t="s">
        <v>20</v>
      </c>
      <c r="AQ188" s="56">
        <v>0</v>
      </c>
      <c r="AR188" s="51">
        <v>0</v>
      </c>
      <c r="AS188" s="51">
        <v>0</v>
      </c>
      <c r="AT188" s="51">
        <v>0</v>
      </c>
      <c r="AU188" s="51">
        <v>0</v>
      </c>
      <c r="AV188" s="52">
        <v>0</v>
      </c>
      <c r="AW188" s="42"/>
      <c r="AX188" s="42"/>
      <c r="AY188" s="48"/>
    </row>
    <row r="189" spans="1:51" s="58" customFormat="1" ht="11.25" customHeight="1">
      <c r="A189" s="176"/>
      <c r="B189" s="523"/>
      <c r="C189" s="526"/>
      <c r="D189" s="514" t="s">
        <v>60</v>
      </c>
      <c r="E189" s="445"/>
      <c r="F189" s="445"/>
      <c r="G189" s="528"/>
      <c r="H189" s="122" t="s">
        <v>27</v>
      </c>
      <c r="I189" s="123">
        <v>2605</v>
      </c>
      <c r="J189" s="123">
        <v>146</v>
      </c>
      <c r="K189" s="123">
        <v>1209</v>
      </c>
      <c r="L189" s="123">
        <v>1226</v>
      </c>
      <c r="M189" s="123">
        <v>16</v>
      </c>
      <c r="N189" s="124">
        <v>8</v>
      </c>
      <c r="O189" s="42"/>
      <c r="P189" s="177"/>
      <c r="Q189" s="178"/>
      <c r="R189" s="59" t="s">
        <v>27</v>
      </c>
      <c r="S189" s="56">
        <v>2532</v>
      </c>
      <c r="T189" s="172">
        <v>148</v>
      </c>
      <c r="U189" s="172">
        <v>1151</v>
      </c>
      <c r="V189" s="172">
        <v>1226</v>
      </c>
      <c r="W189" s="172">
        <v>0</v>
      </c>
      <c r="X189" s="173">
        <v>7</v>
      </c>
      <c r="Y189" s="59" t="s">
        <v>27</v>
      </c>
      <c r="Z189" s="56">
        <v>3283</v>
      </c>
      <c r="AA189" s="172">
        <v>900</v>
      </c>
      <c r="AB189" s="172">
        <v>1157</v>
      </c>
      <c r="AC189" s="172">
        <v>1226</v>
      </c>
      <c r="AD189" s="172">
        <v>0</v>
      </c>
      <c r="AE189" s="173">
        <v>0</v>
      </c>
      <c r="AF189" s="42"/>
      <c r="AG189" s="177"/>
      <c r="AH189" s="178"/>
      <c r="AI189" s="59" t="s">
        <v>27</v>
      </c>
      <c r="AJ189" s="56">
        <v>2532</v>
      </c>
      <c r="AK189" s="51">
        <v>146</v>
      </c>
      <c r="AL189" s="51">
        <v>1136</v>
      </c>
      <c r="AM189" s="51">
        <v>1226</v>
      </c>
      <c r="AN189" s="51">
        <v>0</v>
      </c>
      <c r="AO189" s="51">
        <v>24</v>
      </c>
      <c r="AP189" s="49" t="s">
        <v>27</v>
      </c>
      <c r="AQ189" s="56">
        <v>3283</v>
      </c>
      <c r="AR189" s="51">
        <v>897</v>
      </c>
      <c r="AS189" s="51">
        <v>1136</v>
      </c>
      <c r="AT189" s="51">
        <v>1226</v>
      </c>
      <c r="AU189" s="51">
        <v>0</v>
      </c>
      <c r="AV189" s="52">
        <v>24</v>
      </c>
      <c r="AW189" s="42"/>
      <c r="AX189" s="42"/>
      <c r="AY189" s="48"/>
    </row>
    <row r="190" spans="1:51" s="58" customFormat="1" ht="11.25" customHeight="1">
      <c r="A190" s="176"/>
      <c r="B190" s="529"/>
      <c r="C190" s="530"/>
      <c r="D190" s="514"/>
      <c r="E190" s="518"/>
      <c r="F190" s="518"/>
      <c r="G190" s="531"/>
      <c r="H190" s="122" t="s">
        <v>31</v>
      </c>
      <c r="I190" s="123">
        <v>0</v>
      </c>
      <c r="J190" s="123">
        <v>0</v>
      </c>
      <c r="K190" s="123">
        <v>0</v>
      </c>
      <c r="L190" s="123">
        <v>0</v>
      </c>
      <c r="M190" s="123">
        <v>0</v>
      </c>
      <c r="N190" s="124">
        <v>0</v>
      </c>
      <c r="O190" s="42"/>
      <c r="P190" s="177"/>
      <c r="Q190" s="178"/>
      <c r="R190" s="59" t="s">
        <v>31</v>
      </c>
      <c r="S190" s="56">
        <v>0</v>
      </c>
      <c r="T190" s="172">
        <v>0</v>
      </c>
      <c r="U190" s="172">
        <v>0</v>
      </c>
      <c r="V190" s="172">
        <v>0</v>
      </c>
      <c r="W190" s="172">
        <v>0</v>
      </c>
      <c r="X190" s="173">
        <v>0</v>
      </c>
      <c r="Y190" s="59" t="s">
        <v>31</v>
      </c>
      <c r="Z190" s="56">
        <v>0</v>
      </c>
      <c r="AA190" s="172">
        <v>0</v>
      </c>
      <c r="AB190" s="172">
        <v>0</v>
      </c>
      <c r="AC190" s="172">
        <v>0</v>
      </c>
      <c r="AD190" s="172">
        <v>0</v>
      </c>
      <c r="AE190" s="173">
        <v>0</v>
      </c>
      <c r="AF190" s="42"/>
      <c r="AG190" s="177"/>
      <c r="AH190" s="178"/>
      <c r="AI190" s="59" t="s">
        <v>31</v>
      </c>
      <c r="AJ190" s="56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49" t="s">
        <v>31</v>
      </c>
      <c r="AQ190" s="56">
        <v>0</v>
      </c>
      <c r="AR190" s="51">
        <v>0</v>
      </c>
      <c r="AS190" s="51">
        <v>0</v>
      </c>
      <c r="AT190" s="51">
        <v>0</v>
      </c>
      <c r="AU190" s="51">
        <v>0</v>
      </c>
      <c r="AV190" s="52">
        <v>0</v>
      </c>
      <c r="AW190" s="42"/>
      <c r="AX190" s="42"/>
      <c r="AY190" s="48"/>
    </row>
    <row r="191" spans="1:51" s="58" customFormat="1" ht="10.15">
      <c r="A191" s="176"/>
      <c r="B191" s="522">
        <v>31</v>
      </c>
      <c r="C191" s="525" t="s">
        <v>96</v>
      </c>
      <c r="D191" s="514" t="s">
        <v>84</v>
      </c>
      <c r="E191" s="506" t="s">
        <v>76</v>
      </c>
      <c r="F191" s="506" t="s">
        <v>88</v>
      </c>
      <c r="G191" s="506" t="s">
        <v>68</v>
      </c>
      <c r="H191" s="122" t="s">
        <v>11</v>
      </c>
      <c r="I191" s="123">
        <v>0</v>
      </c>
      <c r="J191" s="51">
        <v>0</v>
      </c>
      <c r="K191" s="51">
        <v>0</v>
      </c>
      <c r="L191" s="51">
        <v>0</v>
      </c>
      <c r="M191" s="51">
        <v>0</v>
      </c>
      <c r="N191" s="52">
        <v>0</v>
      </c>
      <c r="O191" s="42"/>
      <c r="P191" s="507">
        <v>31</v>
      </c>
      <c r="Q191" s="508" t="s">
        <v>96</v>
      </c>
      <c r="R191" s="49" t="s">
        <v>11</v>
      </c>
      <c r="S191" s="56">
        <v>0</v>
      </c>
      <c r="T191" s="172">
        <v>0</v>
      </c>
      <c r="U191" s="172">
        <v>0</v>
      </c>
      <c r="V191" s="172">
        <v>0</v>
      </c>
      <c r="W191" s="172">
        <v>0</v>
      </c>
      <c r="X191" s="173">
        <v>0</v>
      </c>
      <c r="Y191" s="49" t="s">
        <v>11</v>
      </c>
      <c r="Z191" s="56">
        <v>0</v>
      </c>
      <c r="AA191" s="172">
        <v>0</v>
      </c>
      <c r="AB191" s="172">
        <v>0</v>
      </c>
      <c r="AC191" s="172">
        <v>0</v>
      </c>
      <c r="AD191" s="172">
        <v>0</v>
      </c>
      <c r="AE191" s="173">
        <v>0</v>
      </c>
      <c r="AF191" s="42"/>
      <c r="AG191" s="507">
        <v>31</v>
      </c>
      <c r="AH191" s="508" t="s">
        <v>96</v>
      </c>
      <c r="AI191" s="49" t="s">
        <v>11</v>
      </c>
      <c r="AJ191" s="56">
        <v>0</v>
      </c>
      <c r="AK191" s="51">
        <v>0</v>
      </c>
      <c r="AL191" s="51">
        <v>0</v>
      </c>
      <c r="AM191" s="51">
        <v>0</v>
      </c>
      <c r="AN191" s="51">
        <v>0</v>
      </c>
      <c r="AO191" s="51">
        <v>0</v>
      </c>
      <c r="AP191" s="49" t="s">
        <v>11</v>
      </c>
      <c r="AQ191" s="56">
        <v>0</v>
      </c>
      <c r="AR191" s="51">
        <v>0</v>
      </c>
      <c r="AS191" s="51">
        <v>0</v>
      </c>
      <c r="AT191" s="51">
        <v>0</v>
      </c>
      <c r="AU191" s="51">
        <v>0</v>
      </c>
      <c r="AV191" s="52">
        <v>0</v>
      </c>
      <c r="AW191" s="42"/>
      <c r="AX191" s="42"/>
      <c r="AY191" s="48"/>
    </row>
    <row r="192" spans="1:51" s="58" customFormat="1" ht="11.25" customHeight="1">
      <c r="A192" s="176"/>
      <c r="B192" s="523"/>
      <c r="C192" s="526"/>
      <c r="D192" s="514"/>
      <c r="E192" s="445"/>
      <c r="F192" s="445"/>
      <c r="G192" s="528"/>
      <c r="H192" s="122" t="s">
        <v>20</v>
      </c>
      <c r="I192" s="123">
        <v>30</v>
      </c>
      <c r="J192" s="123">
        <v>3</v>
      </c>
      <c r="K192" s="123">
        <v>9</v>
      </c>
      <c r="L192" s="123">
        <v>10</v>
      </c>
      <c r="M192" s="123">
        <v>7</v>
      </c>
      <c r="N192" s="124">
        <v>1</v>
      </c>
      <c r="O192" s="42"/>
      <c r="P192" s="454"/>
      <c r="Q192" s="451"/>
      <c r="R192" s="49" t="s">
        <v>20</v>
      </c>
      <c r="S192" s="56">
        <v>29</v>
      </c>
      <c r="T192" s="172">
        <v>0</v>
      </c>
      <c r="U192" s="172">
        <v>14</v>
      </c>
      <c r="V192" s="172">
        <v>8</v>
      </c>
      <c r="W192" s="172">
        <v>7</v>
      </c>
      <c r="X192" s="173">
        <v>0</v>
      </c>
      <c r="Y192" s="49" t="s">
        <v>20</v>
      </c>
      <c r="Z192" s="56">
        <v>29</v>
      </c>
      <c r="AA192" s="172">
        <v>0</v>
      </c>
      <c r="AB192" s="172">
        <v>20</v>
      </c>
      <c r="AC192" s="172">
        <v>2</v>
      </c>
      <c r="AD192" s="172">
        <v>6</v>
      </c>
      <c r="AE192" s="173">
        <v>1</v>
      </c>
      <c r="AF192" s="60"/>
      <c r="AG192" s="454"/>
      <c r="AH192" s="451"/>
      <c r="AI192" s="49" t="s">
        <v>20</v>
      </c>
      <c r="AJ192" s="56">
        <v>29</v>
      </c>
      <c r="AK192" s="51">
        <v>0</v>
      </c>
      <c r="AL192" s="51">
        <v>3</v>
      </c>
      <c r="AM192" s="51">
        <v>8</v>
      </c>
      <c r="AN192" s="51">
        <v>10</v>
      </c>
      <c r="AO192" s="51">
        <v>8</v>
      </c>
      <c r="AP192" s="49" t="s">
        <v>20</v>
      </c>
      <c r="AQ192" s="56">
        <v>29</v>
      </c>
      <c r="AR192" s="51">
        <v>0</v>
      </c>
      <c r="AS192" s="51">
        <v>0</v>
      </c>
      <c r="AT192" s="51">
        <v>2</v>
      </c>
      <c r="AU192" s="51">
        <v>9</v>
      </c>
      <c r="AV192" s="52">
        <v>18</v>
      </c>
      <c r="AW192" s="42"/>
      <c r="AX192" s="42"/>
      <c r="AY192" s="48"/>
    </row>
    <row r="193" spans="1:51" s="58" customFormat="1" ht="11.25" customHeight="1">
      <c r="B193" s="523"/>
      <c r="C193" s="526"/>
      <c r="D193" s="514" t="s">
        <v>60</v>
      </c>
      <c r="E193" s="445"/>
      <c r="F193" s="445"/>
      <c r="G193" s="528"/>
      <c r="H193" s="122" t="s">
        <v>27</v>
      </c>
      <c r="I193" s="123">
        <v>0</v>
      </c>
      <c r="J193" s="123">
        <v>0</v>
      </c>
      <c r="K193" s="123">
        <v>0</v>
      </c>
      <c r="L193" s="123">
        <v>0</v>
      </c>
      <c r="M193" s="123">
        <v>0</v>
      </c>
      <c r="N193" s="124">
        <v>0</v>
      </c>
      <c r="O193" s="42"/>
      <c r="P193" s="454"/>
      <c r="Q193" s="451"/>
      <c r="R193" s="59" t="s">
        <v>27</v>
      </c>
      <c r="S193" s="56">
        <v>0</v>
      </c>
      <c r="T193" s="172">
        <v>0</v>
      </c>
      <c r="U193" s="172">
        <v>0</v>
      </c>
      <c r="V193" s="172">
        <v>0</v>
      </c>
      <c r="W193" s="172">
        <v>0</v>
      </c>
      <c r="X193" s="173">
        <v>0</v>
      </c>
      <c r="Y193" s="59" t="s">
        <v>27</v>
      </c>
      <c r="Z193" s="56">
        <v>0</v>
      </c>
      <c r="AA193" s="172">
        <v>0</v>
      </c>
      <c r="AB193" s="172">
        <v>0</v>
      </c>
      <c r="AC193" s="172">
        <v>0</v>
      </c>
      <c r="AD193" s="172">
        <v>0</v>
      </c>
      <c r="AE193" s="173">
        <v>0</v>
      </c>
      <c r="AG193" s="454"/>
      <c r="AH193" s="451"/>
      <c r="AI193" s="49" t="s">
        <v>27</v>
      </c>
      <c r="AJ193" s="56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49" t="s">
        <v>27</v>
      </c>
      <c r="AQ193" s="56">
        <v>0</v>
      </c>
      <c r="AR193" s="51">
        <v>0</v>
      </c>
      <c r="AS193" s="51">
        <v>0</v>
      </c>
      <c r="AT193" s="51">
        <v>0</v>
      </c>
      <c r="AU193" s="51">
        <v>0</v>
      </c>
      <c r="AV193" s="52">
        <v>0</v>
      </c>
      <c r="AW193" s="42"/>
      <c r="AX193" s="42"/>
      <c r="AY193" s="48"/>
    </row>
    <row r="194" spans="1:51" s="58" customFormat="1" ht="12" customHeight="1" thickBot="1">
      <c r="B194" s="524"/>
      <c r="C194" s="527"/>
      <c r="D194" s="515"/>
      <c r="E194" s="446"/>
      <c r="F194" s="446"/>
      <c r="G194" s="479"/>
      <c r="H194" s="128" t="s">
        <v>31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30">
        <v>0</v>
      </c>
      <c r="O194" s="42"/>
      <c r="P194" s="455"/>
      <c r="Q194" s="453"/>
      <c r="R194" s="111" t="s">
        <v>31</v>
      </c>
      <c r="S194" s="62">
        <v>0</v>
      </c>
      <c r="T194" s="180">
        <v>0</v>
      </c>
      <c r="U194" s="180">
        <v>0</v>
      </c>
      <c r="V194" s="180">
        <v>0</v>
      </c>
      <c r="W194" s="180">
        <v>0</v>
      </c>
      <c r="X194" s="181">
        <v>0</v>
      </c>
      <c r="Y194" s="111" t="s">
        <v>31</v>
      </c>
      <c r="Z194" s="62">
        <v>0</v>
      </c>
      <c r="AA194" s="180">
        <v>0</v>
      </c>
      <c r="AB194" s="180">
        <v>0</v>
      </c>
      <c r="AC194" s="180">
        <v>0</v>
      </c>
      <c r="AD194" s="180">
        <v>0</v>
      </c>
      <c r="AE194" s="181">
        <v>0</v>
      </c>
      <c r="AG194" s="455"/>
      <c r="AH194" s="453"/>
      <c r="AI194" s="61" t="s">
        <v>31</v>
      </c>
      <c r="AJ194" s="62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1" t="s">
        <v>31</v>
      </c>
      <c r="AQ194" s="62">
        <v>0</v>
      </c>
      <c r="AR194" s="63">
        <v>0</v>
      </c>
      <c r="AS194" s="63">
        <v>0</v>
      </c>
      <c r="AT194" s="63">
        <v>0</v>
      </c>
      <c r="AU194" s="63">
        <v>0</v>
      </c>
      <c r="AV194" s="64">
        <v>0</v>
      </c>
      <c r="AW194" s="42"/>
      <c r="AX194" s="42"/>
      <c r="AY194" s="48"/>
    </row>
    <row r="195" spans="1:51" s="58" customFormat="1" ht="10.15">
      <c r="G195" s="32"/>
      <c r="H195" s="32"/>
      <c r="S195" s="42"/>
      <c r="X195" s="32"/>
      <c r="Y195" s="32"/>
      <c r="Z195" s="42"/>
      <c r="AJ195" s="42"/>
      <c r="AQ195" s="42"/>
    </row>
    <row r="196" spans="1:51" s="58" customFormat="1" ht="10.15">
      <c r="G196" s="32"/>
      <c r="H196" s="32"/>
      <c r="X196" s="32"/>
      <c r="Y196" s="32"/>
    </row>
    <row r="197" spans="1:51" s="58" customFormat="1" ht="24" customHeight="1">
      <c r="B197" s="463" t="s">
        <v>97</v>
      </c>
      <c r="C197" s="491"/>
      <c r="D197" s="491"/>
      <c r="E197" s="491"/>
      <c r="F197" s="491"/>
      <c r="G197" s="491"/>
      <c r="H197" s="491"/>
      <c r="I197" s="491"/>
      <c r="J197" s="491"/>
      <c r="K197" s="491"/>
      <c r="L197" s="491"/>
      <c r="M197" s="491"/>
      <c r="N197" s="491"/>
      <c r="O197" s="16"/>
      <c r="P197" s="16"/>
      <c r="X197" s="32"/>
      <c r="Y197" s="32"/>
    </row>
    <row r="198" spans="1:51" s="58" customFormat="1" ht="19.899999999999999">
      <c r="B198" s="28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X198" s="32"/>
      <c r="Y198" s="32"/>
    </row>
    <row r="199" spans="1:51" s="58" customFormat="1" ht="17.649999999999999">
      <c r="B199" s="65" t="s">
        <v>35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65" t="s">
        <v>36</v>
      </c>
      <c r="X199" s="32"/>
      <c r="Y199" s="32"/>
      <c r="AG199" s="65" t="s">
        <v>37</v>
      </c>
    </row>
    <row r="200" spans="1:51" s="58" customFormat="1" ht="10.5" thickBot="1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X200" s="32"/>
      <c r="Y200" s="32"/>
    </row>
    <row r="201" spans="1:51" s="58" customFormat="1" ht="63" customHeight="1">
      <c r="B201" s="67" t="s">
        <v>38</v>
      </c>
      <c r="C201" s="68" t="s">
        <v>39</v>
      </c>
      <c r="D201" s="69" t="s">
        <v>98</v>
      </c>
      <c r="E201" s="70" t="s">
        <v>99</v>
      </c>
      <c r="F201" s="70"/>
      <c r="G201" s="70"/>
      <c r="H201" s="71"/>
      <c r="I201" s="131" t="s">
        <v>100</v>
      </c>
      <c r="J201" s="132"/>
      <c r="K201" s="512"/>
      <c r="L201" s="513"/>
      <c r="M201" s="513"/>
      <c r="N201" s="513"/>
      <c r="O201" s="133"/>
      <c r="P201" s="134" t="s">
        <v>38</v>
      </c>
      <c r="Q201" s="68" t="s">
        <v>39</v>
      </c>
      <c r="R201" s="69" t="s">
        <v>98</v>
      </c>
      <c r="S201" s="73" t="s">
        <v>101</v>
      </c>
      <c r="T201" s="70"/>
      <c r="U201" s="70"/>
      <c r="V201" s="71"/>
      <c r="W201" s="72" t="s">
        <v>52</v>
      </c>
      <c r="X201" s="73" t="s">
        <v>102</v>
      </c>
      <c r="Y201" s="70"/>
      <c r="Z201" s="70"/>
      <c r="AA201" s="71"/>
      <c r="AB201" s="72" t="s">
        <v>53</v>
      </c>
      <c r="AG201" s="67" t="s">
        <v>38</v>
      </c>
      <c r="AH201" s="68" t="s">
        <v>39</v>
      </c>
      <c r="AI201" s="69" t="s">
        <v>98</v>
      </c>
      <c r="AJ201" s="73" t="s">
        <v>101</v>
      </c>
      <c r="AK201" s="70"/>
      <c r="AL201" s="70"/>
      <c r="AM201" s="71"/>
      <c r="AN201" s="72" t="s">
        <v>52</v>
      </c>
      <c r="AO201" s="73" t="s">
        <v>102</v>
      </c>
      <c r="AP201" s="70"/>
      <c r="AQ201" s="70"/>
      <c r="AR201" s="71"/>
      <c r="AS201" s="72" t="s">
        <v>53</v>
      </c>
      <c r="AV201" s="32"/>
      <c r="AW201" s="32"/>
    </row>
    <row r="202" spans="1:51" s="58" customFormat="1" ht="10.5" thickBot="1">
      <c r="A202" s="75"/>
      <c r="B202" s="76"/>
      <c r="C202" s="77"/>
      <c r="D202" s="78"/>
      <c r="E202" s="79" t="s">
        <v>12</v>
      </c>
      <c r="F202" s="80" t="s">
        <v>21</v>
      </c>
      <c r="G202" s="81" t="s">
        <v>24</v>
      </c>
      <c r="H202" s="82" t="s">
        <v>23</v>
      </c>
      <c r="I202" s="135"/>
      <c r="J202" s="136"/>
      <c r="K202" s="84"/>
      <c r="L202" s="84"/>
      <c r="M202" s="84"/>
      <c r="N202" s="84"/>
      <c r="O202" s="85"/>
      <c r="P202" s="137"/>
      <c r="Q202" s="77"/>
      <c r="R202" s="78"/>
      <c r="S202" s="86" t="s">
        <v>12</v>
      </c>
      <c r="T202" s="80" t="s">
        <v>21</v>
      </c>
      <c r="U202" s="81" t="s">
        <v>24</v>
      </c>
      <c r="V202" s="82" t="s">
        <v>23</v>
      </c>
      <c r="W202" s="83"/>
      <c r="X202" s="86" t="s">
        <v>12</v>
      </c>
      <c r="Y202" s="80" t="s">
        <v>21</v>
      </c>
      <c r="Z202" s="81" t="s">
        <v>24</v>
      </c>
      <c r="AA202" s="82" t="s">
        <v>23</v>
      </c>
      <c r="AB202" s="83"/>
      <c r="AG202" s="76"/>
      <c r="AH202" s="77"/>
      <c r="AI202" s="78"/>
      <c r="AJ202" s="86" t="s">
        <v>12</v>
      </c>
      <c r="AK202" s="80" t="s">
        <v>21</v>
      </c>
      <c r="AL202" s="81" t="s">
        <v>24</v>
      </c>
      <c r="AM202" s="82" t="s">
        <v>23</v>
      </c>
      <c r="AN202" s="83"/>
      <c r="AO202" s="86" t="s">
        <v>12</v>
      </c>
      <c r="AP202" s="80" t="s">
        <v>21</v>
      </c>
      <c r="AQ202" s="81" t="s">
        <v>24</v>
      </c>
      <c r="AR202" s="82" t="s">
        <v>23</v>
      </c>
      <c r="AS202" s="83"/>
      <c r="AV202" s="32"/>
      <c r="AW202" s="32"/>
    </row>
    <row r="203" spans="1:51" s="58" customFormat="1" ht="20.25">
      <c r="A203" s="87"/>
      <c r="B203" s="43">
        <v>45</v>
      </c>
      <c r="C203" s="88" t="s">
        <v>55</v>
      </c>
      <c r="D203" s="47" t="s">
        <v>105</v>
      </c>
      <c r="E203" s="89">
        <v>16</v>
      </c>
      <c r="F203" s="89">
        <v>25</v>
      </c>
      <c r="G203" s="89">
        <v>148</v>
      </c>
      <c r="H203" s="89">
        <v>9</v>
      </c>
      <c r="I203" s="140">
        <v>198</v>
      </c>
      <c r="J203" s="141"/>
      <c r="K203" s="91"/>
      <c r="L203" s="91"/>
      <c r="M203" s="91"/>
      <c r="N203" s="91"/>
      <c r="O203" s="142"/>
      <c r="P203" s="43">
        <v>45</v>
      </c>
      <c r="Q203" s="88" t="s">
        <v>55</v>
      </c>
      <c r="R203" s="47" t="s">
        <v>105</v>
      </c>
      <c r="S203" s="92">
        <v>15</v>
      </c>
      <c r="T203" s="93">
        <v>12</v>
      </c>
      <c r="U203" s="93">
        <v>158</v>
      </c>
      <c r="V203" s="93">
        <v>10</v>
      </c>
      <c r="W203" s="94">
        <v>195</v>
      </c>
      <c r="X203" s="92">
        <v>0</v>
      </c>
      <c r="Y203" s="93">
        <v>12</v>
      </c>
      <c r="Z203" s="93">
        <v>172</v>
      </c>
      <c r="AA203" s="93">
        <v>17</v>
      </c>
      <c r="AB203" s="94">
        <v>201</v>
      </c>
      <c r="AG203" s="43">
        <v>45</v>
      </c>
      <c r="AH203" s="88" t="s">
        <v>55</v>
      </c>
      <c r="AI203" s="47" t="s">
        <v>105</v>
      </c>
      <c r="AJ203" s="92">
        <v>29</v>
      </c>
      <c r="AK203" s="93">
        <v>12</v>
      </c>
      <c r="AL203" s="93">
        <v>145</v>
      </c>
      <c r="AM203" s="93">
        <v>9</v>
      </c>
      <c r="AN203" s="94">
        <v>195</v>
      </c>
      <c r="AO203" s="92">
        <v>29</v>
      </c>
      <c r="AP203" s="93">
        <v>12</v>
      </c>
      <c r="AQ203" s="93">
        <v>145</v>
      </c>
      <c r="AR203" s="93">
        <v>15</v>
      </c>
      <c r="AS203" s="94">
        <v>201</v>
      </c>
      <c r="AV203" s="32"/>
      <c r="AW203" s="32"/>
    </row>
    <row r="204" spans="1:51" s="58" customFormat="1" ht="10.15">
      <c r="A204" s="87"/>
      <c r="B204" s="49">
        <v>1</v>
      </c>
      <c r="C204" s="95" t="s">
        <v>61</v>
      </c>
      <c r="D204" s="50" t="s">
        <v>63</v>
      </c>
      <c r="E204" s="96">
        <v>0</v>
      </c>
      <c r="F204" s="97">
        <v>12</v>
      </c>
      <c r="G204" s="97">
        <v>10</v>
      </c>
      <c r="H204" s="97">
        <v>1</v>
      </c>
      <c r="I204" s="182">
        <v>23</v>
      </c>
      <c r="J204" s="141"/>
      <c r="K204" s="91"/>
      <c r="L204" s="91"/>
      <c r="M204" s="91"/>
      <c r="N204" s="91"/>
      <c r="O204" s="142"/>
      <c r="P204" s="49">
        <v>1</v>
      </c>
      <c r="Q204" s="95" t="s">
        <v>61</v>
      </c>
      <c r="R204" s="50" t="s">
        <v>63</v>
      </c>
      <c r="S204" s="99">
        <v>5</v>
      </c>
      <c r="T204" s="100">
        <v>13</v>
      </c>
      <c r="U204" s="100">
        <v>5</v>
      </c>
      <c r="V204" s="100">
        <v>0</v>
      </c>
      <c r="W204" s="101">
        <v>23</v>
      </c>
      <c r="X204" s="99">
        <v>7</v>
      </c>
      <c r="Y204" s="100">
        <v>4</v>
      </c>
      <c r="Z204" s="100">
        <v>10</v>
      </c>
      <c r="AA204" s="100">
        <v>4</v>
      </c>
      <c r="AB204" s="101">
        <v>25</v>
      </c>
      <c r="AG204" s="49">
        <v>1</v>
      </c>
      <c r="AH204" s="95" t="s">
        <v>61</v>
      </c>
      <c r="AI204" s="50" t="s">
        <v>63</v>
      </c>
      <c r="AJ204" s="99">
        <v>5</v>
      </c>
      <c r="AK204" s="100">
        <v>17</v>
      </c>
      <c r="AL204" s="100">
        <v>1</v>
      </c>
      <c r="AM204" s="100">
        <v>0</v>
      </c>
      <c r="AN204" s="101">
        <v>23</v>
      </c>
      <c r="AO204" s="99">
        <v>12</v>
      </c>
      <c r="AP204" s="100">
        <v>11</v>
      </c>
      <c r="AQ204" s="100">
        <v>0</v>
      </c>
      <c r="AR204" s="100">
        <v>2</v>
      </c>
      <c r="AS204" s="101">
        <v>25</v>
      </c>
      <c r="AV204" s="32"/>
      <c r="AW204" s="32"/>
    </row>
    <row r="205" spans="1:51" s="58" customFormat="1" ht="20.25">
      <c r="A205" s="87"/>
      <c r="B205" s="49">
        <v>2</v>
      </c>
      <c r="C205" s="95" t="s">
        <v>118</v>
      </c>
      <c r="D205" s="50" t="s">
        <v>73</v>
      </c>
      <c r="E205" s="96">
        <v>0</v>
      </c>
      <c r="F205" s="100">
        <v>1</v>
      </c>
      <c r="G205" s="100">
        <v>1</v>
      </c>
      <c r="H205" s="100">
        <v>0</v>
      </c>
      <c r="I205" s="183">
        <v>2</v>
      </c>
      <c r="J205" s="141"/>
      <c r="K205" s="91"/>
      <c r="L205" s="91"/>
      <c r="M205" s="91"/>
      <c r="N205" s="91"/>
      <c r="O205" s="142"/>
      <c r="P205" s="49">
        <v>2</v>
      </c>
      <c r="Q205" s="95" t="s">
        <v>118</v>
      </c>
      <c r="R205" s="50" t="s">
        <v>73</v>
      </c>
      <c r="S205" s="99">
        <v>0</v>
      </c>
      <c r="T205" s="100">
        <v>1</v>
      </c>
      <c r="U205" s="100">
        <v>1</v>
      </c>
      <c r="V205" s="100">
        <v>0</v>
      </c>
      <c r="W205" s="101">
        <v>2</v>
      </c>
      <c r="X205" s="99">
        <v>0</v>
      </c>
      <c r="Y205" s="100">
        <v>0</v>
      </c>
      <c r="Z205" s="100">
        <v>2</v>
      </c>
      <c r="AA205" s="100">
        <v>0</v>
      </c>
      <c r="AB205" s="101">
        <v>2</v>
      </c>
      <c r="AG205" s="49">
        <v>2</v>
      </c>
      <c r="AH205" s="95" t="s">
        <v>118</v>
      </c>
      <c r="AI205" s="50" t="s">
        <v>73</v>
      </c>
      <c r="AJ205" s="99">
        <v>1</v>
      </c>
      <c r="AK205" s="100">
        <v>1</v>
      </c>
      <c r="AL205" s="100">
        <v>0</v>
      </c>
      <c r="AM205" s="100">
        <v>0</v>
      </c>
      <c r="AN205" s="101">
        <v>2</v>
      </c>
      <c r="AO205" s="99">
        <v>2</v>
      </c>
      <c r="AP205" s="100">
        <v>0</v>
      </c>
      <c r="AQ205" s="100">
        <v>0</v>
      </c>
      <c r="AR205" s="100">
        <v>0</v>
      </c>
      <c r="AS205" s="101">
        <v>2</v>
      </c>
      <c r="AV205" s="32"/>
      <c r="AW205" s="32"/>
    </row>
    <row r="206" spans="1:51" s="58" customFormat="1" ht="10.15">
      <c r="A206" s="87"/>
      <c r="B206" s="49">
        <v>7</v>
      </c>
      <c r="C206" s="95" t="s">
        <v>65</v>
      </c>
      <c r="D206" s="50" t="s">
        <v>63</v>
      </c>
      <c r="E206" s="96">
        <v>0</v>
      </c>
      <c r="F206" s="100">
        <v>5</v>
      </c>
      <c r="G206" s="100">
        <v>17</v>
      </c>
      <c r="H206" s="100">
        <v>1</v>
      </c>
      <c r="I206" s="183">
        <v>23</v>
      </c>
      <c r="J206" s="141"/>
      <c r="K206" s="91"/>
      <c r="L206" s="91"/>
      <c r="M206" s="91"/>
      <c r="N206" s="91"/>
      <c r="O206" s="142"/>
      <c r="P206" s="49">
        <v>7</v>
      </c>
      <c r="Q206" s="95" t="s">
        <v>65</v>
      </c>
      <c r="R206" s="50" t="s">
        <v>63</v>
      </c>
      <c r="S206" s="99">
        <v>0</v>
      </c>
      <c r="T206" s="100">
        <v>3</v>
      </c>
      <c r="U206" s="100">
        <v>19</v>
      </c>
      <c r="V206" s="100">
        <v>1</v>
      </c>
      <c r="W206" s="101">
        <v>23</v>
      </c>
      <c r="X206" s="99">
        <v>0</v>
      </c>
      <c r="Y206" s="100">
        <v>10</v>
      </c>
      <c r="Z206" s="100">
        <v>13</v>
      </c>
      <c r="AA206" s="100">
        <v>2</v>
      </c>
      <c r="AB206" s="101">
        <v>25</v>
      </c>
      <c r="AG206" s="49">
        <v>7</v>
      </c>
      <c r="AH206" s="95" t="s">
        <v>65</v>
      </c>
      <c r="AI206" s="50" t="s">
        <v>63</v>
      </c>
      <c r="AJ206" s="99">
        <v>1</v>
      </c>
      <c r="AK206" s="100">
        <v>4</v>
      </c>
      <c r="AL206" s="100">
        <v>17</v>
      </c>
      <c r="AM206" s="100">
        <v>1</v>
      </c>
      <c r="AN206" s="101">
        <v>23</v>
      </c>
      <c r="AO206" s="99">
        <v>3</v>
      </c>
      <c r="AP206" s="100">
        <v>11</v>
      </c>
      <c r="AQ206" s="100">
        <v>9</v>
      </c>
      <c r="AR206" s="100">
        <v>2</v>
      </c>
      <c r="AS206" s="101">
        <v>25</v>
      </c>
      <c r="AV206" s="32"/>
      <c r="AW206" s="32"/>
    </row>
    <row r="207" spans="1:51" s="58" customFormat="1" ht="10.15">
      <c r="A207" s="87"/>
      <c r="B207" s="49">
        <v>8</v>
      </c>
      <c r="C207" s="95" t="s">
        <v>66</v>
      </c>
      <c r="D207" s="50" t="s">
        <v>63</v>
      </c>
      <c r="E207" s="96">
        <v>3</v>
      </c>
      <c r="F207" s="100">
        <v>6</v>
      </c>
      <c r="G207" s="100">
        <v>11</v>
      </c>
      <c r="H207" s="100">
        <v>3</v>
      </c>
      <c r="I207" s="183">
        <v>23</v>
      </c>
      <c r="J207" s="141"/>
      <c r="K207" s="91"/>
      <c r="L207" s="91"/>
      <c r="M207" s="91"/>
      <c r="N207" s="91"/>
      <c r="O207" s="142"/>
      <c r="P207" s="49">
        <v>8</v>
      </c>
      <c r="Q207" s="95" t="s">
        <v>66</v>
      </c>
      <c r="R207" s="50" t="s">
        <v>63</v>
      </c>
      <c r="S207" s="99">
        <v>3</v>
      </c>
      <c r="T207" s="100">
        <v>4</v>
      </c>
      <c r="U207" s="100">
        <v>13</v>
      </c>
      <c r="V207" s="100">
        <v>3</v>
      </c>
      <c r="W207" s="101">
        <v>23</v>
      </c>
      <c r="X207" s="99">
        <v>0</v>
      </c>
      <c r="Y207" s="100">
        <v>1</v>
      </c>
      <c r="Z207" s="100">
        <v>19</v>
      </c>
      <c r="AA207" s="100">
        <v>5</v>
      </c>
      <c r="AB207" s="101">
        <v>25</v>
      </c>
      <c r="AG207" s="49">
        <v>8</v>
      </c>
      <c r="AH207" s="95" t="s">
        <v>66</v>
      </c>
      <c r="AI207" s="50" t="s">
        <v>63</v>
      </c>
      <c r="AJ207" s="99">
        <v>5</v>
      </c>
      <c r="AK207" s="100">
        <v>4</v>
      </c>
      <c r="AL207" s="100">
        <v>11</v>
      </c>
      <c r="AM207" s="100">
        <v>3</v>
      </c>
      <c r="AN207" s="101">
        <v>23</v>
      </c>
      <c r="AO207" s="99">
        <v>6</v>
      </c>
      <c r="AP207" s="100">
        <v>3</v>
      </c>
      <c r="AQ207" s="100">
        <v>11</v>
      </c>
      <c r="AR207" s="100">
        <v>5</v>
      </c>
      <c r="AS207" s="101">
        <v>25</v>
      </c>
      <c r="AV207" s="32"/>
      <c r="AW207" s="32"/>
    </row>
    <row r="208" spans="1:51" s="58" customFormat="1" ht="10.15">
      <c r="A208" s="87"/>
      <c r="B208" s="49">
        <v>16</v>
      </c>
      <c r="C208" s="95" t="s">
        <v>119</v>
      </c>
      <c r="D208" s="50" t="s">
        <v>63</v>
      </c>
      <c r="E208" s="96">
        <v>7</v>
      </c>
      <c r="F208" s="100">
        <v>6</v>
      </c>
      <c r="G208" s="100">
        <v>3</v>
      </c>
      <c r="H208" s="100">
        <v>7</v>
      </c>
      <c r="I208" s="183">
        <v>23</v>
      </c>
      <c r="J208" s="141"/>
      <c r="K208" s="91"/>
      <c r="L208" s="91"/>
      <c r="M208" s="91"/>
      <c r="N208" s="91"/>
      <c r="O208" s="142"/>
      <c r="P208" s="49">
        <v>16</v>
      </c>
      <c r="Q208" s="95" t="s">
        <v>119</v>
      </c>
      <c r="R208" s="50" t="s">
        <v>63</v>
      </c>
      <c r="S208" s="99">
        <v>6</v>
      </c>
      <c r="T208" s="100">
        <v>1</v>
      </c>
      <c r="U208" s="100">
        <v>9</v>
      </c>
      <c r="V208" s="100">
        <v>7</v>
      </c>
      <c r="W208" s="101">
        <v>23</v>
      </c>
      <c r="X208" s="99">
        <v>1</v>
      </c>
      <c r="Y208" s="100">
        <v>3</v>
      </c>
      <c r="Z208" s="100">
        <v>12</v>
      </c>
      <c r="AA208" s="100">
        <v>18</v>
      </c>
      <c r="AB208" s="101">
        <v>34</v>
      </c>
      <c r="AG208" s="49">
        <v>16</v>
      </c>
      <c r="AH208" s="95" t="s">
        <v>119</v>
      </c>
      <c r="AI208" s="50" t="s">
        <v>63</v>
      </c>
      <c r="AJ208" s="99">
        <v>12</v>
      </c>
      <c r="AK208" s="100">
        <v>1</v>
      </c>
      <c r="AL208" s="100">
        <v>3</v>
      </c>
      <c r="AM208" s="100">
        <v>7</v>
      </c>
      <c r="AN208" s="101">
        <v>23</v>
      </c>
      <c r="AO208" s="99">
        <v>13</v>
      </c>
      <c r="AP208" s="100">
        <v>3</v>
      </c>
      <c r="AQ208" s="100">
        <v>0</v>
      </c>
      <c r="AR208" s="100">
        <v>18</v>
      </c>
      <c r="AS208" s="101">
        <v>34</v>
      </c>
      <c r="AV208" s="32"/>
      <c r="AW208" s="32"/>
    </row>
    <row r="209" spans="1:49" s="58" customFormat="1" ht="10.15">
      <c r="A209" s="87"/>
      <c r="B209" s="49">
        <v>17</v>
      </c>
      <c r="C209" s="95" t="s">
        <v>71</v>
      </c>
      <c r="D209" s="50" t="s">
        <v>63</v>
      </c>
      <c r="E209" s="96">
        <v>6</v>
      </c>
      <c r="F209" s="100">
        <v>2</v>
      </c>
      <c r="G209" s="100">
        <v>4</v>
      </c>
      <c r="H209" s="100">
        <v>13</v>
      </c>
      <c r="I209" s="183">
        <v>25</v>
      </c>
      <c r="J209" s="141"/>
      <c r="K209" s="91"/>
      <c r="L209" s="91"/>
      <c r="M209" s="91"/>
      <c r="N209" s="91"/>
      <c r="O209" s="142"/>
      <c r="P209" s="49">
        <v>17</v>
      </c>
      <c r="Q209" s="95" t="s">
        <v>71</v>
      </c>
      <c r="R209" s="50" t="s">
        <v>63</v>
      </c>
      <c r="S209" s="99">
        <v>3</v>
      </c>
      <c r="T209" s="100">
        <v>2</v>
      </c>
      <c r="U209" s="100">
        <v>5</v>
      </c>
      <c r="V209" s="100">
        <v>15</v>
      </c>
      <c r="W209" s="101">
        <v>25</v>
      </c>
      <c r="X209" s="99">
        <v>2</v>
      </c>
      <c r="Y209" s="100">
        <v>4</v>
      </c>
      <c r="Z209" s="100">
        <v>2</v>
      </c>
      <c r="AA209" s="100">
        <v>19</v>
      </c>
      <c r="AB209" s="101">
        <v>27</v>
      </c>
      <c r="AG209" s="49">
        <v>17</v>
      </c>
      <c r="AH209" s="95" t="s">
        <v>71</v>
      </c>
      <c r="AI209" s="50" t="s">
        <v>63</v>
      </c>
      <c r="AJ209" s="99">
        <v>6</v>
      </c>
      <c r="AK209" s="100">
        <v>2</v>
      </c>
      <c r="AL209" s="100">
        <v>4</v>
      </c>
      <c r="AM209" s="100">
        <v>13</v>
      </c>
      <c r="AN209" s="101">
        <v>25</v>
      </c>
      <c r="AO209" s="99">
        <v>8</v>
      </c>
      <c r="AP209" s="100">
        <v>4</v>
      </c>
      <c r="AQ209" s="100">
        <v>0</v>
      </c>
      <c r="AR209" s="100">
        <v>15</v>
      </c>
      <c r="AS209" s="101">
        <v>27</v>
      </c>
      <c r="AV209" s="32"/>
      <c r="AW209" s="32"/>
    </row>
    <row r="210" spans="1:49" s="58" customFormat="1" ht="10.15">
      <c r="A210" s="87"/>
      <c r="B210" s="49">
        <v>19</v>
      </c>
      <c r="C210" s="95" t="s">
        <v>89</v>
      </c>
      <c r="D210" s="50" t="s">
        <v>63</v>
      </c>
      <c r="E210" s="96">
        <v>22</v>
      </c>
      <c r="F210" s="100">
        <v>26</v>
      </c>
      <c r="G210" s="100">
        <v>12</v>
      </c>
      <c r="H210" s="100">
        <v>6</v>
      </c>
      <c r="I210" s="183">
        <v>66</v>
      </c>
      <c r="J210" s="141"/>
      <c r="K210" s="91"/>
      <c r="L210" s="91"/>
      <c r="M210" s="91"/>
      <c r="N210" s="91"/>
      <c r="O210" s="142"/>
      <c r="P210" s="49">
        <v>19</v>
      </c>
      <c r="Q210" s="95" t="s">
        <v>89</v>
      </c>
      <c r="R210" s="50" t="s">
        <v>63</v>
      </c>
      <c r="S210" s="99">
        <v>27</v>
      </c>
      <c r="T210" s="100">
        <v>12</v>
      </c>
      <c r="U210" s="100">
        <v>20</v>
      </c>
      <c r="V210" s="100">
        <v>5</v>
      </c>
      <c r="W210" s="101">
        <v>64</v>
      </c>
      <c r="X210" s="99">
        <v>25</v>
      </c>
      <c r="Y210" s="100">
        <v>6</v>
      </c>
      <c r="Z210" s="100">
        <v>24</v>
      </c>
      <c r="AA210" s="100">
        <v>41</v>
      </c>
      <c r="AB210" s="101">
        <v>96</v>
      </c>
      <c r="AG210" s="49">
        <v>19</v>
      </c>
      <c r="AH210" s="95" t="s">
        <v>89</v>
      </c>
      <c r="AI210" s="50" t="s">
        <v>63</v>
      </c>
      <c r="AJ210" s="99">
        <v>48</v>
      </c>
      <c r="AK210" s="100">
        <v>12</v>
      </c>
      <c r="AL210" s="100">
        <v>4</v>
      </c>
      <c r="AM210" s="100">
        <v>0</v>
      </c>
      <c r="AN210" s="101">
        <v>64</v>
      </c>
      <c r="AO210" s="99">
        <v>60</v>
      </c>
      <c r="AP210" s="100">
        <v>6</v>
      </c>
      <c r="AQ210" s="100">
        <v>0</v>
      </c>
      <c r="AR210" s="100">
        <v>30</v>
      </c>
      <c r="AS210" s="101">
        <v>96</v>
      </c>
      <c r="AV210" s="32"/>
      <c r="AW210" s="32"/>
    </row>
    <row r="211" spans="1:49" s="58" customFormat="1" ht="20.25">
      <c r="A211" s="87"/>
      <c r="B211" s="49">
        <v>29</v>
      </c>
      <c r="C211" s="95" t="s">
        <v>120</v>
      </c>
      <c r="D211" s="50" t="s">
        <v>73</v>
      </c>
      <c r="E211" s="96">
        <v>2</v>
      </c>
      <c r="F211" s="97">
        <v>17</v>
      </c>
      <c r="G211" s="97">
        <v>25</v>
      </c>
      <c r="H211" s="97">
        <v>1</v>
      </c>
      <c r="I211" s="184">
        <v>45</v>
      </c>
      <c r="J211" s="141"/>
      <c r="K211" s="91"/>
      <c r="L211" s="91"/>
      <c r="M211" s="91"/>
      <c r="N211" s="91"/>
      <c r="O211" s="142"/>
      <c r="P211" s="49">
        <v>29</v>
      </c>
      <c r="Q211" s="95" t="s">
        <v>120</v>
      </c>
      <c r="R211" s="50" t="s">
        <v>73</v>
      </c>
      <c r="S211" s="104">
        <v>1</v>
      </c>
      <c r="T211" s="97">
        <v>31</v>
      </c>
      <c r="U211" s="97">
        <v>12</v>
      </c>
      <c r="V211" s="97">
        <v>1</v>
      </c>
      <c r="W211" s="103">
        <v>45</v>
      </c>
      <c r="X211" s="104">
        <v>2</v>
      </c>
      <c r="Y211" s="97">
        <v>7</v>
      </c>
      <c r="Z211" s="97">
        <v>27</v>
      </c>
      <c r="AA211" s="97">
        <v>11</v>
      </c>
      <c r="AB211" s="103">
        <v>47</v>
      </c>
      <c r="AG211" s="49">
        <v>29</v>
      </c>
      <c r="AH211" s="95" t="s">
        <v>120</v>
      </c>
      <c r="AI211" s="50" t="s">
        <v>73</v>
      </c>
      <c r="AJ211" s="104">
        <v>9</v>
      </c>
      <c r="AK211" s="97">
        <v>35</v>
      </c>
      <c r="AL211" s="97">
        <v>1</v>
      </c>
      <c r="AM211" s="97">
        <v>0</v>
      </c>
      <c r="AN211" s="103">
        <v>45</v>
      </c>
      <c r="AO211" s="104">
        <v>25</v>
      </c>
      <c r="AP211" s="97">
        <v>20</v>
      </c>
      <c r="AQ211" s="97">
        <v>0</v>
      </c>
      <c r="AR211" s="97">
        <v>2</v>
      </c>
      <c r="AS211" s="103">
        <v>47</v>
      </c>
      <c r="AV211" s="32"/>
      <c r="AW211" s="32"/>
    </row>
    <row r="212" spans="1:49" s="58" customFormat="1" ht="20.25">
      <c r="A212" s="87"/>
      <c r="B212" s="49">
        <v>36</v>
      </c>
      <c r="C212" s="95" t="s">
        <v>74</v>
      </c>
      <c r="D212" s="50" t="s">
        <v>73</v>
      </c>
      <c r="E212" s="96">
        <v>2</v>
      </c>
      <c r="F212" s="100">
        <v>11</v>
      </c>
      <c r="G212" s="100">
        <v>8</v>
      </c>
      <c r="H212" s="100">
        <v>6</v>
      </c>
      <c r="I212" s="183">
        <v>27</v>
      </c>
      <c r="J212" s="141"/>
      <c r="K212" s="91"/>
      <c r="L212" s="91"/>
      <c r="M212" s="91"/>
      <c r="N212" s="91"/>
      <c r="O212" s="142"/>
      <c r="P212" s="49">
        <v>36</v>
      </c>
      <c r="Q212" s="95" t="s">
        <v>74</v>
      </c>
      <c r="R212" s="50" t="s">
        <v>73</v>
      </c>
      <c r="S212" s="99">
        <v>3</v>
      </c>
      <c r="T212" s="100">
        <v>9</v>
      </c>
      <c r="U212" s="100">
        <v>15</v>
      </c>
      <c r="V212" s="100">
        <v>0</v>
      </c>
      <c r="W212" s="101">
        <v>27</v>
      </c>
      <c r="X212" s="99">
        <v>2</v>
      </c>
      <c r="Y212" s="100">
        <v>11</v>
      </c>
      <c r="Z212" s="100">
        <v>13</v>
      </c>
      <c r="AA212" s="100">
        <v>3</v>
      </c>
      <c r="AB212" s="101">
        <v>29</v>
      </c>
      <c r="AG212" s="49">
        <v>36</v>
      </c>
      <c r="AH212" s="95" t="s">
        <v>74</v>
      </c>
      <c r="AI212" s="50" t="s">
        <v>73</v>
      </c>
      <c r="AJ212" s="99">
        <v>12</v>
      </c>
      <c r="AK212" s="100">
        <v>9</v>
      </c>
      <c r="AL212" s="100">
        <v>6</v>
      </c>
      <c r="AM212" s="100">
        <v>0</v>
      </c>
      <c r="AN212" s="101">
        <v>27</v>
      </c>
      <c r="AO212" s="99">
        <v>16</v>
      </c>
      <c r="AP212" s="100">
        <v>11</v>
      </c>
      <c r="AQ212" s="100">
        <v>0</v>
      </c>
      <c r="AR212" s="100">
        <v>2</v>
      </c>
      <c r="AS212" s="101">
        <v>29</v>
      </c>
      <c r="AV212" s="32"/>
      <c r="AW212" s="32"/>
    </row>
    <row r="213" spans="1:49" s="58" customFormat="1" ht="20.25">
      <c r="A213" s="87"/>
      <c r="B213" s="59">
        <v>30</v>
      </c>
      <c r="C213" s="105" t="s">
        <v>107</v>
      </c>
      <c r="D213" s="50" t="s">
        <v>73</v>
      </c>
      <c r="E213" s="96">
        <v>1</v>
      </c>
      <c r="F213" s="100">
        <v>0</v>
      </c>
      <c r="G213" s="100">
        <v>0</v>
      </c>
      <c r="H213" s="100">
        <v>0</v>
      </c>
      <c r="I213" s="183">
        <v>1</v>
      </c>
      <c r="J213" s="141"/>
      <c r="K213" s="91"/>
      <c r="L213" s="91"/>
      <c r="M213" s="91"/>
      <c r="N213" s="91"/>
      <c r="O213" s="142"/>
      <c r="P213" s="59">
        <v>30</v>
      </c>
      <c r="Q213" s="105" t="s">
        <v>107</v>
      </c>
      <c r="R213" s="50" t="s">
        <v>73</v>
      </c>
      <c r="S213" s="99">
        <v>1</v>
      </c>
      <c r="T213" s="100">
        <v>0</v>
      </c>
      <c r="U213" s="100">
        <v>0</v>
      </c>
      <c r="V213" s="100">
        <v>0</v>
      </c>
      <c r="W213" s="101">
        <v>1</v>
      </c>
      <c r="X213" s="99">
        <v>0</v>
      </c>
      <c r="Y213" s="100">
        <v>0</v>
      </c>
      <c r="Z213" s="100">
        <v>1</v>
      </c>
      <c r="AA213" s="100">
        <v>0</v>
      </c>
      <c r="AB213" s="101">
        <v>1</v>
      </c>
      <c r="AG213" s="59">
        <v>30</v>
      </c>
      <c r="AH213" s="105" t="s">
        <v>107</v>
      </c>
      <c r="AI213" s="50" t="s">
        <v>73</v>
      </c>
      <c r="AJ213" s="99">
        <v>1</v>
      </c>
      <c r="AK213" s="100">
        <v>0</v>
      </c>
      <c r="AL213" s="100">
        <v>0</v>
      </c>
      <c r="AM213" s="100">
        <v>0</v>
      </c>
      <c r="AN213" s="101">
        <v>1</v>
      </c>
      <c r="AO213" s="99">
        <v>1</v>
      </c>
      <c r="AP213" s="100">
        <v>0</v>
      </c>
      <c r="AQ213" s="100">
        <v>0</v>
      </c>
      <c r="AR213" s="100">
        <v>0</v>
      </c>
      <c r="AS213" s="101">
        <v>1</v>
      </c>
      <c r="AV213" s="32"/>
      <c r="AW213" s="32"/>
    </row>
    <row r="214" spans="1:49" s="58" customFormat="1" ht="10.15">
      <c r="A214" s="87"/>
      <c r="B214" s="49">
        <v>3</v>
      </c>
      <c r="C214" s="95" t="s">
        <v>121</v>
      </c>
      <c r="D214" s="50" t="s">
        <v>68</v>
      </c>
      <c r="E214" s="96">
        <v>1</v>
      </c>
      <c r="F214" s="100">
        <v>16</v>
      </c>
      <c r="G214" s="100">
        <v>40</v>
      </c>
      <c r="H214" s="100">
        <v>2</v>
      </c>
      <c r="I214" s="183">
        <v>59</v>
      </c>
      <c r="J214" s="141"/>
      <c r="K214" s="91"/>
      <c r="L214" s="91"/>
      <c r="M214" s="91"/>
      <c r="N214" s="91"/>
      <c r="O214" s="142"/>
      <c r="P214" s="49">
        <v>3</v>
      </c>
      <c r="Q214" s="95" t="s">
        <v>121</v>
      </c>
      <c r="R214" s="50" t="s">
        <v>68</v>
      </c>
      <c r="S214" s="99">
        <v>5</v>
      </c>
      <c r="T214" s="100">
        <v>46</v>
      </c>
      <c r="U214" s="100">
        <v>6</v>
      </c>
      <c r="V214" s="100">
        <v>0</v>
      </c>
      <c r="W214" s="101">
        <v>57</v>
      </c>
      <c r="X214" s="99">
        <v>11</v>
      </c>
      <c r="Y214" s="100">
        <v>22</v>
      </c>
      <c r="Z214" s="100">
        <v>24</v>
      </c>
      <c r="AA214" s="100">
        <v>22</v>
      </c>
      <c r="AB214" s="101">
        <v>79</v>
      </c>
      <c r="AG214" s="49">
        <v>3</v>
      </c>
      <c r="AH214" s="95" t="s">
        <v>121</v>
      </c>
      <c r="AI214" s="50" t="s">
        <v>68</v>
      </c>
      <c r="AJ214" s="99">
        <v>9</v>
      </c>
      <c r="AK214" s="100">
        <v>46</v>
      </c>
      <c r="AL214" s="100">
        <v>2</v>
      </c>
      <c r="AM214" s="100">
        <v>0</v>
      </c>
      <c r="AN214" s="101">
        <v>57</v>
      </c>
      <c r="AO214" s="99">
        <v>27</v>
      </c>
      <c r="AP214" s="100">
        <v>30</v>
      </c>
      <c r="AQ214" s="100">
        <v>0</v>
      </c>
      <c r="AR214" s="100">
        <v>22</v>
      </c>
      <c r="AS214" s="101">
        <v>79</v>
      </c>
      <c r="AV214" s="32"/>
      <c r="AW214" s="32"/>
    </row>
    <row r="215" spans="1:49" s="58" customFormat="1" ht="10.15">
      <c r="A215" s="87"/>
      <c r="B215" s="49">
        <v>4</v>
      </c>
      <c r="C215" s="95" t="s">
        <v>82</v>
      </c>
      <c r="D215" s="50" t="s">
        <v>68</v>
      </c>
      <c r="E215" s="96">
        <v>2</v>
      </c>
      <c r="F215" s="100">
        <v>17</v>
      </c>
      <c r="G215" s="100">
        <v>38</v>
      </c>
      <c r="H215" s="100">
        <v>2</v>
      </c>
      <c r="I215" s="183">
        <v>59</v>
      </c>
      <c r="J215" s="141"/>
      <c r="K215" s="91"/>
      <c r="L215" s="91"/>
      <c r="M215" s="91"/>
      <c r="N215" s="91"/>
      <c r="O215" s="142"/>
      <c r="P215" s="49">
        <v>4</v>
      </c>
      <c r="Q215" s="95" t="s">
        <v>82</v>
      </c>
      <c r="R215" s="50" t="s">
        <v>68</v>
      </c>
      <c r="S215" s="99">
        <v>4</v>
      </c>
      <c r="T215" s="100">
        <v>44</v>
      </c>
      <c r="U215" s="100">
        <v>9</v>
      </c>
      <c r="V215" s="100">
        <v>0</v>
      </c>
      <c r="W215" s="101">
        <v>57</v>
      </c>
      <c r="X215" s="99">
        <v>10</v>
      </c>
      <c r="Y215" s="100">
        <v>23</v>
      </c>
      <c r="Z215" s="100">
        <v>24</v>
      </c>
      <c r="AA215" s="100">
        <v>22</v>
      </c>
      <c r="AB215" s="101">
        <v>79</v>
      </c>
      <c r="AG215" s="49">
        <v>4</v>
      </c>
      <c r="AH215" s="95" t="s">
        <v>82</v>
      </c>
      <c r="AI215" s="50" t="s">
        <v>68</v>
      </c>
      <c r="AJ215" s="99">
        <v>10</v>
      </c>
      <c r="AK215" s="100">
        <v>45</v>
      </c>
      <c r="AL215" s="100">
        <v>2</v>
      </c>
      <c r="AM215" s="100">
        <v>0</v>
      </c>
      <c r="AN215" s="101">
        <v>57</v>
      </c>
      <c r="AO215" s="99">
        <v>28</v>
      </c>
      <c r="AP215" s="100">
        <v>29</v>
      </c>
      <c r="AQ215" s="100">
        <v>0</v>
      </c>
      <c r="AR215" s="100">
        <v>22</v>
      </c>
      <c r="AS215" s="101">
        <v>79</v>
      </c>
      <c r="AV215" s="32"/>
      <c r="AW215" s="32"/>
    </row>
    <row r="216" spans="1:49" s="58" customFormat="1" ht="10.15">
      <c r="A216" s="87"/>
      <c r="B216" s="49">
        <v>6</v>
      </c>
      <c r="C216" s="95" t="s">
        <v>122</v>
      </c>
      <c r="D216" s="50" t="s">
        <v>68</v>
      </c>
      <c r="E216" s="96">
        <v>13</v>
      </c>
      <c r="F216" s="100">
        <v>23</v>
      </c>
      <c r="G216" s="100">
        <v>22</v>
      </c>
      <c r="H216" s="100">
        <v>2</v>
      </c>
      <c r="I216" s="183">
        <v>60</v>
      </c>
      <c r="J216" s="141"/>
      <c r="K216" s="91"/>
      <c r="L216" s="91"/>
      <c r="M216" s="91"/>
      <c r="N216" s="91"/>
      <c r="O216" s="142"/>
      <c r="P216" s="49">
        <v>6</v>
      </c>
      <c r="Q216" s="95" t="s">
        <v>122</v>
      </c>
      <c r="R216" s="50" t="s">
        <v>68</v>
      </c>
      <c r="S216" s="99">
        <v>18</v>
      </c>
      <c r="T216" s="100">
        <v>23</v>
      </c>
      <c r="U216" s="100">
        <v>17</v>
      </c>
      <c r="V216" s="100">
        <v>0</v>
      </c>
      <c r="W216" s="101">
        <v>58</v>
      </c>
      <c r="X216" s="99">
        <v>16</v>
      </c>
      <c r="Y216" s="100">
        <v>17</v>
      </c>
      <c r="Z216" s="100">
        <v>25</v>
      </c>
      <c r="AA216" s="100">
        <v>22</v>
      </c>
      <c r="AB216" s="101">
        <v>80</v>
      </c>
      <c r="AG216" s="49">
        <v>6</v>
      </c>
      <c r="AH216" s="95" t="s">
        <v>122</v>
      </c>
      <c r="AI216" s="50" t="s">
        <v>68</v>
      </c>
      <c r="AJ216" s="99">
        <v>30</v>
      </c>
      <c r="AK216" s="100">
        <v>26</v>
      </c>
      <c r="AL216" s="100">
        <v>2</v>
      </c>
      <c r="AM216" s="100">
        <v>0</v>
      </c>
      <c r="AN216" s="101">
        <v>58</v>
      </c>
      <c r="AO216" s="99">
        <v>38</v>
      </c>
      <c r="AP216" s="100">
        <v>20</v>
      </c>
      <c r="AQ216" s="100">
        <v>0</v>
      </c>
      <c r="AR216" s="100">
        <v>22</v>
      </c>
      <c r="AS216" s="101">
        <v>80</v>
      </c>
      <c r="AV216" s="32"/>
      <c r="AW216" s="32"/>
    </row>
    <row r="217" spans="1:49" s="58" customFormat="1" ht="10.15">
      <c r="A217" s="87"/>
      <c r="B217" s="59">
        <v>13</v>
      </c>
      <c r="C217" s="105" t="s">
        <v>67</v>
      </c>
      <c r="D217" s="50" t="s">
        <v>68</v>
      </c>
      <c r="E217" s="96">
        <v>1</v>
      </c>
      <c r="F217" s="100">
        <v>5</v>
      </c>
      <c r="G217" s="100">
        <v>16</v>
      </c>
      <c r="H217" s="100">
        <v>1</v>
      </c>
      <c r="I217" s="183">
        <v>23</v>
      </c>
      <c r="J217" s="141"/>
      <c r="K217" s="91"/>
      <c r="L217" s="91"/>
      <c r="M217" s="91"/>
      <c r="N217" s="91"/>
      <c r="O217" s="142"/>
      <c r="P217" s="59">
        <v>13</v>
      </c>
      <c r="Q217" s="105" t="s">
        <v>67</v>
      </c>
      <c r="R217" s="50" t="s">
        <v>68</v>
      </c>
      <c r="S217" s="99">
        <v>1</v>
      </c>
      <c r="T217" s="100">
        <v>3</v>
      </c>
      <c r="U217" s="100">
        <v>17</v>
      </c>
      <c r="V217" s="100">
        <v>2</v>
      </c>
      <c r="W217" s="101">
        <v>23</v>
      </c>
      <c r="X217" s="99">
        <v>1</v>
      </c>
      <c r="Y217" s="100">
        <v>0</v>
      </c>
      <c r="Z217" s="100">
        <v>20</v>
      </c>
      <c r="AA217" s="100">
        <v>4</v>
      </c>
      <c r="AB217" s="101">
        <v>25</v>
      </c>
      <c r="AG217" s="59">
        <v>13</v>
      </c>
      <c r="AH217" s="105" t="s">
        <v>67</v>
      </c>
      <c r="AI217" s="50" t="s">
        <v>68</v>
      </c>
      <c r="AJ217" s="99">
        <v>3</v>
      </c>
      <c r="AK217" s="100">
        <v>3</v>
      </c>
      <c r="AL217" s="100">
        <v>16</v>
      </c>
      <c r="AM217" s="100">
        <v>1</v>
      </c>
      <c r="AN217" s="101">
        <v>23</v>
      </c>
      <c r="AO217" s="99">
        <v>6</v>
      </c>
      <c r="AP217" s="100">
        <v>0</v>
      </c>
      <c r="AQ217" s="100">
        <v>16</v>
      </c>
      <c r="AR217" s="100">
        <v>3</v>
      </c>
      <c r="AS217" s="101">
        <v>25</v>
      </c>
      <c r="AV217" s="32"/>
      <c r="AW217" s="32"/>
    </row>
    <row r="218" spans="1:49" s="58" customFormat="1" ht="10.15">
      <c r="A218" s="87"/>
      <c r="B218" s="59">
        <v>14</v>
      </c>
      <c r="C218" s="105" t="s">
        <v>81</v>
      </c>
      <c r="D218" s="50" t="s">
        <v>68</v>
      </c>
      <c r="E218" s="96">
        <v>3</v>
      </c>
      <c r="F218" s="100">
        <v>41</v>
      </c>
      <c r="G218" s="100">
        <v>16</v>
      </c>
      <c r="H218" s="100">
        <v>6</v>
      </c>
      <c r="I218" s="183">
        <v>66</v>
      </c>
      <c r="J218" s="141"/>
      <c r="K218" s="91"/>
      <c r="L218" s="91"/>
      <c r="M218" s="91"/>
      <c r="N218" s="91"/>
      <c r="O218" s="142"/>
      <c r="P218" s="59">
        <v>14</v>
      </c>
      <c r="Q218" s="105" t="s">
        <v>81</v>
      </c>
      <c r="R218" s="50" t="s">
        <v>68</v>
      </c>
      <c r="S218" s="99">
        <v>4</v>
      </c>
      <c r="T218" s="100">
        <v>35</v>
      </c>
      <c r="U218" s="100">
        <v>19</v>
      </c>
      <c r="V218" s="100">
        <v>6</v>
      </c>
      <c r="W218" s="101">
        <v>64</v>
      </c>
      <c r="X218" s="99">
        <v>9</v>
      </c>
      <c r="Y218" s="100">
        <v>34</v>
      </c>
      <c r="Z218" s="100">
        <v>15</v>
      </c>
      <c r="AA218" s="100">
        <v>31</v>
      </c>
      <c r="AB218" s="101">
        <v>89</v>
      </c>
      <c r="AG218" s="59">
        <v>14</v>
      </c>
      <c r="AH218" s="105" t="s">
        <v>81</v>
      </c>
      <c r="AI218" s="50" t="s">
        <v>68</v>
      </c>
      <c r="AJ218" s="99">
        <v>7</v>
      </c>
      <c r="AK218" s="100">
        <v>35</v>
      </c>
      <c r="AL218" s="100">
        <v>16</v>
      </c>
      <c r="AM218" s="100">
        <v>6</v>
      </c>
      <c r="AN218" s="101">
        <v>64</v>
      </c>
      <c r="AO218" s="99">
        <v>21</v>
      </c>
      <c r="AP218" s="100">
        <v>37</v>
      </c>
      <c r="AQ218" s="100">
        <v>6</v>
      </c>
      <c r="AR218" s="100">
        <v>31</v>
      </c>
      <c r="AS218" s="101">
        <v>95</v>
      </c>
      <c r="AV218" s="32"/>
      <c r="AW218" s="32"/>
    </row>
    <row r="219" spans="1:49" s="58" customFormat="1" ht="20.25">
      <c r="A219" s="87"/>
      <c r="B219" s="59">
        <v>18</v>
      </c>
      <c r="C219" s="105" t="s">
        <v>87</v>
      </c>
      <c r="D219" s="50" t="s">
        <v>68</v>
      </c>
      <c r="E219" s="96">
        <v>45</v>
      </c>
      <c r="F219" s="97">
        <v>94</v>
      </c>
      <c r="G219" s="97">
        <v>85</v>
      </c>
      <c r="H219" s="97">
        <v>2</v>
      </c>
      <c r="I219" s="184">
        <v>226</v>
      </c>
      <c r="J219" s="141"/>
      <c r="K219" s="91"/>
      <c r="L219" s="91"/>
      <c r="M219" s="91"/>
      <c r="N219" s="91"/>
      <c r="O219" s="142"/>
      <c r="P219" s="59">
        <v>18</v>
      </c>
      <c r="Q219" s="105" t="s">
        <v>87</v>
      </c>
      <c r="R219" s="50" t="s">
        <v>68</v>
      </c>
      <c r="S219" s="104">
        <v>38</v>
      </c>
      <c r="T219" s="97">
        <v>97</v>
      </c>
      <c r="U219" s="97">
        <v>87</v>
      </c>
      <c r="V219" s="97">
        <v>0</v>
      </c>
      <c r="W219" s="103">
        <v>222</v>
      </c>
      <c r="X219" s="104">
        <v>51</v>
      </c>
      <c r="Y219" s="97">
        <v>19</v>
      </c>
      <c r="Z219" s="97">
        <v>152</v>
      </c>
      <c r="AA219" s="97">
        <v>62</v>
      </c>
      <c r="AB219" s="103">
        <v>284</v>
      </c>
      <c r="AG219" s="59">
        <v>18</v>
      </c>
      <c r="AH219" s="105" t="s">
        <v>87</v>
      </c>
      <c r="AI219" s="50" t="s">
        <v>68</v>
      </c>
      <c r="AJ219" s="104">
        <v>96</v>
      </c>
      <c r="AK219" s="97">
        <v>124</v>
      </c>
      <c r="AL219" s="97">
        <v>2</v>
      </c>
      <c r="AM219" s="97">
        <v>0</v>
      </c>
      <c r="AN219" s="103">
        <v>222</v>
      </c>
      <c r="AO219" s="104">
        <v>164</v>
      </c>
      <c r="AP219" s="97">
        <v>58</v>
      </c>
      <c r="AQ219" s="97">
        <v>0</v>
      </c>
      <c r="AR219" s="97">
        <v>62</v>
      </c>
      <c r="AS219" s="103">
        <v>284</v>
      </c>
      <c r="AV219" s="32"/>
      <c r="AW219" s="32"/>
    </row>
    <row r="220" spans="1:49" s="58" customFormat="1" ht="20.25">
      <c r="A220" s="87"/>
      <c r="B220" s="59">
        <v>21</v>
      </c>
      <c r="C220" s="105" t="s">
        <v>108</v>
      </c>
      <c r="D220" s="50" t="s">
        <v>90</v>
      </c>
      <c r="E220" s="96">
        <v>7</v>
      </c>
      <c r="F220" s="100">
        <v>24</v>
      </c>
      <c r="G220" s="100">
        <v>89</v>
      </c>
      <c r="H220" s="100">
        <v>2</v>
      </c>
      <c r="I220" s="183">
        <v>122</v>
      </c>
      <c r="J220" s="141"/>
      <c r="K220" s="91"/>
      <c r="L220" s="91"/>
      <c r="M220" s="91"/>
      <c r="N220" s="91"/>
      <c r="O220" s="142"/>
      <c r="P220" s="59">
        <v>21</v>
      </c>
      <c r="Q220" s="105" t="s">
        <v>108</v>
      </c>
      <c r="R220" s="50" t="s">
        <v>90</v>
      </c>
      <c r="S220" s="99">
        <v>20</v>
      </c>
      <c r="T220" s="100">
        <v>5</v>
      </c>
      <c r="U220" s="100">
        <v>95</v>
      </c>
      <c r="V220" s="100">
        <v>14</v>
      </c>
      <c r="W220" s="101">
        <v>134</v>
      </c>
      <c r="X220" s="99">
        <v>12</v>
      </c>
      <c r="Y220" s="100">
        <v>89</v>
      </c>
      <c r="Z220" s="100">
        <v>25</v>
      </c>
      <c r="AA220" s="100">
        <v>21</v>
      </c>
      <c r="AB220" s="101">
        <v>147</v>
      </c>
      <c r="AG220" s="59">
        <v>21</v>
      </c>
      <c r="AH220" s="105" t="s">
        <v>108</v>
      </c>
      <c r="AI220" s="50" t="s">
        <v>90</v>
      </c>
      <c r="AJ220" s="99">
        <v>26</v>
      </c>
      <c r="AK220" s="100">
        <v>5</v>
      </c>
      <c r="AL220" s="100">
        <v>89</v>
      </c>
      <c r="AM220" s="100">
        <v>14</v>
      </c>
      <c r="AN220" s="101">
        <v>134</v>
      </c>
      <c r="AO220" s="99">
        <v>31</v>
      </c>
      <c r="AP220" s="100">
        <v>89</v>
      </c>
      <c r="AQ220" s="100">
        <v>6</v>
      </c>
      <c r="AR220" s="100">
        <v>21</v>
      </c>
      <c r="AS220" s="101">
        <v>147</v>
      </c>
      <c r="AV220" s="32"/>
      <c r="AW220" s="32"/>
    </row>
    <row r="221" spans="1:49" s="58" customFormat="1" ht="20.25">
      <c r="A221" s="90"/>
      <c r="B221" s="59">
        <v>22</v>
      </c>
      <c r="C221" s="105" t="s">
        <v>72</v>
      </c>
      <c r="D221" s="50" t="s">
        <v>73</v>
      </c>
      <c r="E221" s="102">
        <v>6</v>
      </c>
      <c r="F221" s="100">
        <v>2</v>
      </c>
      <c r="G221" s="100">
        <v>1</v>
      </c>
      <c r="H221" s="100">
        <v>3</v>
      </c>
      <c r="I221" s="183">
        <v>12</v>
      </c>
      <c r="J221" s="141"/>
      <c r="K221" s="91"/>
      <c r="L221" s="91"/>
      <c r="M221" s="91"/>
      <c r="N221" s="91"/>
      <c r="O221" s="142"/>
      <c r="P221" s="59">
        <v>22</v>
      </c>
      <c r="Q221" s="105" t="s">
        <v>72</v>
      </c>
      <c r="R221" s="50" t="s">
        <v>73</v>
      </c>
      <c r="S221" s="99">
        <v>3</v>
      </c>
      <c r="T221" s="100">
        <v>1</v>
      </c>
      <c r="U221" s="100">
        <v>3</v>
      </c>
      <c r="V221" s="100">
        <v>5</v>
      </c>
      <c r="W221" s="101">
        <v>12</v>
      </c>
      <c r="X221" s="99">
        <v>1</v>
      </c>
      <c r="Y221" s="100">
        <v>3</v>
      </c>
      <c r="Z221" s="100">
        <v>3</v>
      </c>
      <c r="AA221" s="100">
        <v>5</v>
      </c>
      <c r="AB221" s="101">
        <v>12</v>
      </c>
      <c r="AG221" s="59">
        <v>22</v>
      </c>
      <c r="AH221" s="105" t="s">
        <v>72</v>
      </c>
      <c r="AI221" s="50" t="s">
        <v>73</v>
      </c>
      <c r="AJ221" s="99">
        <v>8</v>
      </c>
      <c r="AK221" s="100">
        <v>1</v>
      </c>
      <c r="AL221" s="100">
        <v>3</v>
      </c>
      <c r="AM221" s="100">
        <v>0</v>
      </c>
      <c r="AN221" s="101">
        <v>12</v>
      </c>
      <c r="AO221" s="99">
        <v>9</v>
      </c>
      <c r="AP221" s="100">
        <v>3</v>
      </c>
      <c r="AQ221" s="100">
        <v>0</v>
      </c>
      <c r="AR221" s="100">
        <v>0</v>
      </c>
      <c r="AS221" s="101">
        <v>12</v>
      </c>
      <c r="AV221" s="32"/>
      <c r="AW221" s="32"/>
    </row>
    <row r="222" spans="1:49" s="58" customFormat="1" ht="10.15">
      <c r="A222" s="87"/>
      <c r="B222" s="59">
        <v>23</v>
      </c>
      <c r="C222" s="105" t="s">
        <v>83</v>
      </c>
      <c r="D222" s="50" t="s">
        <v>68</v>
      </c>
      <c r="E222" s="102">
        <v>1</v>
      </c>
      <c r="F222" s="100">
        <v>14</v>
      </c>
      <c r="G222" s="100">
        <v>42</v>
      </c>
      <c r="H222" s="100">
        <v>2</v>
      </c>
      <c r="I222" s="183">
        <v>59</v>
      </c>
      <c r="J222" s="141"/>
      <c r="K222" s="91"/>
      <c r="L222" s="91"/>
      <c r="M222" s="91"/>
      <c r="N222" s="91"/>
      <c r="O222" s="142"/>
      <c r="P222" s="59">
        <v>23</v>
      </c>
      <c r="Q222" s="105" t="s">
        <v>83</v>
      </c>
      <c r="R222" s="50" t="s">
        <v>68</v>
      </c>
      <c r="S222" s="99">
        <v>4</v>
      </c>
      <c r="T222" s="100">
        <v>43</v>
      </c>
      <c r="U222" s="100">
        <v>10</v>
      </c>
      <c r="V222" s="100">
        <v>0</v>
      </c>
      <c r="W222" s="101">
        <v>57</v>
      </c>
      <c r="X222" s="99">
        <v>13</v>
      </c>
      <c r="Y222" s="100">
        <v>27</v>
      </c>
      <c r="Z222" s="100">
        <v>17</v>
      </c>
      <c r="AA222" s="100">
        <v>22</v>
      </c>
      <c r="AB222" s="101">
        <v>79</v>
      </c>
      <c r="AG222" s="59">
        <v>23</v>
      </c>
      <c r="AH222" s="105" t="s">
        <v>83</v>
      </c>
      <c r="AI222" s="50" t="s">
        <v>68</v>
      </c>
      <c r="AJ222" s="99">
        <v>9</v>
      </c>
      <c r="AK222" s="100">
        <v>46</v>
      </c>
      <c r="AL222" s="100">
        <v>2</v>
      </c>
      <c r="AM222" s="100">
        <v>0</v>
      </c>
      <c r="AN222" s="101">
        <v>57</v>
      </c>
      <c r="AO222" s="99">
        <v>27</v>
      </c>
      <c r="AP222" s="100">
        <v>30</v>
      </c>
      <c r="AQ222" s="100">
        <v>0</v>
      </c>
      <c r="AR222" s="100">
        <v>22</v>
      </c>
      <c r="AS222" s="101">
        <v>79</v>
      </c>
      <c r="AV222" s="32"/>
      <c r="AW222" s="32"/>
    </row>
    <row r="223" spans="1:49" s="58" customFormat="1" ht="20.25">
      <c r="A223" s="87"/>
      <c r="B223" s="59">
        <v>28</v>
      </c>
      <c r="C223" s="105" t="s">
        <v>123</v>
      </c>
      <c r="D223" s="50" t="s">
        <v>90</v>
      </c>
      <c r="E223" s="102">
        <v>2</v>
      </c>
      <c r="F223" s="100">
        <v>35</v>
      </c>
      <c r="G223" s="100">
        <v>20</v>
      </c>
      <c r="H223" s="100">
        <v>2</v>
      </c>
      <c r="I223" s="183">
        <v>59</v>
      </c>
      <c r="J223" s="141"/>
      <c r="K223" s="91"/>
      <c r="L223" s="91"/>
      <c r="M223" s="91"/>
      <c r="N223" s="91"/>
      <c r="O223" s="142"/>
      <c r="P223" s="59">
        <v>28</v>
      </c>
      <c r="Q223" s="105" t="s">
        <v>123</v>
      </c>
      <c r="R223" s="50" t="s">
        <v>90</v>
      </c>
      <c r="S223" s="99">
        <v>3</v>
      </c>
      <c r="T223" s="100">
        <v>32</v>
      </c>
      <c r="U223" s="100">
        <v>22</v>
      </c>
      <c r="V223" s="100">
        <v>0</v>
      </c>
      <c r="W223" s="101">
        <v>57</v>
      </c>
      <c r="X223" s="99">
        <v>8</v>
      </c>
      <c r="Y223" s="100">
        <v>15</v>
      </c>
      <c r="Z223" s="100">
        <v>34</v>
      </c>
      <c r="AA223" s="100">
        <v>22</v>
      </c>
      <c r="AB223" s="101">
        <v>79</v>
      </c>
      <c r="AG223" s="59">
        <v>28</v>
      </c>
      <c r="AH223" s="105" t="s">
        <v>123</v>
      </c>
      <c r="AI223" s="50" t="s">
        <v>90</v>
      </c>
      <c r="AJ223" s="99">
        <v>17</v>
      </c>
      <c r="AK223" s="100">
        <v>38</v>
      </c>
      <c r="AL223" s="100">
        <v>2</v>
      </c>
      <c r="AM223" s="100">
        <v>0</v>
      </c>
      <c r="AN223" s="101">
        <v>57</v>
      </c>
      <c r="AO223" s="99">
        <v>37</v>
      </c>
      <c r="AP223" s="100">
        <v>20</v>
      </c>
      <c r="AQ223" s="100">
        <v>0</v>
      </c>
      <c r="AR223" s="100">
        <v>22</v>
      </c>
      <c r="AS223" s="101">
        <v>79</v>
      </c>
      <c r="AV223" s="32"/>
      <c r="AW223" s="32"/>
    </row>
    <row r="224" spans="1:49" s="58" customFormat="1" ht="10.15">
      <c r="A224" s="87"/>
      <c r="B224" s="59">
        <v>34</v>
      </c>
      <c r="C224" s="105" t="s">
        <v>124</v>
      </c>
      <c r="D224" s="50" t="s">
        <v>68</v>
      </c>
      <c r="E224" s="102">
        <v>5</v>
      </c>
      <c r="F224" s="100">
        <v>10</v>
      </c>
      <c r="G224" s="100">
        <v>42</v>
      </c>
      <c r="H224" s="100">
        <v>2</v>
      </c>
      <c r="I224" s="183">
        <v>59</v>
      </c>
      <c r="J224" s="141"/>
      <c r="K224" s="91"/>
      <c r="L224" s="91"/>
      <c r="M224" s="91"/>
      <c r="N224" s="91"/>
      <c r="O224" s="142"/>
      <c r="P224" s="59">
        <v>34</v>
      </c>
      <c r="Q224" s="105" t="s">
        <v>124</v>
      </c>
      <c r="R224" s="50" t="s">
        <v>68</v>
      </c>
      <c r="S224" s="99">
        <v>5</v>
      </c>
      <c r="T224" s="100">
        <v>47</v>
      </c>
      <c r="U224" s="100">
        <v>5</v>
      </c>
      <c r="V224" s="100">
        <v>0</v>
      </c>
      <c r="W224" s="101">
        <v>57</v>
      </c>
      <c r="X224" s="99">
        <v>14</v>
      </c>
      <c r="Y224" s="100">
        <v>32</v>
      </c>
      <c r="Z224" s="100">
        <v>9</v>
      </c>
      <c r="AA224" s="100">
        <v>24</v>
      </c>
      <c r="AB224" s="101">
        <v>79</v>
      </c>
      <c r="AG224" s="59">
        <v>34</v>
      </c>
      <c r="AH224" s="105" t="s">
        <v>124</v>
      </c>
      <c r="AI224" s="50" t="s">
        <v>68</v>
      </c>
      <c r="AJ224" s="99">
        <v>8</v>
      </c>
      <c r="AK224" s="100">
        <v>47</v>
      </c>
      <c r="AL224" s="100">
        <v>2</v>
      </c>
      <c r="AM224" s="100">
        <v>0</v>
      </c>
      <c r="AN224" s="101">
        <v>57</v>
      </c>
      <c r="AO224" s="99">
        <v>24</v>
      </c>
      <c r="AP224" s="100">
        <v>33</v>
      </c>
      <c r="AQ224" s="100">
        <v>0</v>
      </c>
      <c r="AR224" s="100">
        <v>22</v>
      </c>
      <c r="AS224" s="101">
        <v>79</v>
      </c>
      <c r="AV224" s="32"/>
      <c r="AW224" s="32"/>
    </row>
    <row r="225" spans="1:49" s="58" customFormat="1" ht="20.25">
      <c r="A225" s="87"/>
      <c r="B225" s="59">
        <v>37</v>
      </c>
      <c r="C225" s="105" t="s">
        <v>125</v>
      </c>
      <c r="D225" s="50" t="s">
        <v>73</v>
      </c>
      <c r="E225" s="102">
        <v>15</v>
      </c>
      <c r="F225" s="100">
        <v>30</v>
      </c>
      <c r="G225" s="100">
        <v>16</v>
      </c>
      <c r="H225" s="100">
        <v>6</v>
      </c>
      <c r="I225" s="183">
        <v>67</v>
      </c>
      <c r="J225" s="141"/>
      <c r="K225" s="91"/>
      <c r="L225" s="91"/>
      <c r="M225" s="91"/>
      <c r="N225" s="91"/>
      <c r="O225" s="142"/>
      <c r="P225" s="59">
        <v>37</v>
      </c>
      <c r="Q225" s="105" t="s">
        <v>125</v>
      </c>
      <c r="R225" s="50" t="s">
        <v>73</v>
      </c>
      <c r="S225" s="99">
        <v>12</v>
      </c>
      <c r="T225" s="100">
        <v>18</v>
      </c>
      <c r="U225" s="100">
        <v>31</v>
      </c>
      <c r="V225" s="100">
        <v>4</v>
      </c>
      <c r="W225" s="101">
        <v>65</v>
      </c>
      <c r="X225" s="99">
        <v>20</v>
      </c>
      <c r="Y225" s="100">
        <v>9</v>
      </c>
      <c r="Z225" s="100">
        <v>34</v>
      </c>
      <c r="AA225" s="100">
        <v>33</v>
      </c>
      <c r="AB225" s="101">
        <v>96</v>
      </c>
      <c r="AG225" s="59">
        <v>37</v>
      </c>
      <c r="AH225" s="105" t="s">
        <v>125</v>
      </c>
      <c r="AI225" s="50" t="s">
        <v>73</v>
      </c>
      <c r="AJ225" s="99">
        <v>41</v>
      </c>
      <c r="AK225" s="100">
        <v>18</v>
      </c>
      <c r="AL225" s="100">
        <v>6</v>
      </c>
      <c r="AM225" s="100">
        <v>0</v>
      </c>
      <c r="AN225" s="101">
        <v>65</v>
      </c>
      <c r="AO225" s="99">
        <v>56</v>
      </c>
      <c r="AP225" s="100">
        <v>9</v>
      </c>
      <c r="AQ225" s="100">
        <v>2</v>
      </c>
      <c r="AR225" s="100">
        <v>29</v>
      </c>
      <c r="AS225" s="101">
        <v>96</v>
      </c>
      <c r="AV225" s="32"/>
      <c r="AW225" s="32"/>
    </row>
    <row r="226" spans="1:49" s="58" customFormat="1" ht="20.25">
      <c r="A226" s="87"/>
      <c r="B226" s="59">
        <v>38</v>
      </c>
      <c r="C226" s="105" t="s">
        <v>126</v>
      </c>
      <c r="D226" s="50" t="s">
        <v>73</v>
      </c>
      <c r="E226" s="102">
        <v>0</v>
      </c>
      <c r="F226" s="100">
        <v>14</v>
      </c>
      <c r="G226" s="100">
        <v>46</v>
      </c>
      <c r="H226" s="100">
        <v>6</v>
      </c>
      <c r="I226" s="183">
        <v>66</v>
      </c>
      <c r="J226" s="141"/>
      <c r="K226" s="91"/>
      <c r="L226" s="91"/>
      <c r="M226" s="91"/>
      <c r="N226" s="91"/>
      <c r="O226" s="142"/>
      <c r="P226" s="59">
        <v>38</v>
      </c>
      <c r="Q226" s="105" t="s">
        <v>126</v>
      </c>
      <c r="R226" s="50" t="s">
        <v>73</v>
      </c>
      <c r="S226" s="99">
        <v>3</v>
      </c>
      <c r="T226" s="100">
        <v>47</v>
      </c>
      <c r="U226" s="100">
        <v>14</v>
      </c>
      <c r="V226" s="100">
        <v>0</v>
      </c>
      <c r="W226" s="101">
        <v>64</v>
      </c>
      <c r="X226" s="99">
        <v>11</v>
      </c>
      <c r="Y226" s="100">
        <v>30</v>
      </c>
      <c r="Z226" s="100">
        <v>25</v>
      </c>
      <c r="AA226" s="100">
        <v>29</v>
      </c>
      <c r="AB226" s="101">
        <v>95</v>
      </c>
      <c r="AG226" s="59">
        <v>38</v>
      </c>
      <c r="AH226" s="105" t="s">
        <v>126</v>
      </c>
      <c r="AI226" s="50" t="s">
        <v>73</v>
      </c>
      <c r="AJ226" s="99">
        <v>7</v>
      </c>
      <c r="AK226" s="100">
        <v>51</v>
      </c>
      <c r="AL226" s="100">
        <v>6</v>
      </c>
      <c r="AM226" s="100">
        <v>0</v>
      </c>
      <c r="AN226" s="101">
        <v>64</v>
      </c>
      <c r="AO226" s="99">
        <v>25</v>
      </c>
      <c r="AP226" s="100">
        <v>39</v>
      </c>
      <c r="AQ226" s="100">
        <v>2</v>
      </c>
      <c r="AR226" s="100">
        <v>29</v>
      </c>
      <c r="AS226" s="101">
        <v>95</v>
      </c>
      <c r="AV226" s="32"/>
      <c r="AW226" s="32"/>
    </row>
    <row r="227" spans="1:49" s="58" customFormat="1" ht="10.15">
      <c r="A227" s="87"/>
      <c r="B227" s="59">
        <v>40</v>
      </c>
      <c r="C227" s="105" t="s">
        <v>127</v>
      </c>
      <c r="D227" s="50" t="s">
        <v>68</v>
      </c>
      <c r="E227" s="102">
        <v>4</v>
      </c>
      <c r="F227" s="100">
        <v>9</v>
      </c>
      <c r="G227" s="100">
        <v>44</v>
      </c>
      <c r="H227" s="100">
        <v>2</v>
      </c>
      <c r="I227" s="183">
        <v>59</v>
      </c>
      <c r="J227" s="141"/>
      <c r="K227" s="91"/>
      <c r="L227" s="91"/>
      <c r="M227" s="91"/>
      <c r="N227" s="91"/>
      <c r="O227" s="142"/>
      <c r="P227" s="59">
        <v>40</v>
      </c>
      <c r="Q227" s="105" t="s">
        <v>127</v>
      </c>
      <c r="R227" s="50" t="s">
        <v>68</v>
      </c>
      <c r="S227" s="110">
        <v>0</v>
      </c>
      <c r="T227" s="106">
        <v>47</v>
      </c>
      <c r="U227" s="106">
        <v>10</v>
      </c>
      <c r="V227" s="106">
        <v>0</v>
      </c>
      <c r="W227" s="107">
        <v>57</v>
      </c>
      <c r="X227" s="110">
        <v>4</v>
      </c>
      <c r="Y227" s="106">
        <v>33</v>
      </c>
      <c r="Z227" s="106">
        <v>20</v>
      </c>
      <c r="AA227" s="106">
        <v>22</v>
      </c>
      <c r="AB227" s="107">
        <v>79</v>
      </c>
      <c r="AG227" s="59">
        <v>40</v>
      </c>
      <c r="AH227" s="105" t="s">
        <v>127</v>
      </c>
      <c r="AI227" s="50" t="s">
        <v>68</v>
      </c>
      <c r="AJ227" s="110">
        <v>6</v>
      </c>
      <c r="AK227" s="106">
        <v>49</v>
      </c>
      <c r="AL227" s="106">
        <v>2</v>
      </c>
      <c r="AM227" s="106">
        <v>0</v>
      </c>
      <c r="AN227" s="107">
        <v>57</v>
      </c>
      <c r="AO227" s="110">
        <v>20</v>
      </c>
      <c r="AP227" s="106">
        <v>37</v>
      </c>
      <c r="AQ227" s="106">
        <v>0</v>
      </c>
      <c r="AR227" s="106">
        <v>22</v>
      </c>
      <c r="AS227" s="107">
        <v>79</v>
      </c>
      <c r="AV227" s="32"/>
      <c r="AW227" s="32"/>
    </row>
    <row r="228" spans="1:49" s="58" customFormat="1" ht="10.15">
      <c r="A228" s="87"/>
      <c r="B228" s="49">
        <v>42</v>
      </c>
      <c r="C228" s="95" t="s">
        <v>128</v>
      </c>
      <c r="D228" s="50" t="s">
        <v>68</v>
      </c>
      <c r="E228" s="102">
        <v>0</v>
      </c>
      <c r="F228" s="106">
        <v>2</v>
      </c>
      <c r="G228" s="106">
        <v>1</v>
      </c>
      <c r="H228" s="106">
        <v>4</v>
      </c>
      <c r="I228" s="185">
        <v>7</v>
      </c>
      <c r="J228" s="141"/>
      <c r="K228" s="91"/>
      <c r="L228" s="91"/>
      <c r="M228" s="91"/>
      <c r="N228" s="91"/>
      <c r="O228" s="142"/>
      <c r="P228" s="49">
        <v>42</v>
      </c>
      <c r="Q228" s="95" t="s">
        <v>128</v>
      </c>
      <c r="R228" s="50" t="s">
        <v>68</v>
      </c>
      <c r="S228" s="108">
        <v>0</v>
      </c>
      <c r="T228" s="109">
        <v>3</v>
      </c>
      <c r="U228" s="109">
        <v>4</v>
      </c>
      <c r="V228" s="109">
        <v>0</v>
      </c>
      <c r="W228" s="107">
        <v>7</v>
      </c>
      <c r="X228" s="108">
        <v>0</v>
      </c>
      <c r="Y228" s="109">
        <v>4</v>
      </c>
      <c r="Z228" s="109">
        <v>3</v>
      </c>
      <c r="AA228" s="109">
        <v>9</v>
      </c>
      <c r="AB228" s="107">
        <v>16</v>
      </c>
      <c r="AG228" s="49">
        <v>42</v>
      </c>
      <c r="AH228" s="95" t="s">
        <v>128</v>
      </c>
      <c r="AI228" s="50" t="s">
        <v>68</v>
      </c>
      <c r="AJ228" s="110">
        <v>0</v>
      </c>
      <c r="AK228" s="106">
        <v>3</v>
      </c>
      <c r="AL228" s="106">
        <v>4</v>
      </c>
      <c r="AM228" s="106">
        <v>0</v>
      </c>
      <c r="AN228" s="107">
        <v>7</v>
      </c>
      <c r="AO228" s="110">
        <v>3</v>
      </c>
      <c r="AP228" s="106">
        <v>4</v>
      </c>
      <c r="AQ228" s="106">
        <v>0</v>
      </c>
      <c r="AR228" s="106">
        <v>9</v>
      </c>
      <c r="AS228" s="107">
        <v>16</v>
      </c>
      <c r="AV228" s="32"/>
      <c r="AW228" s="32"/>
    </row>
    <row r="229" spans="1:49" s="58" customFormat="1" ht="20.25">
      <c r="A229" s="87"/>
      <c r="B229" s="49">
        <v>44</v>
      </c>
      <c r="C229" s="95" t="s">
        <v>109</v>
      </c>
      <c r="D229" s="50" t="s">
        <v>59</v>
      </c>
      <c r="E229" s="102">
        <v>41</v>
      </c>
      <c r="F229" s="106">
        <v>13</v>
      </c>
      <c r="G229" s="106">
        <v>42</v>
      </c>
      <c r="H229" s="106">
        <v>15</v>
      </c>
      <c r="I229" s="185">
        <v>111</v>
      </c>
      <c r="J229" s="141"/>
      <c r="K229" s="91"/>
      <c r="L229" s="91"/>
      <c r="M229" s="91"/>
      <c r="N229" s="91"/>
      <c r="O229" s="142"/>
      <c r="P229" s="49">
        <v>44</v>
      </c>
      <c r="Q229" s="95" t="s">
        <v>109</v>
      </c>
      <c r="R229" s="50" t="s">
        <v>59</v>
      </c>
      <c r="S229" s="110">
        <v>34</v>
      </c>
      <c r="T229" s="106">
        <v>0</v>
      </c>
      <c r="U229" s="106">
        <v>53</v>
      </c>
      <c r="V229" s="106">
        <v>22</v>
      </c>
      <c r="W229" s="107">
        <v>109</v>
      </c>
      <c r="X229" s="110">
        <v>12</v>
      </c>
      <c r="Y229" s="106">
        <v>42</v>
      </c>
      <c r="Z229" s="106">
        <v>44</v>
      </c>
      <c r="AA229" s="106">
        <v>44</v>
      </c>
      <c r="AB229" s="107">
        <v>142</v>
      </c>
      <c r="AG229" s="49">
        <v>44</v>
      </c>
      <c r="AH229" s="95" t="s">
        <v>109</v>
      </c>
      <c r="AI229" s="50" t="s">
        <v>59</v>
      </c>
      <c r="AJ229" s="110">
        <v>52</v>
      </c>
      <c r="AK229" s="106">
        <v>0</v>
      </c>
      <c r="AL229" s="106">
        <v>42</v>
      </c>
      <c r="AM229" s="106">
        <v>15</v>
      </c>
      <c r="AN229" s="107">
        <v>109</v>
      </c>
      <c r="AO229" s="110">
        <v>52</v>
      </c>
      <c r="AP229" s="106">
        <v>42</v>
      </c>
      <c r="AQ229" s="106">
        <v>15</v>
      </c>
      <c r="AR229" s="106">
        <v>33</v>
      </c>
      <c r="AS229" s="107">
        <v>142</v>
      </c>
      <c r="AV229" s="32"/>
      <c r="AW229" s="32"/>
    </row>
    <row r="230" spans="1:49" s="58" customFormat="1" ht="20.25">
      <c r="A230" s="87"/>
      <c r="B230" s="49">
        <v>46</v>
      </c>
      <c r="C230" s="95" t="s">
        <v>77</v>
      </c>
      <c r="D230" s="50" t="s">
        <v>59</v>
      </c>
      <c r="E230" s="102">
        <v>35</v>
      </c>
      <c r="F230" s="106">
        <v>97</v>
      </c>
      <c r="G230" s="106">
        <v>433</v>
      </c>
      <c r="H230" s="106">
        <v>28</v>
      </c>
      <c r="I230" s="185">
        <v>593</v>
      </c>
      <c r="J230" s="141"/>
      <c r="K230" s="91"/>
      <c r="L230" s="91"/>
      <c r="M230" s="91"/>
      <c r="N230" s="91"/>
      <c r="O230" s="142"/>
      <c r="P230" s="49">
        <v>46</v>
      </c>
      <c r="Q230" s="95" t="s">
        <v>77</v>
      </c>
      <c r="R230" s="50" t="s">
        <v>59</v>
      </c>
      <c r="S230" s="110">
        <v>66</v>
      </c>
      <c r="T230" s="106">
        <v>42</v>
      </c>
      <c r="U230" s="106">
        <v>447</v>
      </c>
      <c r="V230" s="106">
        <v>30</v>
      </c>
      <c r="W230" s="107">
        <v>585</v>
      </c>
      <c r="X230" s="110">
        <v>41</v>
      </c>
      <c r="Y230" s="106">
        <v>255</v>
      </c>
      <c r="Z230" s="106">
        <v>271</v>
      </c>
      <c r="AA230" s="106">
        <v>205</v>
      </c>
      <c r="AB230" s="107">
        <v>772</v>
      </c>
      <c r="AG230" s="49">
        <v>46</v>
      </c>
      <c r="AH230" s="95" t="s">
        <v>77</v>
      </c>
      <c r="AI230" s="50" t="s">
        <v>59</v>
      </c>
      <c r="AJ230" s="110">
        <v>80</v>
      </c>
      <c r="AK230" s="106">
        <v>44</v>
      </c>
      <c r="AL230" s="106">
        <v>433</v>
      </c>
      <c r="AM230" s="106">
        <v>28</v>
      </c>
      <c r="AN230" s="107">
        <v>585</v>
      </c>
      <c r="AO230" s="110">
        <v>84</v>
      </c>
      <c r="AP230" s="106">
        <v>258</v>
      </c>
      <c r="AQ230" s="106">
        <v>229</v>
      </c>
      <c r="AR230" s="106">
        <v>201</v>
      </c>
      <c r="AS230" s="107">
        <v>772</v>
      </c>
      <c r="AV230" s="32"/>
      <c r="AW230" s="32"/>
    </row>
    <row r="231" spans="1:49" s="58" customFormat="1" ht="20.25">
      <c r="A231" s="87"/>
      <c r="B231" s="49">
        <v>47</v>
      </c>
      <c r="C231" s="95" t="s">
        <v>78</v>
      </c>
      <c r="D231" s="50" t="s">
        <v>59</v>
      </c>
      <c r="E231" s="102">
        <v>29</v>
      </c>
      <c r="F231" s="106">
        <v>16</v>
      </c>
      <c r="G231" s="106">
        <v>59</v>
      </c>
      <c r="H231" s="106">
        <v>2</v>
      </c>
      <c r="I231" s="185">
        <v>106</v>
      </c>
      <c r="J231" s="141"/>
      <c r="K231" s="91"/>
      <c r="L231" s="91"/>
      <c r="M231" s="91"/>
      <c r="N231" s="91"/>
      <c r="O231" s="142"/>
      <c r="P231" s="49">
        <v>47</v>
      </c>
      <c r="Q231" s="95" t="s">
        <v>78</v>
      </c>
      <c r="R231" s="50" t="s">
        <v>59</v>
      </c>
      <c r="S231" s="110">
        <v>34</v>
      </c>
      <c r="T231" s="106">
        <v>0</v>
      </c>
      <c r="U231" s="106">
        <v>68</v>
      </c>
      <c r="V231" s="106">
        <v>4</v>
      </c>
      <c r="W231" s="107">
        <v>106</v>
      </c>
      <c r="X231" s="110">
        <v>26</v>
      </c>
      <c r="Y231" s="106">
        <v>0</v>
      </c>
      <c r="Z231" s="106">
        <v>68</v>
      </c>
      <c r="AA231" s="106">
        <v>21</v>
      </c>
      <c r="AB231" s="107">
        <v>115</v>
      </c>
      <c r="AG231" s="49">
        <v>47</v>
      </c>
      <c r="AH231" s="95" t="s">
        <v>78</v>
      </c>
      <c r="AI231" s="50" t="s">
        <v>59</v>
      </c>
      <c r="AJ231" s="110">
        <v>45</v>
      </c>
      <c r="AK231" s="106">
        <v>0</v>
      </c>
      <c r="AL231" s="106">
        <v>59</v>
      </c>
      <c r="AM231" s="106">
        <v>2</v>
      </c>
      <c r="AN231" s="107">
        <v>106</v>
      </c>
      <c r="AO231" s="110">
        <v>45</v>
      </c>
      <c r="AP231" s="106">
        <v>0</v>
      </c>
      <c r="AQ231" s="106">
        <v>59</v>
      </c>
      <c r="AR231" s="106">
        <v>11</v>
      </c>
      <c r="AS231" s="107">
        <v>115</v>
      </c>
      <c r="AV231" s="32"/>
      <c r="AW231" s="32"/>
    </row>
    <row r="232" spans="1:49" s="58" customFormat="1" ht="20.25">
      <c r="A232" s="87"/>
      <c r="B232" s="49">
        <v>27</v>
      </c>
      <c r="C232" s="95" t="s">
        <v>75</v>
      </c>
      <c r="D232" s="50" t="s">
        <v>73</v>
      </c>
      <c r="E232" s="102">
        <v>1</v>
      </c>
      <c r="F232" s="106">
        <v>12</v>
      </c>
      <c r="G232" s="106">
        <v>3</v>
      </c>
      <c r="H232" s="106">
        <v>7</v>
      </c>
      <c r="I232" s="185">
        <v>23</v>
      </c>
      <c r="J232" s="141"/>
      <c r="K232" s="91"/>
      <c r="L232" s="91"/>
      <c r="M232" s="91"/>
      <c r="N232" s="91"/>
      <c r="O232" s="142"/>
      <c r="P232" s="49">
        <v>27</v>
      </c>
      <c r="Q232" s="95" t="s">
        <v>75</v>
      </c>
      <c r="R232" s="50" t="s">
        <v>73</v>
      </c>
      <c r="S232" s="110">
        <v>3</v>
      </c>
      <c r="T232" s="106">
        <v>6</v>
      </c>
      <c r="U232" s="106">
        <v>11</v>
      </c>
      <c r="V232" s="106">
        <v>3</v>
      </c>
      <c r="W232" s="107">
        <v>23</v>
      </c>
      <c r="X232" s="110">
        <v>3</v>
      </c>
      <c r="Y232" s="106">
        <v>10</v>
      </c>
      <c r="Z232" s="106">
        <v>6</v>
      </c>
      <c r="AA232" s="106">
        <v>4</v>
      </c>
      <c r="AB232" s="107">
        <v>23</v>
      </c>
      <c r="AG232" s="49">
        <v>27</v>
      </c>
      <c r="AH232" s="95" t="s">
        <v>75</v>
      </c>
      <c r="AI232" s="50" t="s">
        <v>73</v>
      </c>
      <c r="AJ232" s="110">
        <v>10</v>
      </c>
      <c r="AK232" s="106">
        <v>6</v>
      </c>
      <c r="AL232" s="106">
        <v>7</v>
      </c>
      <c r="AM232" s="106">
        <v>0</v>
      </c>
      <c r="AN232" s="107">
        <v>23</v>
      </c>
      <c r="AO232" s="110">
        <v>13</v>
      </c>
      <c r="AP232" s="106">
        <v>10</v>
      </c>
      <c r="AQ232" s="106">
        <v>0</v>
      </c>
      <c r="AR232" s="106">
        <v>0</v>
      </c>
      <c r="AS232" s="107">
        <v>23</v>
      </c>
      <c r="AV232" s="32"/>
      <c r="AW232" s="32"/>
    </row>
    <row r="233" spans="1:49" s="58" customFormat="1" ht="10.15">
      <c r="A233" s="87"/>
      <c r="B233" s="49">
        <v>26</v>
      </c>
      <c r="C233" s="95" t="s">
        <v>111</v>
      </c>
      <c r="D233" s="50" t="s">
        <v>63</v>
      </c>
      <c r="E233" s="102">
        <v>0</v>
      </c>
      <c r="F233" s="106">
        <v>10</v>
      </c>
      <c r="G233" s="106">
        <v>12</v>
      </c>
      <c r="H233" s="106">
        <v>1</v>
      </c>
      <c r="I233" s="185">
        <v>23</v>
      </c>
      <c r="J233" s="141"/>
      <c r="K233" s="91"/>
      <c r="L233" s="91"/>
      <c r="M233" s="91"/>
      <c r="N233" s="91"/>
      <c r="O233" s="142"/>
      <c r="P233" s="49">
        <v>26</v>
      </c>
      <c r="Q233" s="95" t="s">
        <v>111</v>
      </c>
      <c r="R233" s="50" t="s">
        <v>63</v>
      </c>
      <c r="S233" s="110">
        <v>1</v>
      </c>
      <c r="T233" s="106">
        <v>20</v>
      </c>
      <c r="U233" s="106">
        <v>2</v>
      </c>
      <c r="V233" s="106">
        <v>0</v>
      </c>
      <c r="W233" s="107">
        <v>23</v>
      </c>
      <c r="X233" s="110">
        <v>1</v>
      </c>
      <c r="Y233" s="106">
        <v>13</v>
      </c>
      <c r="Z233" s="106">
        <v>9</v>
      </c>
      <c r="AA233" s="106">
        <v>2</v>
      </c>
      <c r="AB233" s="107">
        <v>25</v>
      </c>
      <c r="AG233" s="49">
        <v>26</v>
      </c>
      <c r="AH233" s="95" t="s">
        <v>111</v>
      </c>
      <c r="AI233" s="50" t="s">
        <v>63</v>
      </c>
      <c r="AJ233" s="110">
        <v>2</v>
      </c>
      <c r="AK233" s="106">
        <v>20</v>
      </c>
      <c r="AL233" s="106">
        <v>1</v>
      </c>
      <c r="AM233" s="106">
        <v>0</v>
      </c>
      <c r="AN233" s="107">
        <v>23</v>
      </c>
      <c r="AO233" s="110">
        <v>10</v>
      </c>
      <c r="AP233" s="106">
        <v>13</v>
      </c>
      <c r="AQ233" s="106">
        <v>0</v>
      </c>
      <c r="AR233" s="106">
        <v>2</v>
      </c>
      <c r="AS233" s="107">
        <v>25</v>
      </c>
      <c r="AV233" s="32"/>
      <c r="AW233" s="32"/>
    </row>
    <row r="234" spans="1:49" s="58" customFormat="1" ht="10.15">
      <c r="A234" s="87"/>
      <c r="B234" s="49">
        <v>9</v>
      </c>
      <c r="C234" s="95" t="s">
        <v>112</v>
      </c>
      <c r="D234" s="50" t="s">
        <v>63</v>
      </c>
      <c r="E234" s="102">
        <v>4</v>
      </c>
      <c r="F234" s="106">
        <v>6</v>
      </c>
      <c r="G234" s="106">
        <v>12</v>
      </c>
      <c r="H234" s="106">
        <v>1</v>
      </c>
      <c r="I234" s="185">
        <v>23</v>
      </c>
      <c r="J234" s="141"/>
      <c r="K234" s="91"/>
      <c r="L234" s="91"/>
      <c r="M234" s="91"/>
      <c r="N234" s="91"/>
      <c r="O234" s="142"/>
      <c r="P234" s="49">
        <v>9</v>
      </c>
      <c r="Q234" s="95" t="s">
        <v>112</v>
      </c>
      <c r="R234" s="50" t="s">
        <v>63</v>
      </c>
      <c r="S234" s="110">
        <v>3</v>
      </c>
      <c r="T234" s="106">
        <v>3</v>
      </c>
      <c r="U234" s="106">
        <v>16</v>
      </c>
      <c r="V234" s="106">
        <v>1</v>
      </c>
      <c r="W234" s="107">
        <v>23</v>
      </c>
      <c r="X234" s="110">
        <v>1</v>
      </c>
      <c r="Y234" s="106">
        <v>2</v>
      </c>
      <c r="Z234" s="106">
        <v>19</v>
      </c>
      <c r="AA234" s="106">
        <v>3</v>
      </c>
      <c r="AB234" s="107">
        <v>25</v>
      </c>
      <c r="AG234" s="49">
        <v>9</v>
      </c>
      <c r="AH234" s="95" t="s">
        <v>112</v>
      </c>
      <c r="AI234" s="50" t="s">
        <v>63</v>
      </c>
      <c r="AJ234" s="110">
        <v>7</v>
      </c>
      <c r="AK234" s="106">
        <v>3</v>
      </c>
      <c r="AL234" s="106">
        <v>12</v>
      </c>
      <c r="AM234" s="106">
        <v>1</v>
      </c>
      <c r="AN234" s="107">
        <v>23</v>
      </c>
      <c r="AO234" s="110">
        <v>8</v>
      </c>
      <c r="AP234" s="106">
        <v>2</v>
      </c>
      <c r="AQ234" s="106">
        <v>12</v>
      </c>
      <c r="AR234" s="106">
        <v>3</v>
      </c>
      <c r="AS234" s="107">
        <v>25</v>
      </c>
      <c r="AV234" s="32"/>
      <c r="AW234" s="32"/>
    </row>
    <row r="235" spans="1:49" s="58" customFormat="1" ht="10.15">
      <c r="A235" s="87"/>
      <c r="B235" s="49">
        <v>10</v>
      </c>
      <c r="C235" s="95" t="s">
        <v>113</v>
      </c>
      <c r="D235" s="50" t="s">
        <v>63</v>
      </c>
      <c r="E235" s="102">
        <v>1</v>
      </c>
      <c r="F235" s="106">
        <v>4</v>
      </c>
      <c r="G235" s="106">
        <v>17</v>
      </c>
      <c r="H235" s="106">
        <v>1</v>
      </c>
      <c r="I235" s="185">
        <v>23</v>
      </c>
      <c r="J235" s="141"/>
      <c r="K235" s="91"/>
      <c r="L235" s="91"/>
      <c r="M235" s="91"/>
      <c r="N235" s="91"/>
      <c r="O235" s="142"/>
      <c r="P235" s="49">
        <v>10</v>
      </c>
      <c r="Q235" s="95" t="s">
        <v>113</v>
      </c>
      <c r="R235" s="50" t="s">
        <v>63</v>
      </c>
      <c r="S235" s="110">
        <v>3</v>
      </c>
      <c r="T235" s="106">
        <v>2</v>
      </c>
      <c r="U235" s="106">
        <v>17</v>
      </c>
      <c r="V235" s="106">
        <v>1</v>
      </c>
      <c r="W235" s="107">
        <v>23</v>
      </c>
      <c r="X235" s="110">
        <v>3</v>
      </c>
      <c r="Y235" s="106">
        <v>0</v>
      </c>
      <c r="Z235" s="106">
        <v>19</v>
      </c>
      <c r="AA235" s="106">
        <v>3</v>
      </c>
      <c r="AB235" s="107">
        <v>25</v>
      </c>
      <c r="AG235" s="49">
        <v>10</v>
      </c>
      <c r="AH235" s="95" t="s">
        <v>113</v>
      </c>
      <c r="AI235" s="50" t="s">
        <v>63</v>
      </c>
      <c r="AJ235" s="110">
        <v>3</v>
      </c>
      <c r="AK235" s="106">
        <v>2</v>
      </c>
      <c r="AL235" s="106">
        <v>17</v>
      </c>
      <c r="AM235" s="106">
        <v>1</v>
      </c>
      <c r="AN235" s="107">
        <v>23</v>
      </c>
      <c r="AO235" s="110">
        <v>5</v>
      </c>
      <c r="AP235" s="106">
        <v>0</v>
      </c>
      <c r="AQ235" s="106">
        <v>17</v>
      </c>
      <c r="AR235" s="106">
        <v>3</v>
      </c>
      <c r="AS235" s="107">
        <v>25</v>
      </c>
      <c r="AV235" s="32"/>
      <c r="AW235" s="32"/>
    </row>
    <row r="236" spans="1:49" s="58" customFormat="1" ht="10.15">
      <c r="A236" s="87"/>
      <c r="B236" s="49">
        <v>12</v>
      </c>
      <c r="C236" s="95" t="s">
        <v>86</v>
      </c>
      <c r="D236" s="50" t="s">
        <v>63</v>
      </c>
      <c r="E236" s="102">
        <v>0</v>
      </c>
      <c r="F236" s="106">
        <v>11</v>
      </c>
      <c r="G236" s="106">
        <v>11</v>
      </c>
      <c r="H236" s="106">
        <v>1</v>
      </c>
      <c r="I236" s="185">
        <v>23</v>
      </c>
      <c r="J236" s="141"/>
      <c r="K236" s="91"/>
      <c r="L236" s="91"/>
      <c r="M236" s="91"/>
      <c r="N236" s="91"/>
      <c r="O236" s="142"/>
      <c r="P236" s="49">
        <v>12</v>
      </c>
      <c r="Q236" s="95" t="s">
        <v>86</v>
      </c>
      <c r="R236" s="50" t="s">
        <v>63</v>
      </c>
      <c r="S236" s="110">
        <v>3</v>
      </c>
      <c r="T236" s="106">
        <v>5</v>
      </c>
      <c r="U236" s="106">
        <v>14</v>
      </c>
      <c r="V236" s="106">
        <v>1</v>
      </c>
      <c r="W236" s="107">
        <v>23</v>
      </c>
      <c r="X236" s="110">
        <v>2</v>
      </c>
      <c r="Y236" s="106">
        <v>0</v>
      </c>
      <c r="Z236" s="106">
        <v>20</v>
      </c>
      <c r="AA236" s="106">
        <v>3</v>
      </c>
      <c r="AB236" s="107">
        <v>25</v>
      </c>
      <c r="AG236" s="49">
        <v>12</v>
      </c>
      <c r="AH236" s="95" t="s">
        <v>86</v>
      </c>
      <c r="AI236" s="50" t="s">
        <v>63</v>
      </c>
      <c r="AJ236" s="110">
        <v>6</v>
      </c>
      <c r="AK236" s="106">
        <v>5</v>
      </c>
      <c r="AL236" s="106">
        <v>11</v>
      </c>
      <c r="AM236" s="106">
        <v>1</v>
      </c>
      <c r="AN236" s="107">
        <v>23</v>
      </c>
      <c r="AO236" s="110">
        <v>11</v>
      </c>
      <c r="AP236" s="106">
        <v>0</v>
      </c>
      <c r="AQ236" s="106">
        <v>11</v>
      </c>
      <c r="AR236" s="106">
        <v>3</v>
      </c>
      <c r="AS236" s="107">
        <v>25</v>
      </c>
      <c r="AV236" s="32"/>
      <c r="AW236" s="32"/>
    </row>
    <row r="237" spans="1:49" s="58" customFormat="1" ht="20.25">
      <c r="A237" s="87"/>
      <c r="B237" s="49">
        <v>15</v>
      </c>
      <c r="C237" s="95" t="s">
        <v>114</v>
      </c>
      <c r="D237" s="50" t="s">
        <v>73</v>
      </c>
      <c r="E237" s="102">
        <v>9</v>
      </c>
      <c r="F237" s="106">
        <v>11</v>
      </c>
      <c r="G237" s="106">
        <v>5</v>
      </c>
      <c r="H237" s="106">
        <v>1</v>
      </c>
      <c r="I237" s="185">
        <v>26</v>
      </c>
      <c r="J237" s="141"/>
      <c r="K237" s="91"/>
      <c r="L237" s="91"/>
      <c r="M237" s="91"/>
      <c r="N237" s="91"/>
      <c r="O237" s="142"/>
      <c r="P237" s="49">
        <v>15</v>
      </c>
      <c r="Q237" s="95" t="s">
        <v>114</v>
      </c>
      <c r="R237" s="50" t="s">
        <v>73</v>
      </c>
      <c r="S237" s="110">
        <v>13</v>
      </c>
      <c r="T237" s="106">
        <v>0</v>
      </c>
      <c r="U237" s="106">
        <v>11</v>
      </c>
      <c r="V237" s="106">
        <v>2</v>
      </c>
      <c r="W237" s="107">
        <v>26</v>
      </c>
      <c r="X237" s="110">
        <v>10</v>
      </c>
      <c r="Y237" s="106">
        <v>5</v>
      </c>
      <c r="Z237" s="106">
        <v>6</v>
      </c>
      <c r="AA237" s="106">
        <v>7</v>
      </c>
      <c r="AB237" s="107">
        <v>28</v>
      </c>
      <c r="AG237" s="49">
        <v>15</v>
      </c>
      <c r="AH237" s="95" t="s">
        <v>114</v>
      </c>
      <c r="AI237" s="50" t="s">
        <v>73</v>
      </c>
      <c r="AJ237" s="110">
        <v>20</v>
      </c>
      <c r="AK237" s="106">
        <v>0</v>
      </c>
      <c r="AL237" s="106">
        <v>5</v>
      </c>
      <c r="AM237" s="106">
        <v>1</v>
      </c>
      <c r="AN237" s="107">
        <v>26</v>
      </c>
      <c r="AO237" s="110">
        <v>20</v>
      </c>
      <c r="AP237" s="106">
        <v>5</v>
      </c>
      <c r="AQ237" s="106">
        <v>0</v>
      </c>
      <c r="AR237" s="106">
        <v>3</v>
      </c>
      <c r="AS237" s="107">
        <v>28</v>
      </c>
      <c r="AV237" s="32"/>
      <c r="AW237" s="32"/>
    </row>
    <row r="238" spans="1:49" s="58" customFormat="1" ht="20.25">
      <c r="A238" s="87"/>
      <c r="B238" s="49">
        <v>20</v>
      </c>
      <c r="C238" s="95" t="s">
        <v>129</v>
      </c>
      <c r="D238" s="50" t="s">
        <v>73</v>
      </c>
      <c r="E238" s="102">
        <v>6</v>
      </c>
      <c r="F238" s="106">
        <v>6</v>
      </c>
      <c r="G238" s="106">
        <v>7</v>
      </c>
      <c r="H238" s="106">
        <v>62</v>
      </c>
      <c r="I238" s="185">
        <v>81</v>
      </c>
      <c r="J238" s="141"/>
      <c r="K238" s="91"/>
      <c r="L238" s="91"/>
      <c r="M238" s="91"/>
      <c r="N238" s="91"/>
      <c r="O238" s="142"/>
      <c r="P238" s="49">
        <v>20</v>
      </c>
      <c r="Q238" s="95" t="s">
        <v>129</v>
      </c>
      <c r="R238" s="50" t="s">
        <v>73</v>
      </c>
      <c r="S238" s="110">
        <v>5</v>
      </c>
      <c r="T238" s="106">
        <v>7</v>
      </c>
      <c r="U238" s="106">
        <v>69</v>
      </c>
      <c r="V238" s="106">
        <v>0</v>
      </c>
      <c r="W238" s="107">
        <v>81</v>
      </c>
      <c r="X238" s="110">
        <v>7</v>
      </c>
      <c r="Y238" s="106">
        <v>62</v>
      </c>
      <c r="Z238" s="106">
        <v>10</v>
      </c>
      <c r="AA238" s="106">
        <v>33</v>
      </c>
      <c r="AB238" s="107">
        <v>112</v>
      </c>
      <c r="AG238" s="49">
        <v>20</v>
      </c>
      <c r="AH238" s="95" t="s">
        <v>129</v>
      </c>
      <c r="AI238" s="50" t="s">
        <v>73</v>
      </c>
      <c r="AJ238" s="110">
        <v>12</v>
      </c>
      <c r="AK238" s="106">
        <v>7</v>
      </c>
      <c r="AL238" s="106">
        <v>62</v>
      </c>
      <c r="AM238" s="106">
        <v>0</v>
      </c>
      <c r="AN238" s="107">
        <v>81</v>
      </c>
      <c r="AO238" s="110">
        <v>19</v>
      </c>
      <c r="AP238" s="106">
        <v>62</v>
      </c>
      <c r="AQ238" s="106">
        <v>0</v>
      </c>
      <c r="AR238" s="106">
        <v>31</v>
      </c>
      <c r="AS238" s="107">
        <v>112</v>
      </c>
      <c r="AV238" s="32"/>
      <c r="AW238" s="32"/>
    </row>
    <row r="239" spans="1:49" s="58" customFormat="1" ht="10.15">
      <c r="A239" s="87"/>
      <c r="B239" s="49">
        <v>32</v>
      </c>
      <c r="C239" s="95" t="s">
        <v>91</v>
      </c>
      <c r="D239" s="50" t="s">
        <v>63</v>
      </c>
      <c r="E239" s="102">
        <v>10</v>
      </c>
      <c r="F239" s="106">
        <v>8</v>
      </c>
      <c r="G239" s="106">
        <v>4</v>
      </c>
      <c r="H239" s="106">
        <v>1</v>
      </c>
      <c r="I239" s="185">
        <v>23</v>
      </c>
      <c r="J239" s="141"/>
      <c r="K239" s="91"/>
      <c r="L239" s="91"/>
      <c r="M239" s="91"/>
      <c r="N239" s="91"/>
      <c r="O239" s="142"/>
      <c r="P239" s="49">
        <v>32</v>
      </c>
      <c r="Q239" s="95" t="s">
        <v>91</v>
      </c>
      <c r="R239" s="50" t="s">
        <v>63</v>
      </c>
      <c r="S239" s="110">
        <v>9</v>
      </c>
      <c r="T239" s="106">
        <v>6</v>
      </c>
      <c r="U239" s="106">
        <v>7</v>
      </c>
      <c r="V239" s="106">
        <v>1</v>
      </c>
      <c r="W239" s="107">
        <v>23</v>
      </c>
      <c r="X239" s="110">
        <v>1</v>
      </c>
      <c r="Y239" s="106">
        <v>4</v>
      </c>
      <c r="Z239" s="106">
        <v>17</v>
      </c>
      <c r="AA239" s="106">
        <v>3</v>
      </c>
      <c r="AB239" s="107">
        <v>25</v>
      </c>
      <c r="AG239" s="49">
        <v>32</v>
      </c>
      <c r="AH239" s="95" t="s">
        <v>91</v>
      </c>
      <c r="AI239" s="50" t="s">
        <v>63</v>
      </c>
      <c r="AJ239" s="110">
        <v>14</v>
      </c>
      <c r="AK239" s="106">
        <v>6</v>
      </c>
      <c r="AL239" s="106">
        <v>2</v>
      </c>
      <c r="AM239" s="106">
        <v>1</v>
      </c>
      <c r="AN239" s="107">
        <v>23</v>
      </c>
      <c r="AO239" s="110">
        <v>16</v>
      </c>
      <c r="AP239" s="106">
        <v>4</v>
      </c>
      <c r="AQ239" s="106">
        <v>2</v>
      </c>
      <c r="AR239" s="106">
        <v>3</v>
      </c>
      <c r="AS239" s="107">
        <v>25</v>
      </c>
      <c r="AV239" s="32"/>
      <c r="AW239" s="32"/>
    </row>
    <row r="240" spans="1:49" s="58" customFormat="1" ht="10.15">
      <c r="A240" s="87"/>
      <c r="B240" s="49">
        <v>33</v>
      </c>
      <c r="C240" s="95" t="s">
        <v>92</v>
      </c>
      <c r="D240" s="50" t="s">
        <v>63</v>
      </c>
      <c r="E240" s="102">
        <v>4</v>
      </c>
      <c r="F240" s="106">
        <v>16</v>
      </c>
      <c r="G240" s="106">
        <v>2</v>
      </c>
      <c r="H240" s="106">
        <v>1</v>
      </c>
      <c r="I240" s="185">
        <v>23</v>
      </c>
      <c r="J240" s="141"/>
      <c r="K240" s="91"/>
      <c r="L240" s="91"/>
      <c r="M240" s="91"/>
      <c r="N240" s="91"/>
      <c r="O240" s="142"/>
      <c r="P240" s="49">
        <v>33</v>
      </c>
      <c r="Q240" s="95" t="s">
        <v>92</v>
      </c>
      <c r="R240" s="50" t="s">
        <v>63</v>
      </c>
      <c r="S240" s="110">
        <v>9</v>
      </c>
      <c r="T240" s="106">
        <v>8</v>
      </c>
      <c r="U240" s="106">
        <v>5</v>
      </c>
      <c r="V240" s="106">
        <v>1</v>
      </c>
      <c r="W240" s="107">
        <v>23</v>
      </c>
      <c r="X240" s="110">
        <v>3</v>
      </c>
      <c r="Y240" s="106">
        <v>8</v>
      </c>
      <c r="Z240" s="106">
        <v>11</v>
      </c>
      <c r="AA240" s="106">
        <v>3</v>
      </c>
      <c r="AB240" s="107">
        <v>25</v>
      </c>
      <c r="AG240" s="49">
        <v>33</v>
      </c>
      <c r="AH240" s="95" t="s">
        <v>92</v>
      </c>
      <c r="AI240" s="50" t="s">
        <v>63</v>
      </c>
      <c r="AJ240" s="110">
        <v>12</v>
      </c>
      <c r="AK240" s="106">
        <v>8</v>
      </c>
      <c r="AL240" s="106">
        <v>2</v>
      </c>
      <c r="AM240" s="106">
        <v>1</v>
      </c>
      <c r="AN240" s="107">
        <v>23</v>
      </c>
      <c r="AO240" s="110">
        <v>12</v>
      </c>
      <c r="AP240" s="106">
        <v>8</v>
      </c>
      <c r="AQ240" s="106">
        <v>2</v>
      </c>
      <c r="AR240" s="106">
        <v>3</v>
      </c>
      <c r="AS240" s="107">
        <v>25</v>
      </c>
      <c r="AV240" s="32"/>
      <c r="AW240" s="32"/>
    </row>
    <row r="241" spans="1:49" s="58" customFormat="1" ht="10.15">
      <c r="A241" s="87"/>
      <c r="B241" s="49">
        <v>39</v>
      </c>
      <c r="C241" s="95" t="s">
        <v>95</v>
      </c>
      <c r="D241" s="50" t="s">
        <v>63</v>
      </c>
      <c r="E241" s="102">
        <v>5</v>
      </c>
      <c r="F241" s="106">
        <v>7</v>
      </c>
      <c r="G241" s="106">
        <v>10</v>
      </c>
      <c r="H241" s="106">
        <v>1</v>
      </c>
      <c r="I241" s="185">
        <v>23</v>
      </c>
      <c r="J241" s="141"/>
      <c r="K241" s="91"/>
      <c r="L241" s="91"/>
      <c r="M241" s="91"/>
      <c r="N241" s="91"/>
      <c r="O241" s="142"/>
      <c r="P241" s="49">
        <v>39</v>
      </c>
      <c r="Q241" s="95" t="s">
        <v>95</v>
      </c>
      <c r="R241" s="50" t="s">
        <v>63</v>
      </c>
      <c r="S241" s="110">
        <v>7</v>
      </c>
      <c r="T241" s="106">
        <v>0</v>
      </c>
      <c r="U241" s="106">
        <v>13</v>
      </c>
      <c r="V241" s="106">
        <v>3</v>
      </c>
      <c r="W241" s="107">
        <v>23</v>
      </c>
      <c r="X241" s="110">
        <v>7</v>
      </c>
      <c r="Y241" s="106">
        <v>10</v>
      </c>
      <c r="Z241" s="106">
        <v>3</v>
      </c>
      <c r="AA241" s="106">
        <v>5</v>
      </c>
      <c r="AB241" s="107">
        <v>25</v>
      </c>
      <c r="AG241" s="49">
        <v>39</v>
      </c>
      <c r="AH241" s="95" t="s">
        <v>95</v>
      </c>
      <c r="AI241" s="50" t="s">
        <v>63</v>
      </c>
      <c r="AJ241" s="110">
        <v>12</v>
      </c>
      <c r="AK241" s="106">
        <v>0</v>
      </c>
      <c r="AL241" s="106">
        <v>10</v>
      </c>
      <c r="AM241" s="106">
        <v>1</v>
      </c>
      <c r="AN241" s="107">
        <v>23</v>
      </c>
      <c r="AO241" s="110">
        <v>12</v>
      </c>
      <c r="AP241" s="106">
        <v>10</v>
      </c>
      <c r="AQ241" s="106">
        <v>0</v>
      </c>
      <c r="AR241" s="106">
        <v>3</v>
      </c>
      <c r="AS241" s="107">
        <v>25</v>
      </c>
      <c r="AV241" s="32"/>
      <c r="AW241" s="32"/>
    </row>
    <row r="242" spans="1:49" s="58" customFormat="1" ht="20.25">
      <c r="A242" s="87"/>
      <c r="B242" s="49">
        <v>35</v>
      </c>
      <c r="C242" s="95" t="s">
        <v>93</v>
      </c>
      <c r="D242" s="56" t="s">
        <v>94</v>
      </c>
      <c r="E242" s="102">
        <v>4</v>
      </c>
      <c r="F242" s="106">
        <v>19</v>
      </c>
      <c r="G242" s="106">
        <v>5</v>
      </c>
      <c r="H242" s="106">
        <v>3</v>
      </c>
      <c r="I242" s="185">
        <v>31</v>
      </c>
      <c r="J242" s="141"/>
      <c r="K242" s="91"/>
      <c r="L242" s="91"/>
      <c r="M242" s="91"/>
      <c r="N242" s="91"/>
      <c r="O242" s="142"/>
      <c r="P242" s="49">
        <v>35</v>
      </c>
      <c r="Q242" s="95" t="s">
        <v>93</v>
      </c>
      <c r="R242" s="56" t="s">
        <v>94</v>
      </c>
      <c r="S242" s="110">
        <v>5</v>
      </c>
      <c r="T242" s="106">
        <v>15</v>
      </c>
      <c r="U242" s="106">
        <v>11</v>
      </c>
      <c r="V242" s="106">
        <v>0</v>
      </c>
      <c r="W242" s="107">
        <v>31</v>
      </c>
      <c r="X242" s="110">
        <v>9</v>
      </c>
      <c r="Y242" s="106">
        <v>6</v>
      </c>
      <c r="Z242" s="106">
        <v>12</v>
      </c>
      <c r="AA242" s="106">
        <v>6</v>
      </c>
      <c r="AB242" s="107">
        <v>33</v>
      </c>
      <c r="AG242" s="49">
        <v>35</v>
      </c>
      <c r="AH242" s="95" t="s">
        <v>93</v>
      </c>
      <c r="AI242" s="56" t="s">
        <v>94</v>
      </c>
      <c r="AJ242" s="110">
        <v>11</v>
      </c>
      <c r="AK242" s="106">
        <v>17</v>
      </c>
      <c r="AL242" s="106">
        <v>3</v>
      </c>
      <c r="AM242" s="106">
        <v>0</v>
      </c>
      <c r="AN242" s="107">
        <v>31</v>
      </c>
      <c r="AO242" s="110">
        <v>23</v>
      </c>
      <c r="AP242" s="106">
        <v>8</v>
      </c>
      <c r="AQ242" s="106">
        <v>0</v>
      </c>
      <c r="AR242" s="106">
        <v>2</v>
      </c>
      <c r="AS242" s="107">
        <v>33</v>
      </c>
      <c r="AV242" s="32"/>
      <c r="AW242" s="32"/>
    </row>
    <row r="243" spans="1:49" s="58" customFormat="1" ht="10.15">
      <c r="A243" s="87"/>
      <c r="B243" s="49">
        <v>41</v>
      </c>
      <c r="C243" s="95" t="s">
        <v>130</v>
      </c>
      <c r="D243" s="56" t="s">
        <v>63</v>
      </c>
      <c r="E243" s="102">
        <v>2</v>
      </c>
      <c r="F243" s="106">
        <v>6</v>
      </c>
      <c r="G243" s="106">
        <v>14</v>
      </c>
      <c r="H243" s="106">
        <v>1</v>
      </c>
      <c r="I243" s="185">
        <v>23</v>
      </c>
      <c r="J243" s="141"/>
      <c r="K243" s="91"/>
      <c r="L243" s="91"/>
      <c r="M243" s="91"/>
      <c r="N243" s="91"/>
      <c r="O243" s="142"/>
      <c r="P243" s="49">
        <v>41</v>
      </c>
      <c r="Q243" s="95" t="s">
        <v>130</v>
      </c>
      <c r="R243" s="56" t="s">
        <v>63</v>
      </c>
      <c r="S243" s="110">
        <v>2</v>
      </c>
      <c r="T243" s="106">
        <v>14</v>
      </c>
      <c r="U243" s="106">
        <v>7</v>
      </c>
      <c r="V243" s="106">
        <v>0</v>
      </c>
      <c r="W243" s="107">
        <v>23</v>
      </c>
      <c r="X243" s="110">
        <v>1</v>
      </c>
      <c r="Y243" s="106">
        <v>1</v>
      </c>
      <c r="Z243" s="106">
        <v>21</v>
      </c>
      <c r="AA243" s="106">
        <v>2</v>
      </c>
      <c r="AB243" s="107">
        <v>25</v>
      </c>
      <c r="AG243" s="49">
        <v>41</v>
      </c>
      <c r="AH243" s="95" t="s">
        <v>130</v>
      </c>
      <c r="AI243" s="56" t="s">
        <v>63</v>
      </c>
      <c r="AJ243" s="110">
        <v>8</v>
      </c>
      <c r="AK243" s="106">
        <v>14</v>
      </c>
      <c r="AL243" s="106">
        <v>1</v>
      </c>
      <c r="AM243" s="106">
        <v>0</v>
      </c>
      <c r="AN243" s="107">
        <v>23</v>
      </c>
      <c r="AO243" s="110">
        <v>22</v>
      </c>
      <c r="AP243" s="106">
        <v>1</v>
      </c>
      <c r="AQ243" s="106">
        <v>0</v>
      </c>
      <c r="AR243" s="106">
        <v>2</v>
      </c>
      <c r="AS243" s="107">
        <v>25</v>
      </c>
      <c r="AV243" s="32"/>
      <c r="AW243" s="32"/>
    </row>
    <row r="244" spans="1:49" s="58" customFormat="1" ht="20.25">
      <c r="A244" s="87"/>
      <c r="B244" s="49">
        <v>43</v>
      </c>
      <c r="C244" s="95" t="s">
        <v>115</v>
      </c>
      <c r="D244" s="56" t="s">
        <v>59</v>
      </c>
      <c r="E244" s="106">
        <v>8</v>
      </c>
      <c r="F244" s="106">
        <v>1242</v>
      </c>
      <c r="G244" s="106">
        <v>1209</v>
      </c>
      <c r="H244" s="106">
        <v>146</v>
      </c>
      <c r="I244" s="185">
        <v>2605</v>
      </c>
      <c r="J244" s="141"/>
      <c r="K244" s="91"/>
      <c r="L244" s="91"/>
      <c r="M244" s="91"/>
      <c r="N244" s="91"/>
      <c r="O244" s="142"/>
      <c r="P244" s="49">
        <v>43</v>
      </c>
      <c r="Q244" s="95" t="s">
        <v>115</v>
      </c>
      <c r="R244" s="56" t="s">
        <v>59</v>
      </c>
      <c r="S244" s="110">
        <v>7</v>
      </c>
      <c r="T244" s="106">
        <v>1226</v>
      </c>
      <c r="U244" s="106">
        <v>1151</v>
      </c>
      <c r="V244" s="106">
        <v>148</v>
      </c>
      <c r="W244" s="107">
        <v>2532</v>
      </c>
      <c r="X244" s="110">
        <v>0</v>
      </c>
      <c r="Y244" s="106">
        <v>1226</v>
      </c>
      <c r="Z244" s="106">
        <v>1157</v>
      </c>
      <c r="AA244" s="106">
        <v>900</v>
      </c>
      <c r="AB244" s="107">
        <v>3283</v>
      </c>
      <c r="AG244" s="49">
        <v>43</v>
      </c>
      <c r="AH244" s="95" t="s">
        <v>115</v>
      </c>
      <c r="AI244" s="56" t="s">
        <v>59</v>
      </c>
      <c r="AJ244" s="110">
        <v>24</v>
      </c>
      <c r="AK244" s="106">
        <v>1226</v>
      </c>
      <c r="AL244" s="106">
        <v>1136</v>
      </c>
      <c r="AM244" s="106">
        <v>146</v>
      </c>
      <c r="AN244" s="107">
        <v>2532</v>
      </c>
      <c r="AO244" s="110">
        <v>24</v>
      </c>
      <c r="AP244" s="106">
        <v>1226</v>
      </c>
      <c r="AQ244" s="106">
        <v>1136</v>
      </c>
      <c r="AR244" s="106">
        <v>897</v>
      </c>
      <c r="AS244" s="107">
        <v>3283</v>
      </c>
    </row>
    <row r="245" spans="1:49" s="58" customFormat="1" ht="10.5" thickBot="1">
      <c r="A245" s="87"/>
      <c r="B245" s="61">
        <v>31</v>
      </c>
      <c r="C245" s="161" t="s">
        <v>96</v>
      </c>
      <c r="D245" s="62" t="s">
        <v>68</v>
      </c>
      <c r="E245" s="186">
        <v>8</v>
      </c>
      <c r="F245" s="186">
        <v>10</v>
      </c>
      <c r="G245" s="186">
        <v>9</v>
      </c>
      <c r="H245" s="186">
        <v>3</v>
      </c>
      <c r="I245" s="187">
        <v>30</v>
      </c>
      <c r="J245" s="141"/>
      <c r="K245" s="91"/>
      <c r="L245" s="91"/>
      <c r="M245" s="91"/>
      <c r="N245" s="91"/>
      <c r="O245" s="142"/>
      <c r="P245" s="61">
        <v>31</v>
      </c>
      <c r="Q245" s="161" t="s">
        <v>96</v>
      </c>
      <c r="R245" s="62" t="s">
        <v>68</v>
      </c>
      <c r="S245" s="115">
        <v>7</v>
      </c>
      <c r="T245" s="116">
        <v>8</v>
      </c>
      <c r="U245" s="116">
        <v>14</v>
      </c>
      <c r="V245" s="116">
        <v>0</v>
      </c>
      <c r="W245" s="117">
        <v>29</v>
      </c>
      <c r="X245" s="115">
        <v>7</v>
      </c>
      <c r="Y245" s="116">
        <v>2</v>
      </c>
      <c r="Z245" s="116">
        <v>20</v>
      </c>
      <c r="AA245" s="116">
        <v>0</v>
      </c>
      <c r="AB245" s="117">
        <v>29</v>
      </c>
      <c r="AG245" s="61">
        <v>31</v>
      </c>
      <c r="AH245" s="161" t="s">
        <v>96</v>
      </c>
      <c r="AI245" s="62" t="s">
        <v>68</v>
      </c>
      <c r="AJ245" s="115">
        <v>18</v>
      </c>
      <c r="AK245" s="116">
        <v>8</v>
      </c>
      <c r="AL245" s="116">
        <v>3</v>
      </c>
      <c r="AM245" s="116">
        <v>0</v>
      </c>
      <c r="AN245" s="117">
        <v>29</v>
      </c>
      <c r="AO245" s="115">
        <v>27</v>
      </c>
      <c r="AP245" s="116">
        <v>2</v>
      </c>
      <c r="AQ245" s="116">
        <v>0</v>
      </c>
      <c r="AR245" s="116">
        <v>0</v>
      </c>
      <c r="AS245" s="117">
        <v>29</v>
      </c>
    </row>
    <row r="246" spans="1:49" s="58" customFormat="1" ht="10.15">
      <c r="E246" s="118"/>
      <c r="F246" s="118"/>
      <c r="G246" s="118"/>
      <c r="H246" s="118"/>
      <c r="I246" s="119"/>
      <c r="J246" s="60"/>
      <c r="K246" s="121"/>
      <c r="L246" s="121"/>
      <c r="M246" s="121"/>
      <c r="N246" s="121"/>
      <c r="O246" s="121"/>
      <c r="X246" s="32"/>
      <c r="Y246" s="32"/>
    </row>
    <row r="247" spans="1:49" s="58" customFormat="1" ht="10.15">
      <c r="G247" s="32"/>
      <c r="H247" s="32"/>
      <c r="J247" s="60"/>
      <c r="K247" s="91"/>
      <c r="L247" s="60"/>
      <c r="M247" s="60"/>
      <c r="N247" s="60"/>
      <c r="O247" s="60"/>
      <c r="X247" s="32"/>
      <c r="Y247" s="32"/>
    </row>
    <row r="248" spans="1:49" s="58" customFormat="1" ht="10.15">
      <c r="G248" s="32"/>
      <c r="H248" s="32"/>
      <c r="X248" s="32"/>
      <c r="Y248" s="32"/>
    </row>
    <row r="249" spans="1:49" s="58" customFormat="1" ht="10.15">
      <c r="G249" s="32"/>
      <c r="H249" s="32"/>
      <c r="X249" s="32"/>
      <c r="Y249" s="32"/>
    </row>
    <row r="250" spans="1:49" s="58" customFormat="1" ht="10.15">
      <c r="G250" s="32"/>
      <c r="H250" s="32"/>
      <c r="X250" s="32"/>
      <c r="Y250" s="32"/>
    </row>
    <row r="251" spans="1:49" s="58" customFormat="1" ht="10.15">
      <c r="G251" s="32"/>
      <c r="H251" s="32"/>
      <c r="X251" s="32"/>
      <c r="Y251" s="32"/>
    </row>
    <row r="252" spans="1:49" s="58" customFormat="1" ht="10.15">
      <c r="G252" s="32"/>
      <c r="H252" s="32"/>
      <c r="X252" s="32"/>
      <c r="Y252" s="32"/>
    </row>
    <row r="253" spans="1:49" s="58" customFormat="1" ht="10.15">
      <c r="G253" s="32"/>
      <c r="H253" s="32"/>
      <c r="X253" s="32"/>
      <c r="Y253" s="32"/>
    </row>
    <row r="254" spans="1:49" s="58" customFormat="1" ht="10.15">
      <c r="G254" s="32"/>
      <c r="H254" s="32"/>
      <c r="X254" s="32"/>
      <c r="Y254" s="32"/>
    </row>
    <row r="255" spans="1:49" s="58" customFormat="1" ht="10.15">
      <c r="G255" s="32"/>
      <c r="H255" s="32"/>
      <c r="X255" s="32"/>
      <c r="Y255" s="32"/>
    </row>
    <row r="256" spans="1:49" s="58" customFormat="1" ht="10.15">
      <c r="G256" s="32"/>
      <c r="H256" s="32"/>
      <c r="X256" s="32"/>
      <c r="Y256" s="32"/>
    </row>
    <row r="257" spans="7:25" s="58" customFormat="1" ht="10.15">
      <c r="G257" s="32"/>
      <c r="H257" s="32"/>
      <c r="X257" s="32"/>
      <c r="Y257" s="32"/>
    </row>
    <row r="258" spans="7:25" s="58" customFormat="1" ht="10.15">
      <c r="G258" s="32"/>
      <c r="H258" s="32"/>
      <c r="X258" s="32"/>
      <c r="Y258" s="32"/>
    </row>
    <row r="259" spans="7:25" s="58" customFormat="1" ht="10.15">
      <c r="G259" s="32"/>
      <c r="H259" s="32"/>
      <c r="X259" s="32"/>
      <c r="Y259" s="32"/>
    </row>
    <row r="260" spans="7:25" s="58" customFormat="1" ht="10.15">
      <c r="G260" s="32"/>
      <c r="H260" s="32"/>
      <c r="X260" s="32"/>
      <c r="Y260" s="32"/>
    </row>
    <row r="261" spans="7:25" s="58" customFormat="1" ht="10.15">
      <c r="G261" s="32"/>
      <c r="H261" s="32"/>
      <c r="X261" s="32"/>
      <c r="Y261" s="32"/>
    </row>
    <row r="262" spans="7:25" s="58" customFormat="1" ht="10.15">
      <c r="G262" s="32"/>
      <c r="H262" s="32"/>
      <c r="X262" s="32"/>
      <c r="Y262" s="32"/>
    </row>
    <row r="263" spans="7:25" s="58" customFormat="1" ht="10.15">
      <c r="G263" s="32"/>
      <c r="H263" s="32"/>
      <c r="X263" s="32"/>
      <c r="Y263" s="32"/>
    </row>
    <row r="264" spans="7:25" s="58" customFormat="1" ht="10.15">
      <c r="G264" s="32"/>
      <c r="H264" s="32"/>
      <c r="X264" s="32"/>
      <c r="Y264" s="32"/>
    </row>
    <row r="265" spans="7:25" s="58" customFormat="1" ht="10.15">
      <c r="G265" s="32"/>
      <c r="H265" s="32"/>
      <c r="X265" s="32"/>
      <c r="Y265" s="32"/>
    </row>
    <row r="266" spans="7:25" s="58" customFormat="1" ht="10.15">
      <c r="G266" s="32"/>
      <c r="H266" s="32"/>
      <c r="X266" s="32"/>
      <c r="Y266" s="32"/>
    </row>
    <row r="267" spans="7:25" s="58" customFormat="1" ht="10.15">
      <c r="G267" s="32"/>
      <c r="H267" s="32"/>
      <c r="X267" s="32"/>
      <c r="Y267" s="32"/>
    </row>
    <row r="268" spans="7:25" s="58" customFormat="1" ht="10.15">
      <c r="G268" s="32"/>
      <c r="H268" s="32"/>
      <c r="X268" s="32"/>
      <c r="Y268" s="32"/>
    </row>
    <row r="269" spans="7:25" s="58" customFormat="1" ht="10.15">
      <c r="G269" s="32"/>
      <c r="H269" s="32"/>
      <c r="X269" s="32"/>
      <c r="Y269" s="32"/>
    </row>
    <row r="270" spans="7:25" s="58" customFormat="1" ht="10.15">
      <c r="G270" s="32"/>
      <c r="H270" s="32"/>
      <c r="X270" s="32"/>
      <c r="Y270" s="32"/>
    </row>
    <row r="271" spans="7:25" s="58" customFormat="1" ht="10.15">
      <c r="G271" s="32"/>
      <c r="H271" s="32"/>
      <c r="X271" s="32"/>
      <c r="Y271" s="32"/>
    </row>
    <row r="272" spans="7:25" s="58" customFormat="1" ht="10.15">
      <c r="G272" s="32"/>
      <c r="H272" s="32"/>
      <c r="X272" s="32"/>
      <c r="Y272" s="32"/>
    </row>
    <row r="273" spans="7:25" s="58" customFormat="1" ht="10.15">
      <c r="G273" s="32"/>
      <c r="H273" s="32"/>
      <c r="X273" s="32"/>
      <c r="Y273" s="32"/>
    </row>
    <row r="274" spans="7:25" s="58" customFormat="1" ht="10.15">
      <c r="G274" s="32"/>
      <c r="H274" s="32"/>
      <c r="X274" s="32"/>
      <c r="Y274" s="32"/>
    </row>
    <row r="275" spans="7:25" s="58" customFormat="1" ht="10.15">
      <c r="G275" s="32"/>
      <c r="H275" s="32"/>
      <c r="X275" s="32"/>
      <c r="Y275" s="32"/>
    </row>
    <row r="276" spans="7:25" s="58" customFormat="1" ht="10.15">
      <c r="G276" s="32"/>
      <c r="H276" s="32"/>
      <c r="X276" s="32"/>
      <c r="Y276" s="32"/>
    </row>
    <row r="277" spans="7:25" s="58" customFormat="1" ht="10.15">
      <c r="G277" s="32"/>
      <c r="H277" s="32"/>
      <c r="X277" s="32"/>
      <c r="Y277" s="32"/>
    </row>
    <row r="278" spans="7:25" s="58" customFormat="1" ht="10.15">
      <c r="G278" s="32"/>
      <c r="H278" s="32"/>
      <c r="X278" s="32"/>
      <c r="Y278" s="32"/>
    </row>
    <row r="279" spans="7:25" s="58" customFormat="1" ht="10.15">
      <c r="G279" s="32"/>
      <c r="H279" s="32"/>
      <c r="X279" s="32"/>
      <c r="Y279" s="32"/>
    </row>
  </sheetData>
  <mergeCells count="510">
    <mergeCell ref="B1:AB1"/>
    <mergeCell ref="B2:AB2"/>
    <mergeCell ref="B3:AB3"/>
    <mergeCell ref="B16:N16"/>
    <mergeCell ref="B20:B22"/>
    <mergeCell ref="C20:C22"/>
    <mergeCell ref="G20:G22"/>
    <mergeCell ref="H20:N20"/>
    <mergeCell ref="P20:P22"/>
    <mergeCell ref="Q20:Q22"/>
    <mergeCell ref="R20:X20"/>
    <mergeCell ref="Y20:AE20"/>
    <mergeCell ref="AG20:AG22"/>
    <mergeCell ref="AH20:AH22"/>
    <mergeCell ref="AI20:AO20"/>
    <mergeCell ref="AP20:AV20"/>
    <mergeCell ref="AA21:AA22"/>
    <mergeCell ref="AB21:AB22"/>
    <mergeCell ref="AC21:AC22"/>
    <mergeCell ref="AD21:AD22"/>
    <mergeCell ref="AU21:AU22"/>
    <mergeCell ref="AV21:AV22"/>
    <mergeCell ref="AN21:AN22"/>
    <mergeCell ref="AO21:AO22"/>
    <mergeCell ref="B23:B26"/>
    <mergeCell ref="C23:C26"/>
    <mergeCell ref="D23:D24"/>
    <mergeCell ref="E23:E26"/>
    <mergeCell ref="F23:F26"/>
    <mergeCell ref="AE21:AE22"/>
    <mergeCell ref="AK21:AK22"/>
    <mergeCell ref="AL21:AL22"/>
    <mergeCell ref="AM21:AM22"/>
    <mergeCell ref="N21:N22"/>
    <mergeCell ref="T21:T22"/>
    <mergeCell ref="U21:U22"/>
    <mergeCell ref="V21:V22"/>
    <mergeCell ref="W21:W22"/>
    <mergeCell ref="X21:X22"/>
    <mergeCell ref="E21:E22"/>
    <mergeCell ref="F21:F22"/>
    <mergeCell ref="J21:J22"/>
    <mergeCell ref="K21:K22"/>
    <mergeCell ref="L21:L22"/>
    <mergeCell ref="G23:G26"/>
    <mergeCell ref="P23:P26"/>
    <mergeCell ref="Q23:Q26"/>
    <mergeCell ref="AG23:AG26"/>
    <mergeCell ref="AH23:AH26"/>
    <mergeCell ref="D25:D26"/>
    <mergeCell ref="AR21:AR22"/>
    <mergeCell ref="AS21:AS22"/>
    <mergeCell ref="AT21:AT22"/>
    <mergeCell ref="M21:M22"/>
    <mergeCell ref="B31:B34"/>
    <mergeCell ref="C31:C34"/>
    <mergeCell ref="D31:D32"/>
    <mergeCell ref="E31:E34"/>
    <mergeCell ref="F31:F34"/>
    <mergeCell ref="B27:B30"/>
    <mergeCell ref="C27:C30"/>
    <mergeCell ref="D27:D28"/>
    <mergeCell ref="E27:E30"/>
    <mergeCell ref="F27:F30"/>
    <mergeCell ref="G31:G34"/>
    <mergeCell ref="P31:P34"/>
    <mergeCell ref="Q31:Q34"/>
    <mergeCell ref="AG31:AG34"/>
    <mergeCell ref="AH31:AH34"/>
    <mergeCell ref="D33:D34"/>
    <mergeCell ref="P27:P30"/>
    <mergeCell ref="Q27:Q30"/>
    <mergeCell ref="AG27:AG30"/>
    <mergeCell ref="AH27:AH30"/>
    <mergeCell ref="D29:D30"/>
    <mergeCell ref="G27:G30"/>
    <mergeCell ref="B39:B42"/>
    <mergeCell ref="C39:C42"/>
    <mergeCell ref="D39:D40"/>
    <mergeCell ref="E39:E42"/>
    <mergeCell ref="F39:F42"/>
    <mergeCell ref="B35:B38"/>
    <mergeCell ref="C35:C38"/>
    <mergeCell ref="D35:D36"/>
    <mergeCell ref="E35:E38"/>
    <mergeCell ref="F35:F38"/>
    <mergeCell ref="G39:G42"/>
    <mergeCell ref="P39:P42"/>
    <mergeCell ref="Q39:Q42"/>
    <mergeCell ref="AG39:AG42"/>
    <mergeCell ref="AH39:AH42"/>
    <mergeCell ref="D41:D42"/>
    <mergeCell ref="P35:P38"/>
    <mergeCell ref="Q35:Q38"/>
    <mergeCell ref="AG35:AG38"/>
    <mergeCell ref="AH35:AH38"/>
    <mergeCell ref="D37:D38"/>
    <mergeCell ref="G35:G38"/>
    <mergeCell ref="B47:B50"/>
    <mergeCell ref="C47:C50"/>
    <mergeCell ref="D47:D48"/>
    <mergeCell ref="E47:E50"/>
    <mergeCell ref="F47:F50"/>
    <mergeCell ref="B43:B46"/>
    <mergeCell ref="C43:C46"/>
    <mergeCell ref="D43:D44"/>
    <mergeCell ref="E43:E46"/>
    <mergeCell ref="F43:F46"/>
    <mergeCell ref="G47:G50"/>
    <mergeCell ref="P47:P50"/>
    <mergeCell ref="Q47:Q50"/>
    <mergeCell ref="AG47:AG50"/>
    <mergeCell ref="AH47:AH50"/>
    <mergeCell ref="D49:D50"/>
    <mergeCell ref="P43:P46"/>
    <mergeCell ref="Q43:Q46"/>
    <mergeCell ref="AG43:AG46"/>
    <mergeCell ref="AH43:AH46"/>
    <mergeCell ref="D45:D46"/>
    <mergeCell ref="G43:G46"/>
    <mergeCell ref="B55:B58"/>
    <mergeCell ref="C55:C58"/>
    <mergeCell ref="D55:D56"/>
    <mergeCell ref="E55:E58"/>
    <mergeCell ref="F55:F58"/>
    <mergeCell ref="B51:B54"/>
    <mergeCell ref="C51:C54"/>
    <mergeCell ref="D51:D52"/>
    <mergeCell ref="E51:E54"/>
    <mergeCell ref="F51:F54"/>
    <mergeCell ref="G55:G58"/>
    <mergeCell ref="P55:P58"/>
    <mergeCell ref="Q55:Q58"/>
    <mergeCell ref="AG55:AG58"/>
    <mergeCell ref="AH55:AH58"/>
    <mergeCell ref="D57:D58"/>
    <mergeCell ref="P51:P54"/>
    <mergeCell ref="Q51:Q54"/>
    <mergeCell ref="AG51:AG54"/>
    <mergeCell ref="AH51:AH54"/>
    <mergeCell ref="D53:D54"/>
    <mergeCell ref="G51:G54"/>
    <mergeCell ref="B63:B66"/>
    <mergeCell ref="C63:C66"/>
    <mergeCell ref="D63:D64"/>
    <mergeCell ref="E63:E66"/>
    <mergeCell ref="F63:F66"/>
    <mergeCell ref="B59:B62"/>
    <mergeCell ref="C59:C62"/>
    <mergeCell ref="D59:D60"/>
    <mergeCell ref="E59:E62"/>
    <mergeCell ref="F59:F62"/>
    <mergeCell ref="G63:G66"/>
    <mergeCell ref="P63:P66"/>
    <mergeCell ref="Q63:Q66"/>
    <mergeCell ref="AG63:AG66"/>
    <mergeCell ref="AH63:AH66"/>
    <mergeCell ref="D65:D66"/>
    <mergeCell ref="P59:P62"/>
    <mergeCell ref="Q59:Q62"/>
    <mergeCell ref="AG59:AG62"/>
    <mergeCell ref="AH59:AH62"/>
    <mergeCell ref="D61:D62"/>
    <mergeCell ref="G59:G62"/>
    <mergeCell ref="B71:B74"/>
    <mergeCell ref="C71:C74"/>
    <mergeCell ref="D71:D72"/>
    <mergeCell ref="E71:E74"/>
    <mergeCell ref="F71:F74"/>
    <mergeCell ref="B67:B70"/>
    <mergeCell ref="C67:C70"/>
    <mergeCell ref="D67:D68"/>
    <mergeCell ref="E67:E70"/>
    <mergeCell ref="F67:F70"/>
    <mergeCell ref="G71:G74"/>
    <mergeCell ref="P71:P74"/>
    <mergeCell ref="Q71:Q74"/>
    <mergeCell ref="AG71:AG74"/>
    <mergeCell ref="AH71:AH74"/>
    <mergeCell ref="D73:D74"/>
    <mergeCell ref="P67:P70"/>
    <mergeCell ref="Q67:Q70"/>
    <mergeCell ref="AG67:AG70"/>
    <mergeCell ref="AH67:AH70"/>
    <mergeCell ref="D69:D70"/>
    <mergeCell ref="G67:G70"/>
    <mergeCell ref="B79:B82"/>
    <mergeCell ref="C79:C82"/>
    <mergeCell ref="D79:D80"/>
    <mergeCell ref="E79:E82"/>
    <mergeCell ref="F79:F82"/>
    <mergeCell ref="B75:B78"/>
    <mergeCell ref="C75:C78"/>
    <mergeCell ref="D75:D76"/>
    <mergeCell ref="E75:E78"/>
    <mergeCell ref="F75:F78"/>
    <mergeCell ref="G79:G82"/>
    <mergeCell ref="P79:P82"/>
    <mergeCell ref="Q79:Q82"/>
    <mergeCell ref="AG79:AG82"/>
    <mergeCell ref="AH79:AH82"/>
    <mergeCell ref="D81:D82"/>
    <mergeCell ref="P75:P78"/>
    <mergeCell ref="Q75:Q78"/>
    <mergeCell ref="AG75:AG78"/>
    <mergeCell ref="AH75:AH78"/>
    <mergeCell ref="D77:D78"/>
    <mergeCell ref="G75:G78"/>
    <mergeCell ref="B87:B90"/>
    <mergeCell ref="C87:C90"/>
    <mergeCell ref="D87:D88"/>
    <mergeCell ref="E87:E90"/>
    <mergeCell ref="F87:F90"/>
    <mergeCell ref="B83:B86"/>
    <mergeCell ref="C83:C86"/>
    <mergeCell ref="D83:D84"/>
    <mergeCell ref="E83:E86"/>
    <mergeCell ref="F83:F86"/>
    <mergeCell ref="G87:G90"/>
    <mergeCell ref="P87:P90"/>
    <mergeCell ref="Q87:Q90"/>
    <mergeCell ref="AG87:AG90"/>
    <mergeCell ref="AH87:AH90"/>
    <mergeCell ref="D89:D90"/>
    <mergeCell ref="P83:P86"/>
    <mergeCell ref="Q83:Q86"/>
    <mergeCell ref="AG83:AG86"/>
    <mergeCell ref="AH83:AH86"/>
    <mergeCell ref="D85:D86"/>
    <mergeCell ref="G83:G86"/>
    <mergeCell ref="B95:B98"/>
    <mergeCell ref="C95:C98"/>
    <mergeCell ref="D95:D96"/>
    <mergeCell ref="E95:E98"/>
    <mergeCell ref="F95:F98"/>
    <mergeCell ref="B91:B94"/>
    <mergeCell ref="C91:C94"/>
    <mergeCell ref="D91:D92"/>
    <mergeCell ref="E91:E94"/>
    <mergeCell ref="F91:F94"/>
    <mergeCell ref="G95:G98"/>
    <mergeCell ref="P95:P98"/>
    <mergeCell ref="Q95:Q98"/>
    <mergeCell ref="AG95:AG98"/>
    <mergeCell ref="AH95:AH98"/>
    <mergeCell ref="D97:D98"/>
    <mergeCell ref="P91:P94"/>
    <mergeCell ref="Q91:Q94"/>
    <mergeCell ref="AG91:AG94"/>
    <mergeCell ref="AH91:AH94"/>
    <mergeCell ref="D93:D94"/>
    <mergeCell ref="G91:G94"/>
    <mergeCell ref="B103:B106"/>
    <mergeCell ref="C103:C106"/>
    <mergeCell ref="D103:D104"/>
    <mergeCell ref="E103:E106"/>
    <mergeCell ref="F103:F106"/>
    <mergeCell ref="B99:B102"/>
    <mergeCell ref="C99:C102"/>
    <mergeCell ref="D99:D100"/>
    <mergeCell ref="E99:E102"/>
    <mergeCell ref="F99:F102"/>
    <mergeCell ref="G103:G106"/>
    <mergeCell ref="P103:P106"/>
    <mergeCell ref="Q103:Q106"/>
    <mergeCell ref="AG103:AG106"/>
    <mergeCell ref="AH103:AH106"/>
    <mergeCell ref="D105:D106"/>
    <mergeCell ref="P99:P102"/>
    <mergeCell ref="Q99:Q102"/>
    <mergeCell ref="AG99:AG102"/>
    <mergeCell ref="AH99:AH102"/>
    <mergeCell ref="D101:D102"/>
    <mergeCell ref="G99:G102"/>
    <mergeCell ref="B111:B114"/>
    <mergeCell ref="C111:C114"/>
    <mergeCell ref="D111:D112"/>
    <mergeCell ref="E111:E114"/>
    <mergeCell ref="F111:F114"/>
    <mergeCell ref="B107:B110"/>
    <mergeCell ref="C107:C110"/>
    <mergeCell ref="D107:D108"/>
    <mergeCell ref="E107:E110"/>
    <mergeCell ref="F107:F110"/>
    <mergeCell ref="G111:G114"/>
    <mergeCell ref="P111:P114"/>
    <mergeCell ref="Q111:Q114"/>
    <mergeCell ref="AG111:AG114"/>
    <mergeCell ref="AH111:AH114"/>
    <mergeCell ref="D113:D114"/>
    <mergeCell ref="P107:P110"/>
    <mergeCell ref="Q107:Q110"/>
    <mergeCell ref="AG107:AG110"/>
    <mergeCell ref="AH107:AH110"/>
    <mergeCell ref="D109:D110"/>
    <mergeCell ref="G107:G110"/>
    <mergeCell ref="B119:B122"/>
    <mergeCell ref="C119:C122"/>
    <mergeCell ref="D119:D120"/>
    <mergeCell ref="E119:E122"/>
    <mergeCell ref="F119:F122"/>
    <mergeCell ref="B115:B118"/>
    <mergeCell ref="C115:C118"/>
    <mergeCell ref="D115:D116"/>
    <mergeCell ref="E115:E118"/>
    <mergeCell ref="F115:F118"/>
    <mergeCell ref="G119:G122"/>
    <mergeCell ref="P119:P122"/>
    <mergeCell ref="Q119:Q122"/>
    <mergeCell ref="AG119:AG122"/>
    <mergeCell ref="AH119:AH122"/>
    <mergeCell ref="D121:D122"/>
    <mergeCell ref="P115:P118"/>
    <mergeCell ref="Q115:Q118"/>
    <mergeCell ref="AG115:AG118"/>
    <mergeCell ref="AH115:AH118"/>
    <mergeCell ref="D117:D118"/>
    <mergeCell ref="G115:G118"/>
    <mergeCell ref="B127:B130"/>
    <mergeCell ref="C127:C130"/>
    <mergeCell ref="D127:D128"/>
    <mergeCell ref="E127:E130"/>
    <mergeCell ref="F127:F130"/>
    <mergeCell ref="B123:B126"/>
    <mergeCell ref="C123:C126"/>
    <mergeCell ref="D123:D124"/>
    <mergeCell ref="E123:E126"/>
    <mergeCell ref="F123:F126"/>
    <mergeCell ref="G127:G130"/>
    <mergeCell ref="P127:P130"/>
    <mergeCell ref="Q127:Q130"/>
    <mergeCell ref="AG127:AG130"/>
    <mergeCell ref="AH127:AH130"/>
    <mergeCell ref="D129:D130"/>
    <mergeCell ref="P123:P126"/>
    <mergeCell ref="Q123:Q126"/>
    <mergeCell ref="AG123:AG126"/>
    <mergeCell ref="AH123:AH126"/>
    <mergeCell ref="D125:D126"/>
    <mergeCell ref="G123:G126"/>
    <mergeCell ref="B135:B138"/>
    <mergeCell ref="C135:C138"/>
    <mergeCell ref="D135:D136"/>
    <mergeCell ref="E135:E138"/>
    <mergeCell ref="F135:F138"/>
    <mergeCell ref="B131:B134"/>
    <mergeCell ref="C131:C134"/>
    <mergeCell ref="D131:D132"/>
    <mergeCell ref="E131:E134"/>
    <mergeCell ref="F131:F134"/>
    <mergeCell ref="G135:G138"/>
    <mergeCell ref="P135:P138"/>
    <mergeCell ref="Q135:Q138"/>
    <mergeCell ref="AG135:AG138"/>
    <mergeCell ref="AH135:AH138"/>
    <mergeCell ref="D137:D138"/>
    <mergeCell ref="P131:P134"/>
    <mergeCell ref="Q131:Q134"/>
    <mergeCell ref="AG131:AG134"/>
    <mergeCell ref="AH131:AH134"/>
    <mergeCell ref="D133:D134"/>
    <mergeCell ref="G131:G134"/>
    <mergeCell ref="B143:B146"/>
    <mergeCell ref="C143:C146"/>
    <mergeCell ref="D143:D144"/>
    <mergeCell ref="E143:E146"/>
    <mergeCell ref="F143:F146"/>
    <mergeCell ref="B139:B142"/>
    <mergeCell ref="C139:C142"/>
    <mergeCell ref="D139:D140"/>
    <mergeCell ref="E139:E142"/>
    <mergeCell ref="F139:F142"/>
    <mergeCell ref="G143:G146"/>
    <mergeCell ref="P143:P146"/>
    <mergeCell ref="Q143:Q146"/>
    <mergeCell ref="AG143:AG146"/>
    <mergeCell ref="AH143:AH146"/>
    <mergeCell ref="D145:D146"/>
    <mergeCell ref="P139:P142"/>
    <mergeCell ref="Q139:Q142"/>
    <mergeCell ref="AG139:AG142"/>
    <mergeCell ref="AH139:AH142"/>
    <mergeCell ref="D141:D142"/>
    <mergeCell ref="G139:G142"/>
    <mergeCell ref="B151:B154"/>
    <mergeCell ref="C151:C154"/>
    <mergeCell ref="D151:D152"/>
    <mergeCell ref="E151:E154"/>
    <mergeCell ref="F151:F154"/>
    <mergeCell ref="B147:B150"/>
    <mergeCell ref="C147:C150"/>
    <mergeCell ref="D147:D148"/>
    <mergeCell ref="E147:E150"/>
    <mergeCell ref="F147:F150"/>
    <mergeCell ref="G151:G154"/>
    <mergeCell ref="P151:P154"/>
    <mergeCell ref="Q151:Q154"/>
    <mergeCell ref="AG151:AG154"/>
    <mergeCell ref="AH151:AH154"/>
    <mergeCell ref="D153:D154"/>
    <mergeCell ref="P147:P150"/>
    <mergeCell ref="Q147:Q150"/>
    <mergeCell ref="AG147:AG150"/>
    <mergeCell ref="AH147:AH150"/>
    <mergeCell ref="D149:D150"/>
    <mergeCell ref="G147:G150"/>
    <mergeCell ref="B159:B162"/>
    <mergeCell ref="C159:C162"/>
    <mergeCell ref="D159:D160"/>
    <mergeCell ref="E159:E162"/>
    <mergeCell ref="F159:F162"/>
    <mergeCell ref="B155:B158"/>
    <mergeCell ref="C155:C158"/>
    <mergeCell ref="D155:D156"/>
    <mergeCell ref="E155:E158"/>
    <mergeCell ref="F155:F158"/>
    <mergeCell ref="G159:G162"/>
    <mergeCell ref="P159:P162"/>
    <mergeCell ref="Q159:Q162"/>
    <mergeCell ref="AG159:AG162"/>
    <mergeCell ref="AH159:AH162"/>
    <mergeCell ref="D161:D162"/>
    <mergeCell ref="P155:P158"/>
    <mergeCell ref="Q155:Q158"/>
    <mergeCell ref="AG155:AG158"/>
    <mergeCell ref="AH155:AH158"/>
    <mergeCell ref="D157:D158"/>
    <mergeCell ref="G155:G158"/>
    <mergeCell ref="B167:B170"/>
    <mergeCell ref="C167:C170"/>
    <mergeCell ref="D167:D168"/>
    <mergeCell ref="E167:E170"/>
    <mergeCell ref="F167:F170"/>
    <mergeCell ref="B163:B166"/>
    <mergeCell ref="C163:C166"/>
    <mergeCell ref="D163:D164"/>
    <mergeCell ref="E163:E166"/>
    <mergeCell ref="F163:F166"/>
    <mergeCell ref="G167:G170"/>
    <mergeCell ref="P167:P170"/>
    <mergeCell ref="Q167:Q170"/>
    <mergeCell ref="AG167:AG170"/>
    <mergeCell ref="AH167:AH170"/>
    <mergeCell ref="D169:D170"/>
    <mergeCell ref="P163:P166"/>
    <mergeCell ref="Q163:Q166"/>
    <mergeCell ref="AG163:AG166"/>
    <mergeCell ref="AH163:AH166"/>
    <mergeCell ref="D165:D166"/>
    <mergeCell ref="G163:G166"/>
    <mergeCell ref="B175:B178"/>
    <mergeCell ref="C175:C178"/>
    <mergeCell ref="D175:D176"/>
    <mergeCell ref="E175:E178"/>
    <mergeCell ref="F175:F178"/>
    <mergeCell ref="B171:B174"/>
    <mergeCell ref="C171:C174"/>
    <mergeCell ref="D171:D172"/>
    <mergeCell ref="E171:E174"/>
    <mergeCell ref="F171:F174"/>
    <mergeCell ref="G175:G178"/>
    <mergeCell ref="P175:P178"/>
    <mergeCell ref="Q175:Q178"/>
    <mergeCell ref="AG175:AG178"/>
    <mergeCell ref="AH175:AH178"/>
    <mergeCell ref="D177:D178"/>
    <mergeCell ref="P171:P174"/>
    <mergeCell ref="Q171:Q174"/>
    <mergeCell ref="AG171:AG174"/>
    <mergeCell ref="AH171:AH174"/>
    <mergeCell ref="D173:D174"/>
    <mergeCell ref="G171:G174"/>
    <mergeCell ref="P179:P182"/>
    <mergeCell ref="Q179:Q182"/>
    <mergeCell ref="AG179:AG182"/>
    <mergeCell ref="AH179:AH182"/>
    <mergeCell ref="D181:D182"/>
    <mergeCell ref="B183:B186"/>
    <mergeCell ref="C183:C186"/>
    <mergeCell ref="D183:D184"/>
    <mergeCell ref="E183:E186"/>
    <mergeCell ref="F183:F186"/>
    <mergeCell ref="B179:B182"/>
    <mergeCell ref="C179:C182"/>
    <mergeCell ref="D179:D180"/>
    <mergeCell ref="E179:E182"/>
    <mergeCell ref="F179:F182"/>
    <mergeCell ref="G179:G182"/>
    <mergeCell ref="G183:G186"/>
    <mergeCell ref="D185:D186"/>
    <mergeCell ref="B187:B190"/>
    <mergeCell ref="C187:C190"/>
    <mergeCell ref="D187:D188"/>
    <mergeCell ref="E187:E190"/>
    <mergeCell ref="F187:F190"/>
    <mergeCell ref="G187:G190"/>
    <mergeCell ref="D189:D190"/>
    <mergeCell ref="K201:N201"/>
    <mergeCell ref="P191:P194"/>
    <mergeCell ref="Q191:Q194"/>
    <mergeCell ref="AG191:AG194"/>
    <mergeCell ref="AH191:AH194"/>
    <mergeCell ref="D193:D194"/>
    <mergeCell ref="B197:N197"/>
    <mergeCell ref="B191:B194"/>
    <mergeCell ref="C191:C194"/>
    <mergeCell ref="D191:D192"/>
    <mergeCell ref="E191:E194"/>
    <mergeCell ref="F191:F194"/>
    <mergeCell ref="G191:G194"/>
  </mergeCells>
  <pageMargins left="0.17" right="0.17" top="0.17" bottom="0.17" header="0.51181102362204722" footer="0.51181102362204722"/>
  <pageSetup paperSize="8" scale="34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Y222"/>
  <sheetViews>
    <sheetView topLeftCell="A18" zoomScale="60" zoomScaleNormal="60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5.7617187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6.1171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41" width="9" style="1"/>
    <col min="42" max="42" width="10.1171875" style="1" customWidth="1"/>
    <col min="43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29" ht="30" customHeight="1">
      <c r="B1" s="457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6"/>
      <c r="AC1"/>
    </row>
    <row r="2" spans="2:29" ht="30" customHeight="1">
      <c r="B2" s="460" t="s">
        <v>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8"/>
      <c r="AC2"/>
    </row>
    <row r="3" spans="2:29" ht="30" customHeight="1" thickBot="1">
      <c r="B3" s="414" t="s">
        <v>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90"/>
      <c r="AC3"/>
    </row>
    <row r="4" spans="2:29" s="188" customFormat="1" ht="24.75" customHeight="1">
      <c r="B4" s="189" t="s">
        <v>131</v>
      </c>
    </row>
    <row r="5" spans="2:29" s="188" customFormat="1" ht="48" customHeight="1">
      <c r="B5" s="189"/>
    </row>
    <row r="6" spans="2:29" s="188" customFormat="1" ht="24" customHeight="1">
      <c r="B6" s="190" t="s">
        <v>3</v>
      </c>
      <c r="C6" s="1"/>
      <c r="D6" s="191"/>
      <c r="E6" s="192"/>
      <c r="F6" s="6"/>
      <c r="G6" s="6"/>
      <c r="H6" s="7"/>
      <c r="I6" s="7"/>
      <c r="J6" s="7"/>
      <c r="K6" s="7"/>
      <c r="L6" s="7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7"/>
      <c r="Y6" s="193"/>
      <c r="Z6" s="193"/>
      <c r="AA6" s="193"/>
      <c r="AB6" s="193"/>
      <c r="AC6" s="193"/>
    </row>
    <row r="7" spans="2:29" s="188" customFormat="1" ht="75.75" customHeight="1">
      <c r="B7" s="192"/>
      <c r="C7" s="191"/>
      <c r="D7" s="192"/>
      <c r="E7" s="6"/>
      <c r="F7" s="7"/>
      <c r="G7" s="7"/>
      <c r="H7" s="7"/>
      <c r="I7" s="7"/>
      <c r="J7" s="7"/>
      <c r="K7" s="7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7"/>
      <c r="X7" s="7"/>
      <c r="Y7" s="193"/>
      <c r="Z7" s="193"/>
      <c r="AA7" s="193"/>
      <c r="AB7" s="193"/>
      <c r="AC7" s="1"/>
    </row>
    <row r="8" spans="2:29" s="188" customFormat="1" ht="24" customHeight="1">
      <c r="B8" s="190" t="s">
        <v>4</v>
      </c>
      <c r="C8" s="190"/>
      <c r="D8" s="190"/>
      <c r="E8" s="190" t="s">
        <v>5</v>
      </c>
      <c r="F8" s="190"/>
      <c r="G8" s="190"/>
      <c r="H8" s="190" t="s">
        <v>6</v>
      </c>
      <c r="I8" s="190"/>
      <c r="J8" s="190"/>
      <c r="K8" s="190" t="s">
        <v>7</v>
      </c>
      <c r="L8" s="190"/>
      <c r="M8" s="190"/>
      <c r="N8" s="190"/>
      <c r="O8" s="190"/>
      <c r="P8" s="190"/>
      <c r="Q8" s="1"/>
      <c r="R8" s="190"/>
      <c r="S8" s="190"/>
      <c r="T8" s="190"/>
      <c r="U8" s="190"/>
      <c r="V8" s="190"/>
      <c r="W8" s="193"/>
      <c r="X8" s="193"/>
      <c r="Y8" s="9"/>
      <c r="Z8" s="1"/>
      <c r="AA8" s="1"/>
      <c r="AB8" s="1"/>
      <c r="AC8" s="1"/>
    </row>
    <row r="9" spans="2:29" s="188" customFormat="1" ht="18.75" customHeight="1">
      <c r="B9" s="192"/>
      <c r="C9" s="191"/>
      <c r="D9" s="192"/>
      <c r="E9" s="7"/>
      <c r="F9" s="7"/>
      <c r="G9" s="9"/>
      <c r="H9" s="192"/>
      <c r="I9" s="191"/>
      <c r="J9" s="1"/>
      <c r="K9" s="7"/>
      <c r="L9" s="193"/>
      <c r="M9" s="193"/>
      <c r="N9" s="193"/>
      <c r="O9" s="193"/>
      <c r="P9" s="193"/>
      <c r="Q9" s="1"/>
      <c r="R9" s="193"/>
      <c r="S9" s="193"/>
      <c r="T9" s="193"/>
      <c r="U9" s="193"/>
      <c r="V9" s="193"/>
      <c r="W9" s="193"/>
      <c r="X9" s="193"/>
      <c r="Y9" s="9"/>
      <c r="Z9" s="1"/>
      <c r="AA9" s="1"/>
      <c r="AB9" s="1"/>
      <c r="AC9" s="1"/>
    </row>
    <row r="10" spans="2:29" s="188" customFormat="1" ht="12.4">
      <c r="B10" s="10" t="s">
        <v>8</v>
      </c>
      <c r="C10" s="11" t="s">
        <v>9</v>
      </c>
      <c r="D10" s="192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16"/>
      <c r="S10" s="16"/>
      <c r="T10" s="16"/>
      <c r="U10" s="16"/>
      <c r="V10" s="16"/>
      <c r="W10" s="1"/>
      <c r="X10" s="9"/>
      <c r="Y10" s="9"/>
      <c r="Z10" s="1"/>
      <c r="AA10" s="1"/>
      <c r="AB10" s="1"/>
      <c r="AC10" s="1"/>
    </row>
    <row r="11" spans="2:29" s="188" customFormat="1" ht="16.5" customHeight="1">
      <c r="B11" s="14" t="s">
        <v>14</v>
      </c>
      <c r="C11" s="11" t="s">
        <v>18</v>
      </c>
      <c r="D11" s="192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16"/>
      <c r="S11" s="16"/>
      <c r="T11" s="16"/>
      <c r="U11" s="16"/>
      <c r="V11" s="16"/>
      <c r="W11" s="1"/>
      <c r="X11" s="9"/>
      <c r="Y11" s="9"/>
      <c r="Z11" s="1"/>
      <c r="AA11" s="1"/>
      <c r="AB11" s="1"/>
      <c r="AC11" s="1"/>
    </row>
    <row r="12" spans="2:29" s="188" customFormat="1" ht="12.75" customHeight="1">
      <c r="B12" s="14" t="s">
        <v>15</v>
      </c>
      <c r="C12" s="11" t="s">
        <v>25</v>
      </c>
      <c r="D12" s="192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16"/>
      <c r="S12" s="16"/>
      <c r="T12" s="16"/>
      <c r="U12" s="16"/>
      <c r="V12" s="16"/>
      <c r="W12" s="1"/>
      <c r="X12" s="9"/>
      <c r="Y12" s="9"/>
      <c r="Z12" s="1"/>
      <c r="AA12" s="1"/>
      <c r="AB12" s="1"/>
      <c r="AC12" s="1"/>
    </row>
    <row r="13" spans="2:29" s="188" customFormat="1" ht="12.4">
      <c r="B13" s="15" t="s">
        <v>16</v>
      </c>
      <c r="C13" s="11" t="s">
        <v>29</v>
      </c>
      <c r="D13" s="192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16"/>
      <c r="S13" s="16"/>
      <c r="T13" s="16"/>
      <c r="U13" s="16"/>
      <c r="V13" s="16"/>
      <c r="W13" s="1"/>
      <c r="X13" s="9"/>
      <c r="Y13" s="9"/>
      <c r="Z13" s="1"/>
      <c r="AA13" s="1"/>
      <c r="AB13" s="1"/>
      <c r="AC13" s="1"/>
    </row>
    <row r="14" spans="2:29" s="188" customFormat="1" ht="12.4">
      <c r="B14" s="13" t="s">
        <v>17</v>
      </c>
      <c r="C14" s="11" t="s">
        <v>33</v>
      </c>
      <c r="D14" s="192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16"/>
      <c r="S14" s="16"/>
      <c r="T14" s="16"/>
      <c r="U14" s="16"/>
      <c r="V14" s="16"/>
      <c r="W14" s="1"/>
      <c r="X14" s="9"/>
      <c r="Y14" s="9"/>
      <c r="Z14" s="1"/>
      <c r="AA14" s="1"/>
      <c r="AB14" s="1"/>
      <c r="AC14" s="1"/>
    </row>
    <row r="15" spans="2:29" s="188" customFormat="1" ht="16.5" customHeight="1">
      <c r="B15" s="20"/>
      <c r="C15" s="21"/>
      <c r="D15" s="194"/>
      <c r="E15" s="23"/>
      <c r="F15" s="24"/>
      <c r="G15" s="24"/>
      <c r="H15" s="20"/>
      <c r="I15" s="21"/>
      <c r="J15" s="25"/>
      <c r="K15" s="25"/>
      <c r="L15" s="195"/>
      <c r="M15" s="20"/>
      <c r="N15" s="21"/>
      <c r="O15" s="21"/>
      <c r="P15" s="21"/>
      <c r="Q15" s="21"/>
      <c r="R15" s="16"/>
      <c r="S15" s="16"/>
      <c r="T15" s="16"/>
      <c r="U15" s="16"/>
      <c r="V15" s="16"/>
      <c r="W15" s="27"/>
      <c r="X15" s="27"/>
      <c r="Y15" s="9"/>
      <c r="Z15" s="1"/>
      <c r="AA15" s="1"/>
      <c r="AB15" s="1"/>
      <c r="AC15" s="1"/>
    </row>
    <row r="16" spans="2:29" ht="19.899999999999999">
      <c r="B16" s="196" t="s">
        <v>34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/>
      <c r="Y16"/>
      <c r="Z16"/>
      <c r="AA16"/>
      <c r="AB16"/>
      <c r="AC16"/>
    </row>
    <row r="17" spans="2:51" ht="16.5" customHeight="1">
      <c r="B17" s="19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ht="14.65">
      <c r="B18" s="29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9" t="s">
        <v>36</v>
      </c>
      <c r="Q18" s="16"/>
      <c r="R18" s="16"/>
      <c r="S18" s="16"/>
      <c r="T18" s="16"/>
      <c r="U18" s="16"/>
      <c r="V18" s="16"/>
      <c r="W18" s="16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ht="20.25" thickBot="1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51" s="32" customFormat="1" ht="16.5" customHeight="1">
      <c r="B20" s="496" t="s">
        <v>38</v>
      </c>
      <c r="C20" s="426" t="s">
        <v>39</v>
      </c>
      <c r="D20" s="30" t="s">
        <v>40</v>
      </c>
      <c r="E20" s="30" t="s">
        <v>41</v>
      </c>
      <c r="F20" s="30" t="s">
        <v>42</v>
      </c>
      <c r="G20" s="426" t="s">
        <v>43</v>
      </c>
      <c r="H20" s="545" t="s">
        <v>44</v>
      </c>
      <c r="I20" s="546"/>
      <c r="J20" s="546"/>
      <c r="K20" s="546"/>
      <c r="L20" s="546"/>
      <c r="M20" s="546"/>
      <c r="N20" s="547"/>
      <c r="O20" s="31"/>
      <c r="P20" s="496" t="s">
        <v>38</v>
      </c>
      <c r="Q20" s="198" t="s">
        <v>39</v>
      </c>
      <c r="R20" s="440" t="s">
        <v>45</v>
      </c>
      <c r="S20" s="483"/>
      <c r="T20" s="483"/>
      <c r="U20" s="483"/>
      <c r="V20" s="483"/>
      <c r="W20" s="483"/>
      <c r="X20" s="484"/>
      <c r="Y20" s="440" t="s">
        <v>46</v>
      </c>
      <c r="Z20" s="483"/>
      <c r="AA20" s="483"/>
      <c r="AB20" s="483"/>
      <c r="AC20" s="483"/>
      <c r="AD20" s="483"/>
      <c r="AE20" s="484"/>
      <c r="AF20" s="31"/>
      <c r="AG20" s="496" t="s">
        <v>38</v>
      </c>
      <c r="AH20" s="198" t="s">
        <v>39</v>
      </c>
      <c r="AI20" s="440" t="s">
        <v>47</v>
      </c>
      <c r="AJ20" s="483"/>
      <c r="AK20" s="483"/>
      <c r="AL20" s="483"/>
      <c r="AM20" s="483"/>
      <c r="AN20" s="483"/>
      <c r="AO20" s="484"/>
      <c r="AP20" s="440" t="s">
        <v>48</v>
      </c>
      <c r="AQ20" s="483"/>
      <c r="AR20" s="483"/>
      <c r="AS20" s="483"/>
      <c r="AT20" s="483"/>
      <c r="AU20" s="483"/>
      <c r="AV20" s="484"/>
    </row>
    <row r="21" spans="2:51" s="32" customFormat="1" ht="16.5" customHeight="1">
      <c r="B21" s="493"/>
      <c r="C21" s="427"/>
      <c r="D21" s="36" t="s">
        <v>49</v>
      </c>
      <c r="E21" s="36" t="s">
        <v>104</v>
      </c>
      <c r="F21" s="34" t="s">
        <v>50</v>
      </c>
      <c r="G21" s="427"/>
      <c r="H21" s="34" t="s">
        <v>5</v>
      </c>
      <c r="I21" s="34" t="s">
        <v>51</v>
      </c>
      <c r="J21" s="199" t="s">
        <v>8</v>
      </c>
      <c r="K21" s="200" t="s">
        <v>14</v>
      </c>
      <c r="L21" s="200" t="s">
        <v>15</v>
      </c>
      <c r="M21" s="201" t="s">
        <v>16</v>
      </c>
      <c r="N21" s="202" t="s">
        <v>17</v>
      </c>
      <c r="O21" s="20"/>
      <c r="P21" s="493"/>
      <c r="Q21" s="34"/>
      <c r="R21" s="35" t="s">
        <v>5</v>
      </c>
      <c r="S21" s="34" t="s">
        <v>52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35" t="s">
        <v>5</v>
      </c>
      <c r="Z21" s="34" t="s">
        <v>53</v>
      </c>
      <c r="AA21" s="432" t="s">
        <v>8</v>
      </c>
      <c r="AB21" s="434" t="s">
        <v>14</v>
      </c>
      <c r="AC21" s="434" t="s">
        <v>15</v>
      </c>
      <c r="AD21" s="435" t="s">
        <v>16</v>
      </c>
      <c r="AE21" s="436" t="s">
        <v>17</v>
      </c>
      <c r="AF21" s="20"/>
      <c r="AG21" s="493"/>
      <c r="AH21" s="34"/>
      <c r="AI21" s="35" t="s">
        <v>5</v>
      </c>
      <c r="AJ21" s="34" t="s">
        <v>52</v>
      </c>
      <c r="AK21" s="432" t="s">
        <v>8</v>
      </c>
      <c r="AL21" s="434" t="s">
        <v>14</v>
      </c>
      <c r="AM21" s="434" t="s">
        <v>15</v>
      </c>
      <c r="AN21" s="435" t="s">
        <v>16</v>
      </c>
      <c r="AO21" s="436" t="s">
        <v>17</v>
      </c>
      <c r="AP21" s="35" t="s">
        <v>5</v>
      </c>
      <c r="AQ21" s="34" t="s">
        <v>53</v>
      </c>
      <c r="AR21" s="432" t="s">
        <v>8</v>
      </c>
      <c r="AS21" s="434" t="s">
        <v>14</v>
      </c>
      <c r="AT21" s="434" t="s">
        <v>15</v>
      </c>
      <c r="AU21" s="435" t="s">
        <v>16</v>
      </c>
      <c r="AV21" s="436" t="s">
        <v>17</v>
      </c>
    </row>
    <row r="22" spans="2:51" s="41" customFormat="1" ht="16.5" customHeight="1" thickBot="1">
      <c r="B22" s="497"/>
      <c r="C22" s="428"/>
      <c r="D22" s="203"/>
      <c r="E22" s="203"/>
      <c r="F22" s="203"/>
      <c r="G22" s="428"/>
      <c r="H22" s="40"/>
      <c r="I22" s="40"/>
      <c r="J22" s="204"/>
      <c r="K22" s="205"/>
      <c r="L22" s="205"/>
      <c r="M22" s="206"/>
      <c r="N22" s="207"/>
      <c r="O22" s="38"/>
      <c r="P22" s="497"/>
      <c r="Q22" s="40"/>
      <c r="R22" s="39"/>
      <c r="S22" s="40"/>
      <c r="T22" s="479"/>
      <c r="U22" s="479"/>
      <c r="V22" s="479"/>
      <c r="W22" s="479"/>
      <c r="X22" s="480"/>
      <c r="Y22" s="39"/>
      <c r="Z22" s="40"/>
      <c r="AA22" s="479"/>
      <c r="AB22" s="479"/>
      <c r="AC22" s="479"/>
      <c r="AD22" s="479"/>
      <c r="AE22" s="480"/>
      <c r="AF22" s="20"/>
      <c r="AG22" s="497"/>
      <c r="AH22" s="40"/>
      <c r="AI22" s="39"/>
      <c r="AJ22" s="40"/>
      <c r="AK22" s="479"/>
      <c r="AL22" s="479"/>
      <c r="AM22" s="479"/>
      <c r="AN22" s="479"/>
      <c r="AO22" s="480"/>
      <c r="AP22" s="39"/>
      <c r="AQ22" s="40"/>
      <c r="AR22" s="479"/>
      <c r="AS22" s="479"/>
      <c r="AT22" s="479"/>
      <c r="AU22" s="479"/>
      <c r="AV22" s="480"/>
    </row>
    <row r="23" spans="2:51" s="32" customFormat="1" ht="10.15">
      <c r="B23" s="536">
        <v>45</v>
      </c>
      <c r="C23" s="539" t="s">
        <v>55</v>
      </c>
      <c r="D23" s="444" t="s">
        <v>56</v>
      </c>
      <c r="E23" s="444" t="s">
        <v>57</v>
      </c>
      <c r="F23" s="444" t="s">
        <v>58</v>
      </c>
      <c r="G23" s="444" t="s">
        <v>59</v>
      </c>
      <c r="H23" s="122" t="s">
        <v>11</v>
      </c>
      <c r="I23" s="123">
        <v>30</v>
      </c>
      <c r="J23" s="123">
        <v>16</v>
      </c>
      <c r="K23" s="123">
        <v>8</v>
      </c>
      <c r="L23" s="123">
        <v>2</v>
      </c>
      <c r="M23" s="123">
        <v>2</v>
      </c>
      <c r="N23" s="124">
        <v>2</v>
      </c>
      <c r="O23" s="42"/>
      <c r="P23" s="536">
        <v>45</v>
      </c>
      <c r="Q23" s="539" t="s">
        <v>55</v>
      </c>
      <c r="R23" s="43" t="s">
        <v>11</v>
      </c>
      <c r="S23" s="47">
        <v>56</v>
      </c>
      <c r="T23" s="44">
        <v>18</v>
      </c>
      <c r="U23" s="44">
        <v>34</v>
      </c>
      <c r="V23" s="44">
        <v>1</v>
      </c>
      <c r="W23" s="44">
        <v>2</v>
      </c>
      <c r="X23" s="45">
        <v>1</v>
      </c>
      <c r="Y23" s="43" t="s">
        <v>11</v>
      </c>
      <c r="Z23" s="47">
        <v>84</v>
      </c>
      <c r="AA23" s="44">
        <v>22</v>
      </c>
      <c r="AB23" s="44">
        <v>58</v>
      </c>
      <c r="AC23" s="44">
        <v>1</v>
      </c>
      <c r="AD23" s="44">
        <v>1</v>
      </c>
      <c r="AE23" s="45">
        <v>2</v>
      </c>
      <c r="AF23" s="46"/>
      <c r="AG23" s="536">
        <v>45</v>
      </c>
      <c r="AH23" s="539" t="s">
        <v>55</v>
      </c>
      <c r="AI23" s="43" t="s">
        <v>11</v>
      </c>
      <c r="AJ23" s="44">
        <v>32</v>
      </c>
      <c r="AK23" s="44">
        <v>18</v>
      </c>
      <c r="AL23" s="44">
        <v>8</v>
      </c>
      <c r="AM23" s="44">
        <v>1</v>
      </c>
      <c r="AN23" s="44">
        <v>2</v>
      </c>
      <c r="AO23" s="45">
        <v>3</v>
      </c>
      <c r="AP23" s="43" t="s">
        <v>11</v>
      </c>
      <c r="AQ23" s="47">
        <v>36</v>
      </c>
      <c r="AR23" s="44">
        <v>22</v>
      </c>
      <c r="AS23" s="44">
        <v>8</v>
      </c>
      <c r="AT23" s="44">
        <v>1</v>
      </c>
      <c r="AU23" s="44">
        <v>1</v>
      </c>
      <c r="AV23" s="45">
        <v>4</v>
      </c>
      <c r="AW23" s="42"/>
      <c r="AX23" s="42"/>
      <c r="AY23" s="48"/>
    </row>
    <row r="24" spans="2:51" s="32" customFormat="1" ht="11.25" customHeight="1">
      <c r="B24" s="543"/>
      <c r="C24" s="526"/>
      <c r="D24" s="445"/>
      <c r="E24" s="445"/>
      <c r="F24" s="445"/>
      <c r="G24" s="445"/>
      <c r="H24" s="122" t="s">
        <v>20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42"/>
      <c r="P24" s="543"/>
      <c r="Q24" s="526"/>
      <c r="R24" s="49" t="s">
        <v>20</v>
      </c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49" t="s">
        <v>20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42"/>
      <c r="AG24" s="543"/>
      <c r="AH24" s="526"/>
      <c r="AI24" s="49" t="s">
        <v>20</v>
      </c>
      <c r="AJ24" s="50">
        <v>0</v>
      </c>
      <c r="AK24" s="51">
        <v>0</v>
      </c>
      <c r="AL24" s="51">
        <v>0</v>
      </c>
      <c r="AM24" s="51">
        <v>0</v>
      </c>
      <c r="AN24" s="51">
        <v>0</v>
      </c>
      <c r="AO24" s="52">
        <v>0</v>
      </c>
      <c r="AP24" s="49" t="s">
        <v>20</v>
      </c>
      <c r="AQ24" s="50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2:51" s="32" customFormat="1" ht="11.25" customHeight="1">
      <c r="B25" s="543"/>
      <c r="C25" s="526"/>
      <c r="D25" s="514" t="s">
        <v>60</v>
      </c>
      <c r="E25" s="445"/>
      <c r="F25" s="445"/>
      <c r="G25" s="445"/>
      <c r="H25" s="122" t="s">
        <v>27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42"/>
      <c r="P25" s="543"/>
      <c r="Q25" s="526"/>
      <c r="R25" s="49" t="s">
        <v>27</v>
      </c>
      <c r="S25" s="50">
        <v>0</v>
      </c>
      <c r="T25" s="51">
        <v>0</v>
      </c>
      <c r="U25" s="51">
        <v>0</v>
      </c>
      <c r="V25" s="51">
        <v>0</v>
      </c>
      <c r="W25" s="51">
        <v>0</v>
      </c>
      <c r="X25" s="52">
        <v>0</v>
      </c>
      <c r="Y25" s="49" t="s">
        <v>27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42"/>
      <c r="AG25" s="543"/>
      <c r="AH25" s="526"/>
      <c r="AI25" s="49" t="s">
        <v>27</v>
      </c>
      <c r="AJ25" s="50">
        <v>0</v>
      </c>
      <c r="AK25" s="51">
        <v>0</v>
      </c>
      <c r="AL25" s="51">
        <v>0</v>
      </c>
      <c r="AM25" s="51">
        <v>0</v>
      </c>
      <c r="AN25" s="51">
        <v>0</v>
      </c>
      <c r="AO25" s="52">
        <v>0</v>
      </c>
      <c r="AP25" s="49" t="s">
        <v>27</v>
      </c>
      <c r="AQ25" s="50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2:51" s="32" customFormat="1" ht="12" customHeight="1" thickBot="1">
      <c r="B26" s="544"/>
      <c r="C26" s="527"/>
      <c r="D26" s="506"/>
      <c r="E26" s="445"/>
      <c r="F26" s="445"/>
      <c r="G26" s="518"/>
      <c r="H26" s="125" t="s">
        <v>31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7">
        <v>0</v>
      </c>
      <c r="O26" s="42"/>
      <c r="P26" s="544"/>
      <c r="Q26" s="527"/>
      <c r="R26" s="49" t="s">
        <v>31</v>
      </c>
      <c r="S26" s="50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49" t="s">
        <v>31</v>
      </c>
      <c r="Z26" s="50">
        <v>0</v>
      </c>
      <c r="AA26" s="51">
        <v>0</v>
      </c>
      <c r="AB26" s="51">
        <v>0</v>
      </c>
      <c r="AC26" s="51">
        <v>0</v>
      </c>
      <c r="AD26" s="51">
        <v>0</v>
      </c>
      <c r="AE26" s="52">
        <v>0</v>
      </c>
      <c r="AF26" s="42"/>
      <c r="AG26" s="544"/>
      <c r="AH26" s="527"/>
      <c r="AI26" s="49" t="s">
        <v>31</v>
      </c>
      <c r="AJ26" s="50">
        <v>0</v>
      </c>
      <c r="AK26" s="51">
        <v>0</v>
      </c>
      <c r="AL26" s="51">
        <v>0</v>
      </c>
      <c r="AM26" s="51">
        <v>0</v>
      </c>
      <c r="AN26" s="51">
        <v>0</v>
      </c>
      <c r="AO26" s="52">
        <v>0</v>
      </c>
      <c r="AP26" s="49" t="s">
        <v>31</v>
      </c>
      <c r="AQ26" s="50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2:51" s="32" customFormat="1" ht="11.25" customHeight="1">
      <c r="B27" s="536">
        <v>29</v>
      </c>
      <c r="C27" s="539" t="s">
        <v>120</v>
      </c>
      <c r="D27" s="444" t="s">
        <v>56</v>
      </c>
      <c r="E27" s="444" t="s">
        <v>62</v>
      </c>
      <c r="F27" s="444" t="s">
        <v>58</v>
      </c>
      <c r="G27" s="444" t="s">
        <v>73</v>
      </c>
      <c r="H27" s="47" t="s">
        <v>11</v>
      </c>
      <c r="I27" s="44">
        <v>23</v>
      </c>
      <c r="J27" s="44">
        <v>17</v>
      </c>
      <c r="K27" s="44">
        <v>3</v>
      </c>
      <c r="L27" s="44">
        <v>1</v>
      </c>
      <c r="M27" s="44">
        <v>1</v>
      </c>
      <c r="N27" s="45">
        <v>1</v>
      </c>
      <c r="O27" s="42"/>
      <c r="P27" s="536">
        <v>29</v>
      </c>
      <c r="Q27" s="539" t="s">
        <v>120</v>
      </c>
      <c r="R27" s="49" t="s">
        <v>11</v>
      </c>
      <c r="S27" s="50">
        <v>47</v>
      </c>
      <c r="T27" s="51">
        <v>26</v>
      </c>
      <c r="U27" s="51">
        <v>17</v>
      </c>
      <c r="V27" s="51">
        <v>3</v>
      </c>
      <c r="W27" s="51">
        <v>1</v>
      </c>
      <c r="X27" s="52">
        <v>0</v>
      </c>
      <c r="Y27" s="49" t="s">
        <v>11</v>
      </c>
      <c r="Z27" s="50">
        <v>71</v>
      </c>
      <c r="AA27" s="51">
        <v>50</v>
      </c>
      <c r="AB27" s="51">
        <v>2</v>
      </c>
      <c r="AC27" s="51">
        <v>17</v>
      </c>
      <c r="AD27" s="51">
        <v>2</v>
      </c>
      <c r="AE27" s="52">
        <v>0</v>
      </c>
      <c r="AF27" s="42"/>
      <c r="AG27" s="536">
        <v>29</v>
      </c>
      <c r="AH27" s="539" t="s">
        <v>120</v>
      </c>
      <c r="AI27" s="49" t="s">
        <v>11</v>
      </c>
      <c r="AJ27" s="50">
        <v>23</v>
      </c>
      <c r="AK27" s="51">
        <v>0</v>
      </c>
      <c r="AL27" s="51">
        <v>17</v>
      </c>
      <c r="AM27" s="51">
        <v>3</v>
      </c>
      <c r="AN27" s="51">
        <v>1</v>
      </c>
      <c r="AO27" s="52">
        <v>2</v>
      </c>
      <c r="AP27" s="49" t="s">
        <v>11</v>
      </c>
      <c r="AQ27" s="50">
        <v>23</v>
      </c>
      <c r="AR27" s="51">
        <v>0</v>
      </c>
      <c r="AS27" s="51">
        <v>0</v>
      </c>
      <c r="AT27" s="51">
        <v>17</v>
      </c>
      <c r="AU27" s="51">
        <v>3</v>
      </c>
      <c r="AV27" s="52">
        <v>3</v>
      </c>
      <c r="AW27" s="42"/>
      <c r="AX27" s="42"/>
      <c r="AY27" s="48"/>
    </row>
    <row r="28" spans="2:51" s="32" customFormat="1" ht="11.25" customHeight="1">
      <c r="B28" s="543"/>
      <c r="C28" s="526"/>
      <c r="D28" s="445"/>
      <c r="E28" s="445"/>
      <c r="F28" s="445"/>
      <c r="G28" s="445"/>
      <c r="H28" s="122" t="s">
        <v>20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42"/>
      <c r="P28" s="543"/>
      <c r="Q28" s="526"/>
      <c r="R28" s="49" t="s">
        <v>20</v>
      </c>
      <c r="S28" s="50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49" t="s">
        <v>20</v>
      </c>
      <c r="Z28" s="50">
        <v>0</v>
      </c>
      <c r="AA28" s="51">
        <v>0</v>
      </c>
      <c r="AB28" s="51">
        <v>0</v>
      </c>
      <c r="AC28" s="51">
        <v>0</v>
      </c>
      <c r="AD28" s="51">
        <v>0</v>
      </c>
      <c r="AE28" s="52">
        <v>0</v>
      </c>
      <c r="AF28" s="42"/>
      <c r="AG28" s="543"/>
      <c r="AH28" s="526"/>
      <c r="AI28" s="49" t="s">
        <v>20</v>
      </c>
      <c r="AJ28" s="50">
        <v>0</v>
      </c>
      <c r="AK28" s="51">
        <v>0</v>
      </c>
      <c r="AL28" s="51">
        <v>0</v>
      </c>
      <c r="AM28" s="51">
        <v>0</v>
      </c>
      <c r="AN28" s="51">
        <v>0</v>
      </c>
      <c r="AO28" s="52">
        <v>0</v>
      </c>
      <c r="AP28" s="49" t="s">
        <v>20</v>
      </c>
      <c r="AQ28" s="50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2:51" s="32" customFormat="1" ht="11.25" customHeight="1">
      <c r="B29" s="543"/>
      <c r="C29" s="526"/>
      <c r="D29" s="514" t="s">
        <v>70</v>
      </c>
      <c r="E29" s="445"/>
      <c r="F29" s="445"/>
      <c r="G29" s="445"/>
      <c r="H29" s="122" t="s">
        <v>27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4">
        <v>0</v>
      </c>
      <c r="O29" s="42"/>
      <c r="P29" s="543"/>
      <c r="Q29" s="526"/>
      <c r="R29" s="49" t="s">
        <v>27</v>
      </c>
      <c r="S29" s="50">
        <v>0</v>
      </c>
      <c r="T29" s="51">
        <v>0</v>
      </c>
      <c r="U29" s="51">
        <v>0</v>
      </c>
      <c r="V29" s="51">
        <v>0</v>
      </c>
      <c r="W29" s="51">
        <v>0</v>
      </c>
      <c r="X29" s="52">
        <v>0</v>
      </c>
      <c r="Y29" s="49" t="s">
        <v>27</v>
      </c>
      <c r="Z29" s="50">
        <v>0</v>
      </c>
      <c r="AA29" s="51">
        <v>0</v>
      </c>
      <c r="AB29" s="51">
        <v>0</v>
      </c>
      <c r="AC29" s="51">
        <v>0</v>
      </c>
      <c r="AD29" s="51">
        <v>0</v>
      </c>
      <c r="AE29" s="52">
        <v>0</v>
      </c>
      <c r="AF29" s="42"/>
      <c r="AG29" s="543"/>
      <c r="AH29" s="526"/>
      <c r="AI29" s="49" t="s">
        <v>27</v>
      </c>
      <c r="AJ29" s="50">
        <v>0</v>
      </c>
      <c r="AK29" s="51">
        <v>0</v>
      </c>
      <c r="AL29" s="51">
        <v>0</v>
      </c>
      <c r="AM29" s="51">
        <v>0</v>
      </c>
      <c r="AN29" s="51">
        <v>0</v>
      </c>
      <c r="AO29" s="52">
        <v>0</v>
      </c>
      <c r="AP29" s="49" t="s">
        <v>27</v>
      </c>
      <c r="AQ29" s="50">
        <v>0</v>
      </c>
      <c r="AR29" s="51">
        <v>0</v>
      </c>
      <c r="AS29" s="51">
        <v>0</v>
      </c>
      <c r="AT29" s="51">
        <v>0</v>
      </c>
      <c r="AU29" s="51">
        <v>0</v>
      </c>
      <c r="AV29" s="52">
        <v>0</v>
      </c>
      <c r="AW29" s="42"/>
      <c r="AX29" s="42"/>
      <c r="AY29" s="48"/>
    </row>
    <row r="30" spans="2:51" s="32" customFormat="1" ht="12" customHeight="1" thickBot="1">
      <c r="B30" s="544"/>
      <c r="C30" s="527"/>
      <c r="D30" s="506"/>
      <c r="E30" s="445"/>
      <c r="F30" s="445"/>
      <c r="G30" s="518"/>
      <c r="H30" s="128" t="s">
        <v>31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30">
        <v>0</v>
      </c>
      <c r="O30" s="42"/>
      <c r="P30" s="544"/>
      <c r="Q30" s="527"/>
      <c r="R30" s="49" t="s">
        <v>31</v>
      </c>
      <c r="S30" s="50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49" t="s">
        <v>31</v>
      </c>
      <c r="Z30" s="50">
        <v>0</v>
      </c>
      <c r="AA30" s="51">
        <v>0</v>
      </c>
      <c r="AB30" s="51">
        <v>0</v>
      </c>
      <c r="AC30" s="51">
        <v>0</v>
      </c>
      <c r="AD30" s="51">
        <v>0</v>
      </c>
      <c r="AE30" s="52">
        <v>0</v>
      </c>
      <c r="AF30" s="42"/>
      <c r="AG30" s="544"/>
      <c r="AH30" s="527"/>
      <c r="AI30" s="49" t="s">
        <v>31</v>
      </c>
      <c r="AJ30" s="50">
        <v>0</v>
      </c>
      <c r="AK30" s="51">
        <v>0</v>
      </c>
      <c r="AL30" s="51">
        <v>0</v>
      </c>
      <c r="AM30" s="51">
        <v>0</v>
      </c>
      <c r="AN30" s="51">
        <v>0</v>
      </c>
      <c r="AO30" s="52">
        <v>0</v>
      </c>
      <c r="AP30" s="49" t="s">
        <v>31</v>
      </c>
      <c r="AQ30" s="50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2:51" s="32" customFormat="1" ht="10.15">
      <c r="B31" s="536">
        <v>17</v>
      </c>
      <c r="C31" s="539" t="s">
        <v>71</v>
      </c>
      <c r="D31" s="444" t="s">
        <v>56</v>
      </c>
      <c r="E31" s="444" t="s">
        <v>62</v>
      </c>
      <c r="F31" s="444" t="s">
        <v>58</v>
      </c>
      <c r="G31" s="444" t="s">
        <v>63</v>
      </c>
      <c r="H31" s="122" t="s">
        <v>11</v>
      </c>
      <c r="I31" s="123">
        <v>25</v>
      </c>
      <c r="J31" s="123">
        <v>15</v>
      </c>
      <c r="K31" s="123">
        <v>9</v>
      </c>
      <c r="L31" s="123">
        <v>0</v>
      </c>
      <c r="M31" s="123">
        <v>1</v>
      </c>
      <c r="N31" s="124">
        <v>0</v>
      </c>
      <c r="O31" s="42"/>
      <c r="P31" s="536">
        <v>17</v>
      </c>
      <c r="Q31" s="539" t="s">
        <v>71</v>
      </c>
      <c r="R31" s="49" t="s">
        <v>11</v>
      </c>
      <c r="S31" s="50">
        <v>49</v>
      </c>
      <c r="T31" s="51">
        <v>39</v>
      </c>
      <c r="U31" s="51">
        <v>9</v>
      </c>
      <c r="V31" s="51">
        <v>0</v>
      </c>
      <c r="W31" s="51">
        <v>0</v>
      </c>
      <c r="X31" s="52">
        <v>1</v>
      </c>
      <c r="Y31" s="49" t="s">
        <v>11</v>
      </c>
      <c r="Z31" s="50">
        <v>73</v>
      </c>
      <c r="AA31" s="51">
        <v>63</v>
      </c>
      <c r="AB31" s="51">
        <v>1</v>
      </c>
      <c r="AC31" s="51">
        <v>9</v>
      </c>
      <c r="AD31" s="51">
        <v>0</v>
      </c>
      <c r="AE31" s="52">
        <v>0</v>
      </c>
      <c r="AF31" s="42"/>
      <c r="AG31" s="536">
        <v>17</v>
      </c>
      <c r="AH31" s="539" t="s">
        <v>71</v>
      </c>
      <c r="AI31" s="49" t="s">
        <v>11</v>
      </c>
      <c r="AJ31" s="50">
        <v>25</v>
      </c>
      <c r="AK31" s="51">
        <v>15</v>
      </c>
      <c r="AL31" s="51">
        <v>9</v>
      </c>
      <c r="AM31" s="51">
        <v>0</v>
      </c>
      <c r="AN31" s="51">
        <v>0</v>
      </c>
      <c r="AO31" s="52">
        <v>1</v>
      </c>
      <c r="AP31" s="49" t="s">
        <v>11</v>
      </c>
      <c r="AQ31" s="50">
        <v>25</v>
      </c>
      <c r="AR31" s="51">
        <v>15</v>
      </c>
      <c r="AS31" s="51">
        <v>0</v>
      </c>
      <c r="AT31" s="51">
        <v>9</v>
      </c>
      <c r="AU31" s="51">
        <v>0</v>
      </c>
      <c r="AV31" s="52">
        <v>1</v>
      </c>
      <c r="AW31" s="42"/>
      <c r="AX31" s="42"/>
      <c r="AY31" s="48"/>
    </row>
    <row r="32" spans="2:51" s="32" customFormat="1" ht="11.25" customHeight="1">
      <c r="B32" s="543"/>
      <c r="C32" s="526"/>
      <c r="D32" s="445"/>
      <c r="E32" s="445"/>
      <c r="F32" s="445"/>
      <c r="G32" s="445"/>
      <c r="H32" s="122" t="s">
        <v>20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4">
        <v>0</v>
      </c>
      <c r="O32" s="42"/>
      <c r="P32" s="543"/>
      <c r="Q32" s="526"/>
      <c r="R32" s="49" t="s">
        <v>20</v>
      </c>
      <c r="S32" s="50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49" t="s">
        <v>20</v>
      </c>
      <c r="Z32" s="50">
        <v>0</v>
      </c>
      <c r="AA32" s="51">
        <v>0</v>
      </c>
      <c r="AB32" s="51">
        <v>0</v>
      </c>
      <c r="AC32" s="51">
        <v>0</v>
      </c>
      <c r="AD32" s="51">
        <v>0</v>
      </c>
      <c r="AE32" s="52">
        <v>0</v>
      </c>
      <c r="AF32" s="42"/>
      <c r="AG32" s="543"/>
      <c r="AH32" s="526"/>
      <c r="AI32" s="49" t="s">
        <v>20</v>
      </c>
      <c r="AJ32" s="50">
        <v>0</v>
      </c>
      <c r="AK32" s="51">
        <v>0</v>
      </c>
      <c r="AL32" s="51">
        <v>0</v>
      </c>
      <c r="AM32" s="51">
        <v>0</v>
      </c>
      <c r="AN32" s="51">
        <v>0</v>
      </c>
      <c r="AO32" s="52">
        <v>0</v>
      </c>
      <c r="AP32" s="49" t="s">
        <v>20</v>
      </c>
      <c r="AQ32" s="50">
        <v>0</v>
      </c>
      <c r="AR32" s="51">
        <v>0</v>
      </c>
      <c r="AS32" s="51">
        <v>0</v>
      </c>
      <c r="AT32" s="51">
        <v>0</v>
      </c>
      <c r="AU32" s="51">
        <v>0</v>
      </c>
      <c r="AV32" s="52">
        <v>0</v>
      </c>
      <c r="AW32" s="42"/>
      <c r="AX32" s="42"/>
      <c r="AY32" s="48"/>
    </row>
    <row r="33" spans="2:51" s="32" customFormat="1" ht="11.25" customHeight="1">
      <c r="B33" s="543"/>
      <c r="C33" s="526"/>
      <c r="D33" s="514" t="s">
        <v>60</v>
      </c>
      <c r="E33" s="445"/>
      <c r="F33" s="445"/>
      <c r="G33" s="445"/>
      <c r="H33" s="122" t="s">
        <v>27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4">
        <v>0</v>
      </c>
      <c r="O33" s="42"/>
      <c r="P33" s="543"/>
      <c r="Q33" s="526"/>
      <c r="R33" s="49" t="s">
        <v>27</v>
      </c>
      <c r="S33" s="50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49" t="s">
        <v>27</v>
      </c>
      <c r="Z33" s="50">
        <v>0</v>
      </c>
      <c r="AA33" s="51">
        <v>0</v>
      </c>
      <c r="AB33" s="51">
        <v>0</v>
      </c>
      <c r="AC33" s="51">
        <v>0</v>
      </c>
      <c r="AD33" s="51">
        <v>0</v>
      </c>
      <c r="AE33" s="52">
        <v>0</v>
      </c>
      <c r="AF33" s="42"/>
      <c r="AG33" s="543"/>
      <c r="AH33" s="526"/>
      <c r="AI33" s="49" t="s">
        <v>27</v>
      </c>
      <c r="AJ33" s="50">
        <v>0</v>
      </c>
      <c r="AK33" s="51">
        <v>0</v>
      </c>
      <c r="AL33" s="51">
        <v>0</v>
      </c>
      <c r="AM33" s="51">
        <v>0</v>
      </c>
      <c r="AN33" s="51">
        <v>0</v>
      </c>
      <c r="AO33" s="52">
        <v>0</v>
      </c>
      <c r="AP33" s="49" t="s">
        <v>27</v>
      </c>
      <c r="AQ33" s="50">
        <v>0</v>
      </c>
      <c r="AR33" s="51">
        <v>0</v>
      </c>
      <c r="AS33" s="51">
        <v>0</v>
      </c>
      <c r="AT33" s="51">
        <v>0</v>
      </c>
      <c r="AU33" s="51">
        <v>0</v>
      </c>
      <c r="AV33" s="52">
        <v>0</v>
      </c>
      <c r="AW33" s="42"/>
      <c r="AX33" s="42"/>
      <c r="AY33" s="48"/>
    </row>
    <row r="34" spans="2:51" s="32" customFormat="1" ht="12" customHeight="1" thickBot="1">
      <c r="B34" s="544"/>
      <c r="C34" s="527"/>
      <c r="D34" s="506"/>
      <c r="E34" s="445"/>
      <c r="F34" s="445"/>
      <c r="G34" s="518"/>
      <c r="H34" s="125" t="s">
        <v>31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7">
        <v>0</v>
      </c>
      <c r="O34" s="42"/>
      <c r="P34" s="544"/>
      <c r="Q34" s="527"/>
      <c r="R34" s="49" t="s">
        <v>31</v>
      </c>
      <c r="S34" s="50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49" t="s">
        <v>31</v>
      </c>
      <c r="Z34" s="50">
        <v>0</v>
      </c>
      <c r="AA34" s="51">
        <v>0</v>
      </c>
      <c r="AB34" s="51">
        <v>0</v>
      </c>
      <c r="AC34" s="51">
        <v>0</v>
      </c>
      <c r="AD34" s="51">
        <v>0</v>
      </c>
      <c r="AE34" s="52">
        <v>0</v>
      </c>
      <c r="AF34" s="42"/>
      <c r="AG34" s="544"/>
      <c r="AH34" s="527"/>
      <c r="AI34" s="49" t="s">
        <v>31</v>
      </c>
      <c r="AJ34" s="50">
        <v>0</v>
      </c>
      <c r="AK34" s="51">
        <v>0</v>
      </c>
      <c r="AL34" s="51">
        <v>0</v>
      </c>
      <c r="AM34" s="51">
        <v>0</v>
      </c>
      <c r="AN34" s="51">
        <v>0</v>
      </c>
      <c r="AO34" s="52">
        <v>0</v>
      </c>
      <c r="AP34" s="49" t="s">
        <v>31</v>
      </c>
      <c r="AQ34" s="50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2:51" s="32" customFormat="1" ht="10.15">
      <c r="B35" s="536">
        <v>16</v>
      </c>
      <c r="C35" s="539" t="s">
        <v>69</v>
      </c>
      <c r="D35" s="444" t="s">
        <v>56</v>
      </c>
      <c r="E35" s="444" t="s">
        <v>62</v>
      </c>
      <c r="F35" s="444" t="s">
        <v>58</v>
      </c>
      <c r="G35" s="444" t="s">
        <v>63</v>
      </c>
      <c r="H35" s="47" t="s">
        <v>11</v>
      </c>
      <c r="I35" s="44">
        <v>33</v>
      </c>
      <c r="J35" s="44">
        <v>15</v>
      </c>
      <c r="K35" s="44">
        <v>13</v>
      </c>
      <c r="L35" s="44">
        <v>4</v>
      </c>
      <c r="M35" s="44">
        <v>1</v>
      </c>
      <c r="N35" s="45">
        <v>0</v>
      </c>
      <c r="O35" s="42"/>
      <c r="P35" s="536">
        <v>16</v>
      </c>
      <c r="Q35" s="539" t="s">
        <v>69</v>
      </c>
      <c r="R35" s="49" t="s">
        <v>11</v>
      </c>
      <c r="S35" s="50">
        <v>57</v>
      </c>
      <c r="T35" s="51">
        <v>39</v>
      </c>
      <c r="U35" s="51">
        <v>14</v>
      </c>
      <c r="V35" s="51">
        <v>4</v>
      </c>
      <c r="W35" s="51">
        <v>0</v>
      </c>
      <c r="X35" s="52">
        <v>0</v>
      </c>
      <c r="Y35" s="49" t="s">
        <v>11</v>
      </c>
      <c r="Z35" s="50">
        <v>81</v>
      </c>
      <c r="AA35" s="51">
        <v>63</v>
      </c>
      <c r="AB35" s="51">
        <v>3</v>
      </c>
      <c r="AC35" s="51">
        <v>13</v>
      </c>
      <c r="AD35" s="51">
        <v>0</v>
      </c>
      <c r="AE35" s="52">
        <v>2</v>
      </c>
      <c r="AF35" s="42"/>
      <c r="AG35" s="536">
        <v>16</v>
      </c>
      <c r="AH35" s="539" t="s">
        <v>69</v>
      </c>
      <c r="AI35" s="49" t="s">
        <v>11</v>
      </c>
      <c r="AJ35" s="50">
        <v>33</v>
      </c>
      <c r="AK35" s="51">
        <v>15</v>
      </c>
      <c r="AL35" s="51">
        <v>13</v>
      </c>
      <c r="AM35" s="51">
        <v>4</v>
      </c>
      <c r="AN35" s="51">
        <v>0</v>
      </c>
      <c r="AO35" s="52">
        <v>1</v>
      </c>
      <c r="AP35" s="49" t="s">
        <v>11</v>
      </c>
      <c r="AQ35" s="50">
        <v>33</v>
      </c>
      <c r="AR35" s="51">
        <v>15</v>
      </c>
      <c r="AS35" s="51">
        <v>0</v>
      </c>
      <c r="AT35" s="51">
        <v>13</v>
      </c>
      <c r="AU35" s="51">
        <v>0</v>
      </c>
      <c r="AV35" s="52">
        <v>5</v>
      </c>
      <c r="AW35" s="42"/>
      <c r="AX35" s="42"/>
      <c r="AY35" s="48"/>
    </row>
    <row r="36" spans="2:51" s="32" customFormat="1" ht="11.25" customHeight="1">
      <c r="B36" s="543"/>
      <c r="C36" s="526"/>
      <c r="D36" s="445"/>
      <c r="E36" s="445"/>
      <c r="F36" s="445"/>
      <c r="G36" s="445"/>
      <c r="H36" s="122" t="s">
        <v>20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42"/>
      <c r="P36" s="543"/>
      <c r="Q36" s="526"/>
      <c r="R36" s="49" t="s">
        <v>20</v>
      </c>
      <c r="S36" s="50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49" t="s">
        <v>20</v>
      </c>
      <c r="Z36" s="50">
        <v>0</v>
      </c>
      <c r="AA36" s="51">
        <v>0</v>
      </c>
      <c r="AB36" s="51">
        <v>0</v>
      </c>
      <c r="AC36" s="51">
        <v>0</v>
      </c>
      <c r="AD36" s="51">
        <v>0</v>
      </c>
      <c r="AE36" s="52">
        <v>0</v>
      </c>
      <c r="AF36" s="42"/>
      <c r="AG36" s="543"/>
      <c r="AH36" s="526"/>
      <c r="AI36" s="49" t="s">
        <v>20</v>
      </c>
      <c r="AJ36" s="50">
        <v>0</v>
      </c>
      <c r="AK36" s="51">
        <v>0</v>
      </c>
      <c r="AL36" s="51">
        <v>0</v>
      </c>
      <c r="AM36" s="51">
        <v>0</v>
      </c>
      <c r="AN36" s="51">
        <v>0</v>
      </c>
      <c r="AO36" s="52">
        <v>0</v>
      </c>
      <c r="AP36" s="49" t="s">
        <v>20</v>
      </c>
      <c r="AQ36" s="50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2:51" s="32" customFormat="1" ht="11.25" customHeight="1">
      <c r="B37" s="543"/>
      <c r="C37" s="526"/>
      <c r="D37" s="514" t="s">
        <v>70</v>
      </c>
      <c r="E37" s="445"/>
      <c r="F37" s="445"/>
      <c r="G37" s="445"/>
      <c r="H37" s="122" t="s">
        <v>27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  <c r="O37" s="42"/>
      <c r="P37" s="543"/>
      <c r="Q37" s="526"/>
      <c r="R37" s="49" t="s">
        <v>27</v>
      </c>
      <c r="S37" s="50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49" t="s">
        <v>27</v>
      </c>
      <c r="Z37" s="50">
        <v>0</v>
      </c>
      <c r="AA37" s="51">
        <v>0</v>
      </c>
      <c r="AB37" s="51">
        <v>0</v>
      </c>
      <c r="AC37" s="51">
        <v>0</v>
      </c>
      <c r="AD37" s="51">
        <v>0</v>
      </c>
      <c r="AE37" s="52">
        <v>0</v>
      </c>
      <c r="AF37" s="42"/>
      <c r="AG37" s="543"/>
      <c r="AH37" s="526"/>
      <c r="AI37" s="49" t="s">
        <v>27</v>
      </c>
      <c r="AJ37" s="50">
        <v>0</v>
      </c>
      <c r="AK37" s="51">
        <v>0</v>
      </c>
      <c r="AL37" s="51">
        <v>0</v>
      </c>
      <c r="AM37" s="51">
        <v>0</v>
      </c>
      <c r="AN37" s="51">
        <v>0</v>
      </c>
      <c r="AO37" s="52">
        <v>0</v>
      </c>
      <c r="AP37" s="49" t="s">
        <v>27</v>
      </c>
      <c r="AQ37" s="50">
        <v>0</v>
      </c>
      <c r="AR37" s="51">
        <v>0</v>
      </c>
      <c r="AS37" s="51">
        <v>0</v>
      </c>
      <c r="AT37" s="51">
        <v>0</v>
      </c>
      <c r="AU37" s="51">
        <v>0</v>
      </c>
      <c r="AV37" s="52">
        <v>0</v>
      </c>
      <c r="AW37" s="42"/>
      <c r="AX37" s="42"/>
      <c r="AY37" s="48"/>
    </row>
    <row r="38" spans="2:51" s="32" customFormat="1" ht="12" customHeight="1" thickBot="1">
      <c r="B38" s="544"/>
      <c r="C38" s="527"/>
      <c r="D38" s="506"/>
      <c r="E38" s="445"/>
      <c r="F38" s="445"/>
      <c r="G38" s="518"/>
      <c r="H38" s="128" t="s">
        <v>31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30">
        <v>0</v>
      </c>
      <c r="O38" s="42"/>
      <c r="P38" s="544"/>
      <c r="Q38" s="527"/>
      <c r="R38" s="49" t="s">
        <v>31</v>
      </c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49" t="s">
        <v>31</v>
      </c>
      <c r="Z38" s="50">
        <v>0</v>
      </c>
      <c r="AA38" s="51">
        <v>0</v>
      </c>
      <c r="AB38" s="51">
        <v>0</v>
      </c>
      <c r="AC38" s="51">
        <v>0</v>
      </c>
      <c r="AD38" s="51">
        <v>0</v>
      </c>
      <c r="AE38" s="52">
        <v>0</v>
      </c>
      <c r="AF38" s="42"/>
      <c r="AG38" s="544"/>
      <c r="AH38" s="527"/>
      <c r="AI38" s="49" t="s">
        <v>31</v>
      </c>
      <c r="AJ38" s="50">
        <v>0</v>
      </c>
      <c r="AK38" s="51">
        <v>0</v>
      </c>
      <c r="AL38" s="51">
        <v>0</v>
      </c>
      <c r="AM38" s="51">
        <v>0</v>
      </c>
      <c r="AN38" s="51">
        <v>0</v>
      </c>
      <c r="AO38" s="52">
        <v>0</v>
      </c>
      <c r="AP38" s="49" t="s">
        <v>31</v>
      </c>
      <c r="AQ38" s="50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2:51" s="32" customFormat="1" ht="10.15">
      <c r="B39" s="536">
        <v>7</v>
      </c>
      <c r="C39" s="539" t="s">
        <v>65</v>
      </c>
      <c r="D39" s="444" t="s">
        <v>56</v>
      </c>
      <c r="E39" s="444" t="s">
        <v>62</v>
      </c>
      <c r="F39" s="444" t="s">
        <v>58</v>
      </c>
      <c r="G39" s="444" t="s">
        <v>63</v>
      </c>
      <c r="H39" s="122" t="s">
        <v>11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4">
        <v>0</v>
      </c>
      <c r="O39" s="42"/>
      <c r="P39" s="536">
        <v>7</v>
      </c>
      <c r="Q39" s="539" t="s">
        <v>65</v>
      </c>
      <c r="R39" s="49" t="s">
        <v>11</v>
      </c>
      <c r="S39" s="50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49" t="s">
        <v>11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2">
        <v>0</v>
      </c>
      <c r="AF39" s="42"/>
      <c r="AG39" s="536">
        <v>7</v>
      </c>
      <c r="AH39" s="539" t="s">
        <v>65</v>
      </c>
      <c r="AI39" s="49" t="s">
        <v>11</v>
      </c>
      <c r="AJ39" s="50">
        <v>0</v>
      </c>
      <c r="AK39" s="51">
        <v>0</v>
      </c>
      <c r="AL39" s="51">
        <v>0</v>
      </c>
      <c r="AM39" s="51">
        <v>0</v>
      </c>
      <c r="AN39" s="51">
        <v>0</v>
      </c>
      <c r="AO39" s="52">
        <v>0</v>
      </c>
      <c r="AP39" s="49" t="s">
        <v>11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2:51" s="32" customFormat="1" ht="11.25" customHeight="1">
      <c r="B40" s="543"/>
      <c r="C40" s="526"/>
      <c r="D40" s="445"/>
      <c r="E40" s="445"/>
      <c r="F40" s="445"/>
      <c r="G40" s="445"/>
      <c r="H40" s="122" t="s">
        <v>20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4">
        <v>0</v>
      </c>
      <c r="O40" s="42"/>
      <c r="P40" s="543"/>
      <c r="Q40" s="526"/>
      <c r="R40" s="49" t="s">
        <v>20</v>
      </c>
      <c r="S40" s="50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49" t="s">
        <v>20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2">
        <v>0</v>
      </c>
      <c r="AF40" s="42"/>
      <c r="AG40" s="543"/>
      <c r="AH40" s="526"/>
      <c r="AI40" s="49" t="s">
        <v>20</v>
      </c>
      <c r="AJ40" s="50">
        <v>0</v>
      </c>
      <c r="AK40" s="51">
        <v>0</v>
      </c>
      <c r="AL40" s="51">
        <v>0</v>
      </c>
      <c r="AM40" s="51">
        <v>0</v>
      </c>
      <c r="AN40" s="51">
        <v>0</v>
      </c>
      <c r="AO40" s="52">
        <v>0</v>
      </c>
      <c r="AP40" s="49" t="s">
        <v>20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2">
        <v>0</v>
      </c>
      <c r="AW40" s="42"/>
      <c r="AX40" s="42"/>
      <c r="AY40" s="48"/>
    </row>
    <row r="41" spans="2:51" s="32" customFormat="1" ht="11.25" customHeight="1">
      <c r="B41" s="543"/>
      <c r="C41" s="526"/>
      <c r="D41" s="514" t="s">
        <v>64</v>
      </c>
      <c r="E41" s="445"/>
      <c r="F41" s="445"/>
      <c r="G41" s="445"/>
      <c r="H41" s="122" t="s">
        <v>27</v>
      </c>
      <c r="I41" s="123">
        <v>225</v>
      </c>
      <c r="J41" s="123">
        <v>2</v>
      </c>
      <c r="K41" s="123">
        <v>212</v>
      </c>
      <c r="L41" s="123">
        <v>10</v>
      </c>
      <c r="M41" s="123">
        <v>1</v>
      </c>
      <c r="N41" s="124">
        <v>0</v>
      </c>
      <c r="O41" s="42"/>
      <c r="P41" s="543"/>
      <c r="Q41" s="526"/>
      <c r="R41" s="49" t="s">
        <v>27</v>
      </c>
      <c r="S41" s="50">
        <v>182</v>
      </c>
      <c r="T41" s="51">
        <v>2</v>
      </c>
      <c r="U41" s="51">
        <v>170</v>
      </c>
      <c r="V41" s="51">
        <v>5</v>
      </c>
      <c r="W41" s="51">
        <v>5</v>
      </c>
      <c r="X41" s="52">
        <v>0</v>
      </c>
      <c r="Y41" s="49" t="s">
        <v>27</v>
      </c>
      <c r="Z41" s="51">
        <v>149</v>
      </c>
      <c r="AA41" s="51">
        <v>6</v>
      </c>
      <c r="AB41" s="51">
        <v>71</v>
      </c>
      <c r="AC41" s="51">
        <v>71</v>
      </c>
      <c r="AD41" s="51">
        <v>0</v>
      </c>
      <c r="AE41" s="52">
        <v>1</v>
      </c>
      <c r="AF41" s="42"/>
      <c r="AG41" s="543"/>
      <c r="AH41" s="526"/>
      <c r="AI41" s="49" t="s">
        <v>27</v>
      </c>
      <c r="AJ41" s="50">
        <v>218</v>
      </c>
      <c r="AK41" s="51">
        <v>2</v>
      </c>
      <c r="AL41" s="51">
        <v>205</v>
      </c>
      <c r="AM41" s="51">
        <v>5</v>
      </c>
      <c r="AN41" s="51">
        <v>5</v>
      </c>
      <c r="AO41" s="52">
        <v>1</v>
      </c>
      <c r="AP41" s="49" t="s">
        <v>27</v>
      </c>
      <c r="AQ41" s="51">
        <v>223</v>
      </c>
      <c r="AR41" s="51">
        <v>6</v>
      </c>
      <c r="AS41" s="51">
        <v>100</v>
      </c>
      <c r="AT41" s="51">
        <v>111</v>
      </c>
      <c r="AU41" s="51">
        <v>0</v>
      </c>
      <c r="AV41" s="52">
        <v>6</v>
      </c>
      <c r="AW41" s="42"/>
      <c r="AX41" s="42"/>
      <c r="AY41" s="48"/>
    </row>
    <row r="42" spans="2:51" s="32" customFormat="1" ht="12" customHeight="1" thickBot="1">
      <c r="B42" s="544"/>
      <c r="C42" s="527"/>
      <c r="D42" s="506"/>
      <c r="E42" s="445"/>
      <c r="F42" s="445"/>
      <c r="G42" s="518"/>
      <c r="H42" s="125" t="s">
        <v>31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7">
        <v>0</v>
      </c>
      <c r="O42" s="42"/>
      <c r="P42" s="544"/>
      <c r="Q42" s="527"/>
      <c r="R42" s="49" t="s">
        <v>31</v>
      </c>
      <c r="S42" s="50">
        <v>0</v>
      </c>
      <c r="T42" s="51">
        <v>0</v>
      </c>
      <c r="U42" s="51">
        <v>0</v>
      </c>
      <c r="V42" s="51">
        <v>0</v>
      </c>
      <c r="W42" s="51">
        <v>0</v>
      </c>
      <c r="X42" s="52">
        <v>0</v>
      </c>
      <c r="Y42" s="49" t="s">
        <v>31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2">
        <v>0</v>
      </c>
      <c r="AF42" s="42"/>
      <c r="AG42" s="544"/>
      <c r="AH42" s="527"/>
      <c r="AI42" s="49" t="s">
        <v>31</v>
      </c>
      <c r="AJ42" s="50">
        <v>0</v>
      </c>
      <c r="AK42" s="51">
        <v>0</v>
      </c>
      <c r="AL42" s="51">
        <v>0</v>
      </c>
      <c r="AM42" s="51">
        <v>0</v>
      </c>
      <c r="AN42" s="51">
        <v>0</v>
      </c>
      <c r="AO42" s="52">
        <v>0</v>
      </c>
      <c r="AP42" s="49" t="s">
        <v>31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2">
        <v>0</v>
      </c>
      <c r="AW42" s="42"/>
      <c r="AX42" s="42"/>
      <c r="AY42" s="48"/>
    </row>
    <row r="43" spans="2:51" s="32" customFormat="1" ht="10.15">
      <c r="B43" s="536">
        <v>8</v>
      </c>
      <c r="C43" s="539" t="s">
        <v>66</v>
      </c>
      <c r="D43" s="444" t="s">
        <v>56</v>
      </c>
      <c r="E43" s="444" t="s">
        <v>62</v>
      </c>
      <c r="F43" s="444" t="s">
        <v>58</v>
      </c>
      <c r="G43" s="444" t="s">
        <v>63</v>
      </c>
      <c r="H43" s="47" t="s">
        <v>11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5">
        <v>0</v>
      </c>
      <c r="O43" s="42"/>
      <c r="P43" s="536">
        <v>8</v>
      </c>
      <c r="Q43" s="539" t="s">
        <v>66</v>
      </c>
      <c r="R43" s="49" t="s">
        <v>11</v>
      </c>
      <c r="S43" s="50">
        <v>0</v>
      </c>
      <c r="T43" s="51">
        <v>0</v>
      </c>
      <c r="U43" s="51">
        <v>0</v>
      </c>
      <c r="V43" s="51">
        <v>0</v>
      </c>
      <c r="W43" s="51">
        <v>0</v>
      </c>
      <c r="X43" s="52">
        <v>0</v>
      </c>
      <c r="Y43" s="49" t="s">
        <v>11</v>
      </c>
      <c r="Z43" s="50">
        <v>0</v>
      </c>
      <c r="AA43" s="51">
        <v>0</v>
      </c>
      <c r="AB43" s="51">
        <v>0</v>
      </c>
      <c r="AC43" s="51">
        <v>0</v>
      </c>
      <c r="AD43" s="51">
        <v>0</v>
      </c>
      <c r="AE43" s="52">
        <v>0</v>
      </c>
      <c r="AF43" s="42"/>
      <c r="AG43" s="536">
        <v>8</v>
      </c>
      <c r="AH43" s="539" t="s">
        <v>66</v>
      </c>
      <c r="AI43" s="49" t="s">
        <v>11</v>
      </c>
      <c r="AJ43" s="50">
        <v>0</v>
      </c>
      <c r="AK43" s="51">
        <v>0</v>
      </c>
      <c r="AL43" s="51">
        <v>0</v>
      </c>
      <c r="AM43" s="51">
        <v>0</v>
      </c>
      <c r="AN43" s="51">
        <v>0</v>
      </c>
      <c r="AO43" s="52">
        <v>0</v>
      </c>
      <c r="AP43" s="49" t="s">
        <v>11</v>
      </c>
      <c r="AQ43" s="50">
        <v>0</v>
      </c>
      <c r="AR43" s="51">
        <v>0</v>
      </c>
      <c r="AS43" s="51">
        <v>0</v>
      </c>
      <c r="AT43" s="51">
        <v>0</v>
      </c>
      <c r="AU43" s="51">
        <v>0</v>
      </c>
      <c r="AV43" s="52">
        <v>0</v>
      </c>
      <c r="AW43" s="42"/>
      <c r="AX43" s="42"/>
      <c r="AY43" s="48"/>
    </row>
    <row r="44" spans="2:51" s="32" customFormat="1" ht="11.25" customHeight="1">
      <c r="B44" s="543"/>
      <c r="C44" s="526"/>
      <c r="D44" s="445"/>
      <c r="E44" s="445"/>
      <c r="F44" s="445"/>
      <c r="G44" s="445"/>
      <c r="H44" s="122" t="s">
        <v>20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4">
        <v>0</v>
      </c>
      <c r="O44" s="42"/>
      <c r="P44" s="543"/>
      <c r="Q44" s="526"/>
      <c r="R44" s="49" t="s">
        <v>20</v>
      </c>
      <c r="S44" s="50">
        <v>0</v>
      </c>
      <c r="T44" s="51">
        <v>0</v>
      </c>
      <c r="U44" s="51">
        <v>0</v>
      </c>
      <c r="V44" s="51">
        <v>0</v>
      </c>
      <c r="W44" s="51">
        <v>0</v>
      </c>
      <c r="X44" s="52">
        <v>0</v>
      </c>
      <c r="Y44" s="49" t="s">
        <v>20</v>
      </c>
      <c r="Z44" s="50">
        <v>0</v>
      </c>
      <c r="AA44" s="51">
        <v>0</v>
      </c>
      <c r="AB44" s="51">
        <v>0</v>
      </c>
      <c r="AC44" s="51">
        <v>0</v>
      </c>
      <c r="AD44" s="51">
        <v>0</v>
      </c>
      <c r="AE44" s="52">
        <v>0</v>
      </c>
      <c r="AF44" s="42"/>
      <c r="AG44" s="543"/>
      <c r="AH44" s="526"/>
      <c r="AI44" s="49" t="s">
        <v>20</v>
      </c>
      <c r="AJ44" s="50">
        <v>0</v>
      </c>
      <c r="AK44" s="51">
        <v>0</v>
      </c>
      <c r="AL44" s="51">
        <v>0</v>
      </c>
      <c r="AM44" s="51">
        <v>0</v>
      </c>
      <c r="AN44" s="51">
        <v>0</v>
      </c>
      <c r="AO44" s="52">
        <v>0</v>
      </c>
      <c r="AP44" s="49" t="s">
        <v>20</v>
      </c>
      <c r="AQ44" s="50">
        <v>0</v>
      </c>
      <c r="AR44" s="51">
        <v>0</v>
      </c>
      <c r="AS44" s="51">
        <v>0</v>
      </c>
      <c r="AT44" s="51">
        <v>0</v>
      </c>
      <c r="AU44" s="51">
        <v>0</v>
      </c>
      <c r="AV44" s="52">
        <v>0</v>
      </c>
      <c r="AW44" s="42"/>
      <c r="AX44" s="42"/>
      <c r="AY44" s="48"/>
    </row>
    <row r="45" spans="2:51" s="32" customFormat="1" ht="11.25" customHeight="1">
      <c r="B45" s="543"/>
      <c r="C45" s="526"/>
      <c r="D45" s="514" t="s">
        <v>60</v>
      </c>
      <c r="E45" s="445"/>
      <c r="F45" s="445"/>
      <c r="G45" s="445"/>
      <c r="H45" s="122" t="s">
        <v>27</v>
      </c>
      <c r="I45" s="123">
        <v>221</v>
      </c>
      <c r="J45" s="123">
        <v>2</v>
      </c>
      <c r="K45" s="123">
        <v>140</v>
      </c>
      <c r="L45" s="123">
        <v>41</v>
      </c>
      <c r="M45" s="123">
        <v>23</v>
      </c>
      <c r="N45" s="124">
        <v>15</v>
      </c>
      <c r="O45" s="42"/>
      <c r="P45" s="543"/>
      <c r="Q45" s="526"/>
      <c r="R45" s="49" t="s">
        <v>27</v>
      </c>
      <c r="S45" s="50">
        <v>178</v>
      </c>
      <c r="T45" s="51">
        <v>2</v>
      </c>
      <c r="U45" s="51">
        <v>118</v>
      </c>
      <c r="V45" s="51">
        <v>20</v>
      </c>
      <c r="W45" s="51">
        <v>31</v>
      </c>
      <c r="X45" s="52">
        <v>7</v>
      </c>
      <c r="Y45" s="49" t="s">
        <v>27</v>
      </c>
      <c r="Z45" s="50">
        <v>145</v>
      </c>
      <c r="AA45" s="51">
        <v>7</v>
      </c>
      <c r="AB45" s="51">
        <v>124</v>
      </c>
      <c r="AC45" s="51">
        <v>0</v>
      </c>
      <c r="AD45" s="51">
        <v>7</v>
      </c>
      <c r="AE45" s="52">
        <v>7</v>
      </c>
      <c r="AF45" s="42"/>
      <c r="AG45" s="543"/>
      <c r="AH45" s="526"/>
      <c r="AI45" s="49" t="s">
        <v>27</v>
      </c>
      <c r="AJ45" s="50">
        <v>214</v>
      </c>
      <c r="AK45" s="51">
        <v>2</v>
      </c>
      <c r="AL45" s="51">
        <v>133</v>
      </c>
      <c r="AM45" s="51">
        <v>20</v>
      </c>
      <c r="AN45" s="51">
        <v>32</v>
      </c>
      <c r="AO45" s="52">
        <v>27</v>
      </c>
      <c r="AP45" s="49" t="s">
        <v>27</v>
      </c>
      <c r="AQ45" s="50">
        <v>219</v>
      </c>
      <c r="AR45" s="51">
        <v>7</v>
      </c>
      <c r="AS45" s="51">
        <v>133</v>
      </c>
      <c r="AT45" s="51">
        <v>20</v>
      </c>
      <c r="AU45" s="51">
        <v>11</v>
      </c>
      <c r="AV45" s="52">
        <v>48</v>
      </c>
      <c r="AW45" s="42"/>
      <c r="AX45" s="42"/>
      <c r="AY45" s="48"/>
    </row>
    <row r="46" spans="2:51" s="32" customFormat="1" ht="12" customHeight="1" thickBot="1">
      <c r="B46" s="544"/>
      <c r="C46" s="527"/>
      <c r="D46" s="506"/>
      <c r="E46" s="445"/>
      <c r="F46" s="445"/>
      <c r="G46" s="518"/>
      <c r="H46" s="128" t="s">
        <v>31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30">
        <v>0</v>
      </c>
      <c r="O46" s="42"/>
      <c r="P46" s="544"/>
      <c r="Q46" s="527"/>
      <c r="R46" s="49" t="s">
        <v>31</v>
      </c>
      <c r="S46" s="50">
        <v>0</v>
      </c>
      <c r="T46" s="51">
        <v>0</v>
      </c>
      <c r="U46" s="51">
        <v>0</v>
      </c>
      <c r="V46" s="51">
        <v>0</v>
      </c>
      <c r="W46" s="51">
        <v>0</v>
      </c>
      <c r="X46" s="52">
        <v>0</v>
      </c>
      <c r="Y46" s="49" t="s">
        <v>31</v>
      </c>
      <c r="Z46" s="50">
        <v>0</v>
      </c>
      <c r="AA46" s="51">
        <v>0</v>
      </c>
      <c r="AB46" s="51">
        <v>0</v>
      </c>
      <c r="AC46" s="51">
        <v>0</v>
      </c>
      <c r="AD46" s="51">
        <v>0</v>
      </c>
      <c r="AE46" s="52">
        <v>0</v>
      </c>
      <c r="AF46" s="42"/>
      <c r="AG46" s="544"/>
      <c r="AH46" s="527"/>
      <c r="AI46" s="49" t="s">
        <v>31</v>
      </c>
      <c r="AJ46" s="50">
        <v>0</v>
      </c>
      <c r="AK46" s="51">
        <v>0</v>
      </c>
      <c r="AL46" s="51">
        <v>0</v>
      </c>
      <c r="AM46" s="51">
        <v>0</v>
      </c>
      <c r="AN46" s="51">
        <v>0</v>
      </c>
      <c r="AO46" s="52">
        <v>0</v>
      </c>
      <c r="AP46" s="49" t="s">
        <v>31</v>
      </c>
      <c r="AQ46" s="50">
        <v>0</v>
      </c>
      <c r="AR46" s="51">
        <v>0</v>
      </c>
      <c r="AS46" s="51">
        <v>0</v>
      </c>
      <c r="AT46" s="51">
        <v>0</v>
      </c>
      <c r="AU46" s="51">
        <v>0</v>
      </c>
      <c r="AV46" s="52">
        <v>0</v>
      </c>
      <c r="AW46" s="42"/>
      <c r="AX46" s="42"/>
      <c r="AY46" s="48"/>
    </row>
    <row r="47" spans="2:51" s="32" customFormat="1" ht="11.25" customHeight="1">
      <c r="B47" s="536">
        <v>5</v>
      </c>
      <c r="C47" s="539" t="s">
        <v>132</v>
      </c>
      <c r="D47" s="444" t="s">
        <v>84</v>
      </c>
      <c r="E47" s="444" t="s">
        <v>57</v>
      </c>
      <c r="F47" s="444" t="s">
        <v>58</v>
      </c>
      <c r="G47" s="444" t="s">
        <v>73</v>
      </c>
      <c r="H47" s="122" t="s">
        <v>11</v>
      </c>
      <c r="I47" s="123">
        <v>17</v>
      </c>
      <c r="J47" s="123">
        <v>3</v>
      </c>
      <c r="K47" s="123">
        <v>9</v>
      </c>
      <c r="L47" s="123">
        <v>2</v>
      </c>
      <c r="M47" s="123">
        <v>3</v>
      </c>
      <c r="N47" s="124">
        <v>0</v>
      </c>
      <c r="O47" s="42"/>
      <c r="P47" s="536">
        <v>5</v>
      </c>
      <c r="Q47" s="539" t="s">
        <v>132</v>
      </c>
      <c r="R47" s="49" t="s">
        <v>11</v>
      </c>
      <c r="S47" s="50">
        <v>17</v>
      </c>
      <c r="T47" s="51">
        <v>2</v>
      </c>
      <c r="U47" s="51">
        <v>5</v>
      </c>
      <c r="V47" s="51">
        <v>9</v>
      </c>
      <c r="W47" s="51">
        <v>0</v>
      </c>
      <c r="X47" s="52">
        <v>1</v>
      </c>
      <c r="Y47" s="49" t="s">
        <v>11</v>
      </c>
      <c r="Z47" s="50">
        <v>17</v>
      </c>
      <c r="AA47" s="51">
        <v>4</v>
      </c>
      <c r="AB47" s="51">
        <v>6</v>
      </c>
      <c r="AC47" s="51">
        <v>3</v>
      </c>
      <c r="AD47" s="51">
        <v>4</v>
      </c>
      <c r="AE47" s="52">
        <v>0</v>
      </c>
      <c r="AF47" s="42"/>
      <c r="AG47" s="536">
        <v>5</v>
      </c>
      <c r="AH47" s="539" t="s">
        <v>132</v>
      </c>
      <c r="AI47" s="49" t="s">
        <v>11</v>
      </c>
      <c r="AJ47" s="50">
        <v>17</v>
      </c>
      <c r="AK47" s="51">
        <v>0</v>
      </c>
      <c r="AL47" s="51">
        <v>3</v>
      </c>
      <c r="AM47" s="51">
        <v>9</v>
      </c>
      <c r="AN47" s="51">
        <v>2</v>
      </c>
      <c r="AO47" s="52">
        <v>3</v>
      </c>
      <c r="AP47" s="49" t="s">
        <v>11</v>
      </c>
      <c r="AQ47" s="50">
        <v>17</v>
      </c>
      <c r="AR47" s="51">
        <v>0</v>
      </c>
      <c r="AS47" s="51">
        <v>0</v>
      </c>
      <c r="AT47" s="51">
        <v>3</v>
      </c>
      <c r="AU47" s="51">
        <v>9</v>
      </c>
      <c r="AV47" s="52">
        <v>5</v>
      </c>
      <c r="AW47" s="42"/>
      <c r="AX47" s="42"/>
      <c r="AY47" s="48"/>
    </row>
    <row r="48" spans="2:51" s="32" customFormat="1" ht="11.25" customHeight="1">
      <c r="B48" s="543"/>
      <c r="C48" s="526"/>
      <c r="D48" s="445"/>
      <c r="E48" s="445"/>
      <c r="F48" s="445"/>
      <c r="G48" s="445"/>
      <c r="H48" s="122" t="s">
        <v>20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42"/>
      <c r="P48" s="543"/>
      <c r="Q48" s="526"/>
      <c r="R48" s="49" t="s">
        <v>20</v>
      </c>
      <c r="S48" s="50">
        <v>0</v>
      </c>
      <c r="T48" s="51">
        <v>0</v>
      </c>
      <c r="U48" s="51">
        <v>0</v>
      </c>
      <c r="V48" s="51">
        <v>0</v>
      </c>
      <c r="W48" s="51">
        <v>0</v>
      </c>
      <c r="X48" s="52">
        <v>0</v>
      </c>
      <c r="Y48" s="49" t="s">
        <v>20</v>
      </c>
      <c r="Z48" s="50">
        <v>0</v>
      </c>
      <c r="AA48" s="51">
        <v>0</v>
      </c>
      <c r="AB48" s="51">
        <v>0</v>
      </c>
      <c r="AC48" s="51">
        <v>0</v>
      </c>
      <c r="AD48" s="51">
        <v>0</v>
      </c>
      <c r="AE48" s="52">
        <v>0</v>
      </c>
      <c r="AF48" s="42"/>
      <c r="AG48" s="543"/>
      <c r="AH48" s="526"/>
      <c r="AI48" s="49" t="s">
        <v>20</v>
      </c>
      <c r="AJ48" s="50">
        <v>0</v>
      </c>
      <c r="AK48" s="51">
        <v>0</v>
      </c>
      <c r="AL48" s="51">
        <v>0</v>
      </c>
      <c r="AM48" s="51">
        <v>0</v>
      </c>
      <c r="AN48" s="51">
        <v>0</v>
      </c>
      <c r="AO48" s="52">
        <v>0</v>
      </c>
      <c r="AP48" s="49" t="s">
        <v>20</v>
      </c>
      <c r="AQ48" s="50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2:51" s="32" customFormat="1" ht="11.25" customHeight="1">
      <c r="B49" s="543"/>
      <c r="C49" s="526"/>
      <c r="D49" s="514" t="s">
        <v>60</v>
      </c>
      <c r="E49" s="445"/>
      <c r="F49" s="445"/>
      <c r="G49" s="445"/>
      <c r="H49" s="122" t="s">
        <v>27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42"/>
      <c r="P49" s="543"/>
      <c r="Q49" s="526"/>
      <c r="R49" s="49" t="s">
        <v>27</v>
      </c>
      <c r="S49" s="50">
        <v>0</v>
      </c>
      <c r="T49" s="51">
        <v>0</v>
      </c>
      <c r="U49" s="51">
        <v>0</v>
      </c>
      <c r="V49" s="51">
        <v>0</v>
      </c>
      <c r="W49" s="51">
        <v>0</v>
      </c>
      <c r="X49" s="52">
        <v>0</v>
      </c>
      <c r="Y49" s="49" t="s">
        <v>27</v>
      </c>
      <c r="Z49" s="50">
        <v>0</v>
      </c>
      <c r="AA49" s="51">
        <v>0</v>
      </c>
      <c r="AB49" s="51">
        <v>0</v>
      </c>
      <c r="AC49" s="51">
        <v>0</v>
      </c>
      <c r="AD49" s="51">
        <v>0</v>
      </c>
      <c r="AE49" s="52">
        <v>0</v>
      </c>
      <c r="AF49" s="42"/>
      <c r="AG49" s="543"/>
      <c r="AH49" s="526"/>
      <c r="AI49" s="49" t="s">
        <v>27</v>
      </c>
      <c r="AJ49" s="50">
        <v>0</v>
      </c>
      <c r="AK49" s="51">
        <v>0</v>
      </c>
      <c r="AL49" s="51">
        <v>0</v>
      </c>
      <c r="AM49" s="51">
        <v>0</v>
      </c>
      <c r="AN49" s="51">
        <v>0</v>
      </c>
      <c r="AO49" s="52">
        <v>0</v>
      </c>
      <c r="AP49" s="49" t="s">
        <v>27</v>
      </c>
      <c r="AQ49" s="50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2:51" s="32" customFormat="1" ht="12" customHeight="1" thickBot="1">
      <c r="B50" s="544"/>
      <c r="C50" s="527"/>
      <c r="D50" s="506"/>
      <c r="E50" s="445"/>
      <c r="F50" s="445"/>
      <c r="G50" s="518"/>
      <c r="H50" s="125" t="s">
        <v>31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7">
        <v>0</v>
      </c>
      <c r="O50" s="42"/>
      <c r="P50" s="544"/>
      <c r="Q50" s="527"/>
      <c r="R50" s="49" t="s">
        <v>31</v>
      </c>
      <c r="S50" s="50">
        <v>0</v>
      </c>
      <c r="T50" s="51">
        <v>0</v>
      </c>
      <c r="U50" s="51">
        <v>0</v>
      </c>
      <c r="V50" s="51">
        <v>0</v>
      </c>
      <c r="W50" s="51">
        <v>0</v>
      </c>
      <c r="X50" s="52">
        <v>0</v>
      </c>
      <c r="Y50" s="49" t="s">
        <v>31</v>
      </c>
      <c r="Z50" s="50">
        <v>0</v>
      </c>
      <c r="AA50" s="51">
        <v>0</v>
      </c>
      <c r="AB50" s="51">
        <v>0</v>
      </c>
      <c r="AC50" s="51">
        <v>0</v>
      </c>
      <c r="AD50" s="51">
        <v>0</v>
      </c>
      <c r="AE50" s="52">
        <v>0</v>
      </c>
      <c r="AF50" s="42"/>
      <c r="AG50" s="544"/>
      <c r="AH50" s="527"/>
      <c r="AI50" s="49" t="s">
        <v>31</v>
      </c>
      <c r="AJ50" s="50">
        <v>0</v>
      </c>
      <c r="AK50" s="51">
        <v>0</v>
      </c>
      <c r="AL50" s="51">
        <v>0</v>
      </c>
      <c r="AM50" s="51">
        <v>0</v>
      </c>
      <c r="AN50" s="51">
        <v>0</v>
      </c>
      <c r="AO50" s="52">
        <v>0</v>
      </c>
      <c r="AP50" s="49" t="s">
        <v>31</v>
      </c>
      <c r="AQ50" s="50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2:51" s="32" customFormat="1" ht="10.15">
      <c r="B51" s="536">
        <v>11</v>
      </c>
      <c r="C51" s="539" t="s">
        <v>133</v>
      </c>
      <c r="D51" s="444" t="s">
        <v>84</v>
      </c>
      <c r="E51" s="444" t="s">
        <v>57</v>
      </c>
      <c r="F51" s="444" t="s">
        <v>58</v>
      </c>
      <c r="G51" s="444" t="s">
        <v>134</v>
      </c>
      <c r="H51" s="47" t="s">
        <v>11</v>
      </c>
      <c r="I51" s="44">
        <v>2</v>
      </c>
      <c r="J51" s="44">
        <v>0</v>
      </c>
      <c r="K51" s="44">
        <v>0</v>
      </c>
      <c r="L51" s="44">
        <v>1</v>
      </c>
      <c r="M51" s="44">
        <v>1</v>
      </c>
      <c r="N51" s="45">
        <v>0</v>
      </c>
      <c r="O51" s="42"/>
      <c r="P51" s="536">
        <v>11</v>
      </c>
      <c r="Q51" s="539" t="s">
        <v>133</v>
      </c>
      <c r="R51" s="49" t="s">
        <v>11</v>
      </c>
      <c r="S51" s="50">
        <v>2</v>
      </c>
      <c r="T51" s="51">
        <v>0</v>
      </c>
      <c r="U51" s="51">
        <v>1</v>
      </c>
      <c r="V51" s="51">
        <v>1</v>
      </c>
      <c r="W51" s="51">
        <v>0</v>
      </c>
      <c r="X51" s="52">
        <v>0</v>
      </c>
      <c r="Y51" s="49" t="s">
        <v>11</v>
      </c>
      <c r="Z51" s="50">
        <v>2</v>
      </c>
      <c r="AA51" s="51">
        <v>0</v>
      </c>
      <c r="AB51" s="51">
        <v>1</v>
      </c>
      <c r="AC51" s="51">
        <v>1</v>
      </c>
      <c r="AD51" s="51">
        <v>0</v>
      </c>
      <c r="AE51" s="52">
        <v>0</v>
      </c>
      <c r="AF51" s="42"/>
      <c r="AG51" s="536">
        <v>11</v>
      </c>
      <c r="AH51" s="539" t="s">
        <v>133</v>
      </c>
      <c r="AI51" s="49" t="s">
        <v>11</v>
      </c>
      <c r="AJ51" s="50">
        <v>2</v>
      </c>
      <c r="AK51" s="51">
        <v>0</v>
      </c>
      <c r="AL51" s="51">
        <v>0</v>
      </c>
      <c r="AM51" s="51">
        <v>1</v>
      </c>
      <c r="AN51" s="51">
        <v>1</v>
      </c>
      <c r="AO51" s="52">
        <v>0</v>
      </c>
      <c r="AP51" s="49" t="s">
        <v>11</v>
      </c>
      <c r="AQ51" s="50">
        <v>2</v>
      </c>
      <c r="AR51" s="51">
        <v>0</v>
      </c>
      <c r="AS51" s="51">
        <v>0</v>
      </c>
      <c r="AT51" s="51">
        <v>1</v>
      </c>
      <c r="AU51" s="51">
        <v>1</v>
      </c>
      <c r="AV51" s="52">
        <v>0</v>
      </c>
      <c r="AW51" s="42"/>
      <c r="AX51" s="42"/>
      <c r="AY51" s="48"/>
    </row>
    <row r="52" spans="2:51" s="32" customFormat="1" ht="11.25" customHeight="1">
      <c r="B52" s="543"/>
      <c r="C52" s="526"/>
      <c r="D52" s="445"/>
      <c r="E52" s="445"/>
      <c r="F52" s="445"/>
      <c r="G52" s="445"/>
      <c r="H52" s="122" t="s">
        <v>20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4">
        <v>0</v>
      </c>
      <c r="O52" s="42"/>
      <c r="P52" s="543"/>
      <c r="Q52" s="526"/>
      <c r="R52" s="49" t="s">
        <v>20</v>
      </c>
      <c r="S52" s="50">
        <v>0</v>
      </c>
      <c r="T52" s="51">
        <v>0</v>
      </c>
      <c r="U52" s="51">
        <v>0</v>
      </c>
      <c r="V52" s="51">
        <v>0</v>
      </c>
      <c r="W52" s="51">
        <v>0</v>
      </c>
      <c r="X52" s="52">
        <v>0</v>
      </c>
      <c r="Y52" s="49" t="s">
        <v>20</v>
      </c>
      <c r="Z52" s="50">
        <v>0</v>
      </c>
      <c r="AA52" s="51">
        <v>0</v>
      </c>
      <c r="AB52" s="51">
        <v>0</v>
      </c>
      <c r="AC52" s="51">
        <v>0</v>
      </c>
      <c r="AD52" s="51">
        <v>0</v>
      </c>
      <c r="AE52" s="52">
        <v>0</v>
      </c>
      <c r="AF52" s="42"/>
      <c r="AG52" s="543"/>
      <c r="AH52" s="526"/>
      <c r="AI52" s="49" t="s">
        <v>20</v>
      </c>
      <c r="AJ52" s="50">
        <v>0</v>
      </c>
      <c r="AK52" s="51">
        <v>0</v>
      </c>
      <c r="AL52" s="51">
        <v>0</v>
      </c>
      <c r="AM52" s="51">
        <v>0</v>
      </c>
      <c r="AN52" s="51">
        <v>0</v>
      </c>
      <c r="AO52" s="52">
        <v>0</v>
      </c>
      <c r="AP52" s="49" t="s">
        <v>20</v>
      </c>
      <c r="AQ52" s="50">
        <v>0</v>
      </c>
      <c r="AR52" s="51">
        <v>0</v>
      </c>
      <c r="AS52" s="51">
        <v>0</v>
      </c>
      <c r="AT52" s="51">
        <v>0</v>
      </c>
      <c r="AU52" s="51">
        <v>0</v>
      </c>
      <c r="AV52" s="52">
        <v>0</v>
      </c>
      <c r="AW52" s="42"/>
      <c r="AX52" s="42"/>
      <c r="AY52" s="48"/>
    </row>
    <row r="53" spans="2:51" s="32" customFormat="1" ht="11.25" customHeight="1">
      <c r="B53" s="543"/>
      <c r="C53" s="526"/>
      <c r="D53" s="514" t="s">
        <v>70</v>
      </c>
      <c r="E53" s="445"/>
      <c r="F53" s="445"/>
      <c r="G53" s="445"/>
      <c r="H53" s="122" t="s">
        <v>27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4">
        <v>0</v>
      </c>
      <c r="O53" s="42"/>
      <c r="P53" s="543"/>
      <c r="Q53" s="526"/>
      <c r="R53" s="49" t="s">
        <v>27</v>
      </c>
      <c r="S53" s="50">
        <v>0</v>
      </c>
      <c r="T53" s="51">
        <v>0</v>
      </c>
      <c r="U53" s="51">
        <v>0</v>
      </c>
      <c r="V53" s="51">
        <v>0</v>
      </c>
      <c r="W53" s="51">
        <v>0</v>
      </c>
      <c r="X53" s="52">
        <v>0</v>
      </c>
      <c r="Y53" s="49" t="s">
        <v>27</v>
      </c>
      <c r="Z53" s="50">
        <v>0</v>
      </c>
      <c r="AA53" s="51">
        <v>0</v>
      </c>
      <c r="AB53" s="51">
        <v>0</v>
      </c>
      <c r="AC53" s="51">
        <v>0</v>
      </c>
      <c r="AD53" s="51">
        <v>0</v>
      </c>
      <c r="AE53" s="52">
        <v>0</v>
      </c>
      <c r="AF53" s="42"/>
      <c r="AG53" s="543"/>
      <c r="AH53" s="526"/>
      <c r="AI53" s="49" t="s">
        <v>27</v>
      </c>
      <c r="AJ53" s="50">
        <v>0</v>
      </c>
      <c r="AK53" s="51">
        <v>0</v>
      </c>
      <c r="AL53" s="51">
        <v>0</v>
      </c>
      <c r="AM53" s="51">
        <v>0</v>
      </c>
      <c r="AN53" s="51">
        <v>0</v>
      </c>
      <c r="AO53" s="52">
        <v>0</v>
      </c>
      <c r="AP53" s="49" t="s">
        <v>27</v>
      </c>
      <c r="AQ53" s="50">
        <v>0</v>
      </c>
      <c r="AR53" s="51">
        <v>0</v>
      </c>
      <c r="AS53" s="51">
        <v>0</v>
      </c>
      <c r="AT53" s="51">
        <v>0</v>
      </c>
      <c r="AU53" s="51">
        <v>0</v>
      </c>
      <c r="AV53" s="52">
        <v>0</v>
      </c>
      <c r="AW53" s="42"/>
      <c r="AX53" s="42"/>
      <c r="AY53" s="48"/>
    </row>
    <row r="54" spans="2:51" s="32" customFormat="1" ht="12" customHeight="1" thickBot="1">
      <c r="B54" s="544"/>
      <c r="C54" s="527"/>
      <c r="D54" s="506"/>
      <c r="E54" s="445"/>
      <c r="F54" s="445"/>
      <c r="G54" s="518"/>
      <c r="H54" s="128" t="s">
        <v>31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30">
        <v>0</v>
      </c>
      <c r="O54" s="42"/>
      <c r="P54" s="544"/>
      <c r="Q54" s="527"/>
      <c r="R54" s="49" t="s">
        <v>31</v>
      </c>
      <c r="S54" s="50">
        <v>0</v>
      </c>
      <c r="T54" s="51">
        <v>0</v>
      </c>
      <c r="U54" s="51">
        <v>0</v>
      </c>
      <c r="V54" s="51">
        <v>0</v>
      </c>
      <c r="W54" s="51">
        <v>0</v>
      </c>
      <c r="X54" s="52">
        <v>0</v>
      </c>
      <c r="Y54" s="49" t="s">
        <v>31</v>
      </c>
      <c r="Z54" s="50">
        <v>0</v>
      </c>
      <c r="AA54" s="51">
        <v>0</v>
      </c>
      <c r="AB54" s="51">
        <v>0</v>
      </c>
      <c r="AC54" s="51">
        <v>0</v>
      </c>
      <c r="AD54" s="51">
        <v>0</v>
      </c>
      <c r="AE54" s="52">
        <v>0</v>
      </c>
      <c r="AF54" s="42"/>
      <c r="AG54" s="544"/>
      <c r="AH54" s="527"/>
      <c r="AI54" s="49" t="s">
        <v>31</v>
      </c>
      <c r="AJ54" s="50">
        <v>0</v>
      </c>
      <c r="AK54" s="51">
        <v>0</v>
      </c>
      <c r="AL54" s="51">
        <v>0</v>
      </c>
      <c r="AM54" s="51">
        <v>0</v>
      </c>
      <c r="AN54" s="51">
        <v>0</v>
      </c>
      <c r="AO54" s="52">
        <v>0</v>
      </c>
      <c r="AP54" s="49" t="s">
        <v>31</v>
      </c>
      <c r="AQ54" s="50">
        <v>0</v>
      </c>
      <c r="AR54" s="51">
        <v>0</v>
      </c>
      <c r="AS54" s="51">
        <v>0</v>
      </c>
      <c r="AT54" s="51">
        <v>0</v>
      </c>
      <c r="AU54" s="51">
        <v>0</v>
      </c>
      <c r="AV54" s="52">
        <v>0</v>
      </c>
      <c r="AW54" s="42"/>
      <c r="AX54" s="42"/>
      <c r="AY54" s="48"/>
    </row>
    <row r="55" spans="2:51" s="32" customFormat="1" ht="10.15">
      <c r="B55" s="536">
        <v>15</v>
      </c>
      <c r="C55" s="539" t="s">
        <v>114</v>
      </c>
      <c r="D55" s="444" t="s">
        <v>84</v>
      </c>
      <c r="E55" s="444" t="s">
        <v>57</v>
      </c>
      <c r="F55" s="444" t="s">
        <v>58</v>
      </c>
      <c r="G55" s="444" t="s">
        <v>135</v>
      </c>
      <c r="H55" s="122" t="s">
        <v>11</v>
      </c>
      <c r="I55" s="123">
        <v>407</v>
      </c>
      <c r="J55" s="123">
        <v>36</v>
      </c>
      <c r="K55" s="123">
        <v>146</v>
      </c>
      <c r="L55" s="123">
        <v>171</v>
      </c>
      <c r="M55" s="123">
        <v>49</v>
      </c>
      <c r="N55" s="124">
        <v>5</v>
      </c>
      <c r="O55" s="42"/>
      <c r="P55" s="536">
        <v>15</v>
      </c>
      <c r="Q55" s="539" t="s">
        <v>114</v>
      </c>
      <c r="R55" s="49" t="s">
        <v>11</v>
      </c>
      <c r="S55" s="50">
        <v>411</v>
      </c>
      <c r="T55" s="51">
        <v>101</v>
      </c>
      <c r="U55" s="51">
        <v>256</v>
      </c>
      <c r="V55" s="51">
        <v>0</v>
      </c>
      <c r="W55" s="51">
        <v>54</v>
      </c>
      <c r="X55" s="52">
        <v>0</v>
      </c>
      <c r="Y55" s="49" t="s">
        <v>11</v>
      </c>
      <c r="Z55" s="51">
        <v>507</v>
      </c>
      <c r="AA55" s="51">
        <v>202</v>
      </c>
      <c r="AB55" s="51">
        <v>140</v>
      </c>
      <c r="AC55" s="51">
        <v>116</v>
      </c>
      <c r="AD55" s="51">
        <v>15</v>
      </c>
      <c r="AE55" s="52">
        <v>34</v>
      </c>
      <c r="AF55" s="42"/>
      <c r="AG55" s="536">
        <v>15</v>
      </c>
      <c r="AH55" s="539" t="s">
        <v>114</v>
      </c>
      <c r="AI55" s="49" t="s">
        <v>11</v>
      </c>
      <c r="AJ55" s="50">
        <v>411</v>
      </c>
      <c r="AK55" s="51">
        <v>55</v>
      </c>
      <c r="AL55" s="51">
        <v>131</v>
      </c>
      <c r="AM55" s="51">
        <v>0</v>
      </c>
      <c r="AN55" s="51">
        <v>171</v>
      </c>
      <c r="AO55" s="52">
        <v>54</v>
      </c>
      <c r="AP55" s="49" t="s">
        <v>11</v>
      </c>
      <c r="AQ55" s="51">
        <v>507</v>
      </c>
      <c r="AR55" s="51">
        <v>151</v>
      </c>
      <c r="AS55" s="51">
        <v>0</v>
      </c>
      <c r="AT55" s="51">
        <v>116</v>
      </c>
      <c r="AU55" s="51">
        <v>15</v>
      </c>
      <c r="AV55" s="52">
        <v>225</v>
      </c>
      <c r="AW55" s="42"/>
      <c r="AX55" s="42"/>
      <c r="AY55" s="48"/>
    </row>
    <row r="56" spans="2:51" s="32" customFormat="1" ht="11.25" customHeight="1">
      <c r="B56" s="543"/>
      <c r="C56" s="526"/>
      <c r="D56" s="445"/>
      <c r="E56" s="445"/>
      <c r="F56" s="445"/>
      <c r="G56" s="445"/>
      <c r="H56" s="122" t="s">
        <v>20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4">
        <v>0</v>
      </c>
      <c r="O56" s="42"/>
      <c r="P56" s="543"/>
      <c r="Q56" s="526"/>
      <c r="R56" s="49" t="s">
        <v>20</v>
      </c>
      <c r="S56" s="50">
        <v>0</v>
      </c>
      <c r="T56" s="51">
        <v>0</v>
      </c>
      <c r="U56" s="51">
        <v>0</v>
      </c>
      <c r="V56" s="51">
        <v>0</v>
      </c>
      <c r="W56" s="51">
        <v>0</v>
      </c>
      <c r="X56" s="52">
        <v>0</v>
      </c>
      <c r="Y56" s="49" t="s">
        <v>20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2">
        <v>0</v>
      </c>
      <c r="AF56" s="42"/>
      <c r="AG56" s="543"/>
      <c r="AH56" s="526"/>
      <c r="AI56" s="49" t="s">
        <v>20</v>
      </c>
      <c r="AJ56" s="50">
        <v>0</v>
      </c>
      <c r="AK56" s="51">
        <v>0</v>
      </c>
      <c r="AL56" s="51">
        <v>0</v>
      </c>
      <c r="AM56" s="51">
        <v>0</v>
      </c>
      <c r="AN56" s="51">
        <v>0</v>
      </c>
      <c r="AO56" s="52">
        <v>0</v>
      </c>
      <c r="AP56" s="49" t="s">
        <v>20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2">
        <v>0</v>
      </c>
      <c r="AW56" s="42"/>
      <c r="AX56" s="42"/>
      <c r="AY56" s="48"/>
    </row>
    <row r="57" spans="2:51" s="32" customFormat="1" ht="11.25" customHeight="1">
      <c r="B57" s="543"/>
      <c r="C57" s="526"/>
      <c r="D57" s="514" t="s">
        <v>60</v>
      </c>
      <c r="E57" s="445"/>
      <c r="F57" s="445"/>
      <c r="G57" s="445"/>
      <c r="H57" s="122" t="s">
        <v>27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4">
        <v>0</v>
      </c>
      <c r="O57" s="42"/>
      <c r="P57" s="543"/>
      <c r="Q57" s="526"/>
      <c r="R57" s="49" t="s">
        <v>27</v>
      </c>
      <c r="S57" s="50">
        <v>0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  <c r="Y57" s="49" t="s">
        <v>27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2">
        <v>0</v>
      </c>
      <c r="AF57" s="42"/>
      <c r="AG57" s="543"/>
      <c r="AH57" s="526"/>
      <c r="AI57" s="49" t="s">
        <v>27</v>
      </c>
      <c r="AJ57" s="50">
        <v>0</v>
      </c>
      <c r="AK57" s="51">
        <v>0</v>
      </c>
      <c r="AL57" s="51">
        <v>0</v>
      </c>
      <c r="AM57" s="51">
        <v>0</v>
      </c>
      <c r="AN57" s="51">
        <v>0</v>
      </c>
      <c r="AO57" s="52">
        <v>0</v>
      </c>
      <c r="AP57" s="49" t="s">
        <v>27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2">
        <v>0</v>
      </c>
      <c r="AW57" s="42"/>
      <c r="AX57" s="42"/>
      <c r="AY57" s="48"/>
    </row>
    <row r="58" spans="2:51" s="32" customFormat="1" ht="12" customHeight="1" thickBot="1">
      <c r="B58" s="544"/>
      <c r="C58" s="527"/>
      <c r="D58" s="506"/>
      <c r="E58" s="445"/>
      <c r="F58" s="445"/>
      <c r="G58" s="518"/>
      <c r="H58" s="125" t="s">
        <v>31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7">
        <v>0</v>
      </c>
      <c r="O58" s="42"/>
      <c r="P58" s="544"/>
      <c r="Q58" s="527"/>
      <c r="R58" s="49" t="s">
        <v>31</v>
      </c>
      <c r="S58" s="50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  <c r="Y58" s="49" t="s">
        <v>31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2">
        <v>0</v>
      </c>
      <c r="AF58" s="42"/>
      <c r="AG58" s="544"/>
      <c r="AH58" s="527"/>
      <c r="AI58" s="49" t="s">
        <v>31</v>
      </c>
      <c r="AJ58" s="50">
        <v>0</v>
      </c>
      <c r="AK58" s="51">
        <v>0</v>
      </c>
      <c r="AL58" s="51">
        <v>0</v>
      </c>
      <c r="AM58" s="51">
        <v>0</v>
      </c>
      <c r="AN58" s="51">
        <v>0</v>
      </c>
      <c r="AO58" s="52">
        <v>0</v>
      </c>
      <c r="AP58" s="49" t="s">
        <v>31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2">
        <v>0</v>
      </c>
      <c r="AW58" s="42"/>
      <c r="AX58" s="42"/>
      <c r="AY58" s="48"/>
    </row>
    <row r="59" spans="2:51" s="32" customFormat="1" ht="11.25" customHeight="1">
      <c r="B59" s="536">
        <v>33</v>
      </c>
      <c r="C59" s="539" t="s">
        <v>92</v>
      </c>
      <c r="D59" s="444" t="s">
        <v>84</v>
      </c>
      <c r="E59" s="444" t="s">
        <v>57</v>
      </c>
      <c r="F59" s="444" t="s">
        <v>58</v>
      </c>
      <c r="G59" s="444" t="s">
        <v>136</v>
      </c>
      <c r="H59" s="47" t="s">
        <v>11</v>
      </c>
      <c r="I59" s="44">
        <v>7633.97</v>
      </c>
      <c r="J59" s="44">
        <v>1545.17</v>
      </c>
      <c r="K59" s="44">
        <v>1053.8</v>
      </c>
      <c r="L59" s="44">
        <v>3028</v>
      </c>
      <c r="M59" s="44">
        <v>1713</v>
      </c>
      <c r="N59" s="45">
        <v>294</v>
      </c>
      <c r="O59" s="42"/>
      <c r="P59" s="536">
        <v>33</v>
      </c>
      <c r="Q59" s="539" t="s">
        <v>92</v>
      </c>
      <c r="R59" s="49" t="s">
        <v>11</v>
      </c>
      <c r="S59" s="51">
        <v>7548.68</v>
      </c>
      <c r="T59" s="51">
        <v>1739.77</v>
      </c>
      <c r="U59" s="51">
        <v>1973.91</v>
      </c>
      <c r="V59" s="51">
        <v>1514</v>
      </c>
      <c r="W59" s="51">
        <v>2170</v>
      </c>
      <c r="X59" s="52">
        <v>151</v>
      </c>
      <c r="Y59" s="49" t="s">
        <v>11</v>
      </c>
      <c r="Z59" s="51">
        <v>8437.380000000001</v>
      </c>
      <c r="AA59" s="51">
        <v>2433.87</v>
      </c>
      <c r="AB59" s="51">
        <v>2768.51</v>
      </c>
      <c r="AC59" s="51">
        <v>1514</v>
      </c>
      <c r="AD59" s="51">
        <v>656</v>
      </c>
      <c r="AE59" s="52">
        <v>1065</v>
      </c>
      <c r="AF59" s="42"/>
      <c r="AG59" s="536">
        <v>33</v>
      </c>
      <c r="AH59" s="539" t="s">
        <v>92</v>
      </c>
      <c r="AI59" s="49" t="s">
        <v>11</v>
      </c>
      <c r="AJ59" s="51">
        <v>7548.68</v>
      </c>
      <c r="AK59" s="51">
        <v>1739.77</v>
      </c>
      <c r="AL59" s="51">
        <v>973.91</v>
      </c>
      <c r="AM59" s="51">
        <v>1514</v>
      </c>
      <c r="AN59" s="51">
        <v>2170</v>
      </c>
      <c r="AO59" s="52">
        <v>1151</v>
      </c>
      <c r="AP59" s="49" t="s">
        <v>11</v>
      </c>
      <c r="AQ59" s="51">
        <v>8437.3799999999992</v>
      </c>
      <c r="AR59" s="51">
        <v>2433.87</v>
      </c>
      <c r="AS59" s="51">
        <v>1168.5099999999998</v>
      </c>
      <c r="AT59" s="51">
        <v>1514</v>
      </c>
      <c r="AU59" s="51">
        <v>656</v>
      </c>
      <c r="AV59" s="52">
        <v>2665</v>
      </c>
      <c r="AW59" s="42"/>
      <c r="AX59" s="42"/>
      <c r="AY59" s="48"/>
    </row>
    <row r="60" spans="2:51" s="32" customFormat="1" ht="11.25" customHeight="1">
      <c r="B60" s="543"/>
      <c r="C60" s="526"/>
      <c r="D60" s="445"/>
      <c r="E60" s="445"/>
      <c r="F60" s="445"/>
      <c r="G60" s="445"/>
      <c r="H60" s="122" t="s">
        <v>20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4">
        <v>0</v>
      </c>
      <c r="O60" s="42"/>
      <c r="P60" s="543"/>
      <c r="Q60" s="526"/>
      <c r="R60" s="49" t="s">
        <v>20</v>
      </c>
      <c r="S60" s="50">
        <v>0</v>
      </c>
      <c r="T60" s="51">
        <v>0</v>
      </c>
      <c r="U60" s="51">
        <v>0</v>
      </c>
      <c r="V60" s="51">
        <v>0</v>
      </c>
      <c r="W60" s="51">
        <v>0</v>
      </c>
      <c r="X60" s="52">
        <v>0</v>
      </c>
      <c r="Y60" s="49" t="s">
        <v>20</v>
      </c>
      <c r="Z60" s="50">
        <v>0</v>
      </c>
      <c r="AA60" s="51">
        <v>0</v>
      </c>
      <c r="AB60" s="51">
        <v>0</v>
      </c>
      <c r="AC60" s="51">
        <v>0</v>
      </c>
      <c r="AD60" s="51">
        <v>0</v>
      </c>
      <c r="AE60" s="52">
        <v>0</v>
      </c>
      <c r="AF60" s="42"/>
      <c r="AG60" s="543"/>
      <c r="AH60" s="526"/>
      <c r="AI60" s="49" t="s">
        <v>20</v>
      </c>
      <c r="AJ60" s="50">
        <v>0</v>
      </c>
      <c r="AK60" s="51">
        <v>0</v>
      </c>
      <c r="AL60" s="51">
        <v>0</v>
      </c>
      <c r="AM60" s="51">
        <v>0</v>
      </c>
      <c r="AN60" s="51">
        <v>0</v>
      </c>
      <c r="AO60" s="52">
        <v>0</v>
      </c>
      <c r="AP60" s="49" t="s">
        <v>20</v>
      </c>
      <c r="AQ60" s="50">
        <v>0</v>
      </c>
      <c r="AR60" s="51">
        <v>0</v>
      </c>
      <c r="AS60" s="51">
        <v>0</v>
      </c>
      <c r="AT60" s="51">
        <v>0</v>
      </c>
      <c r="AU60" s="51">
        <v>0</v>
      </c>
      <c r="AV60" s="52">
        <v>0</v>
      </c>
      <c r="AW60" s="42"/>
      <c r="AX60" s="42"/>
      <c r="AY60" s="48"/>
    </row>
    <row r="61" spans="2:51" s="32" customFormat="1" ht="11.25" customHeight="1">
      <c r="B61" s="543"/>
      <c r="C61" s="526"/>
      <c r="D61" s="514" t="s">
        <v>60</v>
      </c>
      <c r="E61" s="445"/>
      <c r="F61" s="445"/>
      <c r="G61" s="445"/>
      <c r="H61" s="122" t="s">
        <v>27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4">
        <v>0</v>
      </c>
      <c r="O61" s="42"/>
      <c r="P61" s="543"/>
      <c r="Q61" s="526"/>
      <c r="R61" s="49" t="s">
        <v>27</v>
      </c>
      <c r="S61" s="50">
        <v>0</v>
      </c>
      <c r="T61" s="51">
        <v>0</v>
      </c>
      <c r="U61" s="51">
        <v>0</v>
      </c>
      <c r="V61" s="51">
        <v>0</v>
      </c>
      <c r="W61" s="51">
        <v>0</v>
      </c>
      <c r="X61" s="52">
        <v>0</v>
      </c>
      <c r="Y61" s="49" t="s">
        <v>27</v>
      </c>
      <c r="Z61" s="50">
        <v>0</v>
      </c>
      <c r="AA61" s="51">
        <v>0</v>
      </c>
      <c r="AB61" s="51">
        <v>0</v>
      </c>
      <c r="AC61" s="51">
        <v>0</v>
      </c>
      <c r="AD61" s="51">
        <v>0</v>
      </c>
      <c r="AE61" s="52">
        <v>0</v>
      </c>
      <c r="AF61" s="42"/>
      <c r="AG61" s="543"/>
      <c r="AH61" s="526"/>
      <c r="AI61" s="49" t="s">
        <v>27</v>
      </c>
      <c r="AJ61" s="50">
        <v>0</v>
      </c>
      <c r="AK61" s="51">
        <v>0</v>
      </c>
      <c r="AL61" s="51">
        <v>0</v>
      </c>
      <c r="AM61" s="51">
        <v>0</v>
      </c>
      <c r="AN61" s="51">
        <v>0</v>
      </c>
      <c r="AO61" s="52">
        <v>0</v>
      </c>
      <c r="AP61" s="49" t="s">
        <v>27</v>
      </c>
      <c r="AQ61" s="50">
        <v>0</v>
      </c>
      <c r="AR61" s="51">
        <v>0</v>
      </c>
      <c r="AS61" s="51">
        <v>0</v>
      </c>
      <c r="AT61" s="51">
        <v>0</v>
      </c>
      <c r="AU61" s="51">
        <v>0</v>
      </c>
      <c r="AV61" s="52">
        <v>0</v>
      </c>
      <c r="AW61" s="42"/>
      <c r="AX61" s="42"/>
      <c r="AY61" s="48"/>
    </row>
    <row r="62" spans="2:51" s="32" customFormat="1" ht="12" customHeight="1" thickBot="1">
      <c r="B62" s="544"/>
      <c r="C62" s="527"/>
      <c r="D62" s="506"/>
      <c r="E62" s="445"/>
      <c r="F62" s="445"/>
      <c r="G62" s="518"/>
      <c r="H62" s="128" t="s">
        <v>31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30">
        <v>0</v>
      </c>
      <c r="O62" s="42"/>
      <c r="P62" s="544"/>
      <c r="Q62" s="527"/>
      <c r="R62" s="49" t="s">
        <v>31</v>
      </c>
      <c r="S62" s="50">
        <v>0</v>
      </c>
      <c r="T62" s="51">
        <v>0</v>
      </c>
      <c r="U62" s="51">
        <v>0</v>
      </c>
      <c r="V62" s="51">
        <v>0</v>
      </c>
      <c r="W62" s="51">
        <v>0</v>
      </c>
      <c r="X62" s="52">
        <v>0</v>
      </c>
      <c r="Y62" s="49" t="s">
        <v>31</v>
      </c>
      <c r="Z62" s="50">
        <v>0</v>
      </c>
      <c r="AA62" s="51">
        <v>0</v>
      </c>
      <c r="AB62" s="51">
        <v>0</v>
      </c>
      <c r="AC62" s="51">
        <v>0</v>
      </c>
      <c r="AD62" s="51">
        <v>0</v>
      </c>
      <c r="AE62" s="52">
        <v>0</v>
      </c>
      <c r="AF62" s="42"/>
      <c r="AG62" s="544"/>
      <c r="AH62" s="527"/>
      <c r="AI62" s="49" t="s">
        <v>31</v>
      </c>
      <c r="AJ62" s="50">
        <v>0</v>
      </c>
      <c r="AK62" s="51">
        <v>0</v>
      </c>
      <c r="AL62" s="51">
        <v>0</v>
      </c>
      <c r="AM62" s="51">
        <v>0</v>
      </c>
      <c r="AN62" s="51">
        <v>0</v>
      </c>
      <c r="AO62" s="52">
        <v>0</v>
      </c>
      <c r="AP62" s="49" t="s">
        <v>31</v>
      </c>
      <c r="AQ62" s="50">
        <v>0</v>
      </c>
      <c r="AR62" s="51">
        <v>0</v>
      </c>
      <c r="AS62" s="51">
        <v>0</v>
      </c>
      <c r="AT62" s="51">
        <v>0</v>
      </c>
      <c r="AU62" s="51">
        <v>0</v>
      </c>
      <c r="AV62" s="52">
        <v>0</v>
      </c>
      <c r="AW62" s="42"/>
      <c r="AX62" s="42"/>
      <c r="AY62" s="48"/>
    </row>
    <row r="63" spans="2:51" s="32" customFormat="1" ht="10.15">
      <c r="B63" s="536">
        <v>32</v>
      </c>
      <c r="C63" s="539" t="s">
        <v>91</v>
      </c>
      <c r="D63" s="444" t="s">
        <v>84</v>
      </c>
      <c r="E63" s="444" t="s">
        <v>57</v>
      </c>
      <c r="F63" s="444" t="s">
        <v>58</v>
      </c>
      <c r="G63" s="444" t="s">
        <v>63</v>
      </c>
      <c r="H63" s="122" t="s">
        <v>11</v>
      </c>
      <c r="I63" s="123">
        <v>175</v>
      </c>
      <c r="J63" s="123">
        <v>15</v>
      </c>
      <c r="K63" s="123">
        <v>99</v>
      </c>
      <c r="L63" s="123">
        <v>30</v>
      </c>
      <c r="M63" s="123">
        <v>30</v>
      </c>
      <c r="N63" s="124">
        <v>1</v>
      </c>
      <c r="O63" s="42"/>
      <c r="P63" s="536">
        <v>32</v>
      </c>
      <c r="Q63" s="539" t="s">
        <v>91</v>
      </c>
      <c r="R63" s="49" t="s">
        <v>11</v>
      </c>
      <c r="S63" s="50">
        <v>132</v>
      </c>
      <c r="T63" s="51">
        <v>39</v>
      </c>
      <c r="U63" s="51">
        <v>19</v>
      </c>
      <c r="V63" s="51">
        <v>52</v>
      </c>
      <c r="W63" s="51">
        <v>6</v>
      </c>
      <c r="X63" s="52">
        <v>16</v>
      </c>
      <c r="Y63" s="49" t="s">
        <v>11</v>
      </c>
      <c r="Z63" s="50">
        <v>91</v>
      </c>
      <c r="AA63" s="51">
        <v>68</v>
      </c>
      <c r="AB63" s="51">
        <v>15</v>
      </c>
      <c r="AC63" s="51">
        <v>2</v>
      </c>
      <c r="AD63" s="51">
        <v>5</v>
      </c>
      <c r="AE63" s="52">
        <v>1</v>
      </c>
      <c r="AF63" s="42"/>
      <c r="AG63" s="536">
        <v>32</v>
      </c>
      <c r="AH63" s="539" t="s">
        <v>91</v>
      </c>
      <c r="AI63" s="49" t="s">
        <v>11</v>
      </c>
      <c r="AJ63" s="50">
        <v>168</v>
      </c>
      <c r="AK63" s="51">
        <v>15</v>
      </c>
      <c r="AL63" s="51">
        <v>42</v>
      </c>
      <c r="AM63" s="51">
        <v>65</v>
      </c>
      <c r="AN63" s="51">
        <v>30</v>
      </c>
      <c r="AO63" s="52">
        <v>16</v>
      </c>
      <c r="AP63" s="49" t="s">
        <v>11</v>
      </c>
      <c r="AQ63" s="50">
        <v>173</v>
      </c>
      <c r="AR63" s="51">
        <v>20</v>
      </c>
      <c r="AS63" s="51">
        <v>42</v>
      </c>
      <c r="AT63" s="51">
        <v>15</v>
      </c>
      <c r="AU63" s="51">
        <v>65</v>
      </c>
      <c r="AV63" s="52">
        <v>31</v>
      </c>
      <c r="AW63" s="42"/>
      <c r="AX63" s="42"/>
      <c r="AY63" s="48"/>
    </row>
    <row r="64" spans="2:51" s="32" customFormat="1" ht="11.25" customHeight="1">
      <c r="B64" s="543"/>
      <c r="C64" s="526"/>
      <c r="D64" s="445"/>
      <c r="E64" s="445"/>
      <c r="F64" s="445"/>
      <c r="G64" s="445"/>
      <c r="H64" s="122" t="s">
        <v>20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4">
        <v>0</v>
      </c>
      <c r="O64" s="42"/>
      <c r="P64" s="543"/>
      <c r="Q64" s="526"/>
      <c r="R64" s="49" t="s">
        <v>20</v>
      </c>
      <c r="S64" s="50">
        <v>0</v>
      </c>
      <c r="T64" s="51">
        <v>0</v>
      </c>
      <c r="U64" s="51">
        <v>0</v>
      </c>
      <c r="V64" s="51">
        <v>0</v>
      </c>
      <c r="W64" s="51">
        <v>0</v>
      </c>
      <c r="X64" s="52">
        <v>0</v>
      </c>
      <c r="Y64" s="49" t="s">
        <v>20</v>
      </c>
      <c r="Z64" s="50">
        <v>0</v>
      </c>
      <c r="AA64" s="51">
        <v>0</v>
      </c>
      <c r="AB64" s="51">
        <v>0</v>
      </c>
      <c r="AC64" s="51">
        <v>0</v>
      </c>
      <c r="AD64" s="51">
        <v>0</v>
      </c>
      <c r="AE64" s="52">
        <v>0</v>
      </c>
      <c r="AF64" s="42"/>
      <c r="AG64" s="543"/>
      <c r="AH64" s="526"/>
      <c r="AI64" s="49" t="s">
        <v>20</v>
      </c>
      <c r="AJ64" s="50">
        <v>0</v>
      </c>
      <c r="AK64" s="51">
        <v>0</v>
      </c>
      <c r="AL64" s="51">
        <v>0</v>
      </c>
      <c r="AM64" s="51">
        <v>0</v>
      </c>
      <c r="AN64" s="51">
        <v>0</v>
      </c>
      <c r="AO64" s="52">
        <v>0</v>
      </c>
      <c r="AP64" s="49" t="s">
        <v>20</v>
      </c>
      <c r="AQ64" s="50">
        <v>0</v>
      </c>
      <c r="AR64" s="51">
        <v>0</v>
      </c>
      <c r="AS64" s="51">
        <v>0</v>
      </c>
      <c r="AT64" s="51">
        <v>0</v>
      </c>
      <c r="AU64" s="51">
        <v>0</v>
      </c>
      <c r="AV64" s="52">
        <v>0</v>
      </c>
      <c r="AW64" s="42"/>
      <c r="AX64" s="42"/>
      <c r="AY64" s="48"/>
    </row>
    <row r="65" spans="2:51" s="32" customFormat="1" ht="11.25" customHeight="1">
      <c r="B65" s="543"/>
      <c r="C65" s="526"/>
      <c r="D65" s="514" t="s">
        <v>60</v>
      </c>
      <c r="E65" s="445"/>
      <c r="F65" s="445"/>
      <c r="G65" s="445"/>
      <c r="H65" s="122" t="s">
        <v>27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4">
        <v>0</v>
      </c>
      <c r="O65" s="42"/>
      <c r="P65" s="543"/>
      <c r="Q65" s="526"/>
      <c r="R65" s="49" t="s">
        <v>27</v>
      </c>
      <c r="S65" s="50">
        <v>0</v>
      </c>
      <c r="T65" s="51">
        <v>0</v>
      </c>
      <c r="U65" s="51">
        <v>0</v>
      </c>
      <c r="V65" s="51">
        <v>0</v>
      </c>
      <c r="W65" s="51">
        <v>0</v>
      </c>
      <c r="X65" s="52">
        <v>0</v>
      </c>
      <c r="Y65" s="49" t="s">
        <v>27</v>
      </c>
      <c r="Z65" s="50">
        <v>0</v>
      </c>
      <c r="AA65" s="51">
        <v>0</v>
      </c>
      <c r="AB65" s="51">
        <v>0</v>
      </c>
      <c r="AC65" s="51">
        <v>0</v>
      </c>
      <c r="AD65" s="51">
        <v>0</v>
      </c>
      <c r="AE65" s="52">
        <v>0</v>
      </c>
      <c r="AF65" s="42"/>
      <c r="AG65" s="543"/>
      <c r="AH65" s="526"/>
      <c r="AI65" s="49" t="s">
        <v>27</v>
      </c>
      <c r="AJ65" s="50">
        <v>0</v>
      </c>
      <c r="AK65" s="51">
        <v>0</v>
      </c>
      <c r="AL65" s="51">
        <v>0</v>
      </c>
      <c r="AM65" s="51">
        <v>0</v>
      </c>
      <c r="AN65" s="51">
        <v>0</v>
      </c>
      <c r="AO65" s="52">
        <v>0</v>
      </c>
      <c r="AP65" s="49" t="s">
        <v>27</v>
      </c>
      <c r="AQ65" s="50">
        <v>0</v>
      </c>
      <c r="AR65" s="51">
        <v>0</v>
      </c>
      <c r="AS65" s="51">
        <v>0</v>
      </c>
      <c r="AT65" s="51">
        <v>0</v>
      </c>
      <c r="AU65" s="51">
        <v>0</v>
      </c>
      <c r="AV65" s="52">
        <v>0</v>
      </c>
      <c r="AW65" s="42"/>
      <c r="AX65" s="42"/>
      <c r="AY65" s="48"/>
    </row>
    <row r="66" spans="2:51" s="32" customFormat="1" ht="12" customHeight="1" thickBot="1">
      <c r="B66" s="544"/>
      <c r="C66" s="527"/>
      <c r="D66" s="506"/>
      <c r="E66" s="445"/>
      <c r="F66" s="445"/>
      <c r="G66" s="518"/>
      <c r="H66" s="125" t="s">
        <v>31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7">
        <v>0</v>
      </c>
      <c r="O66" s="42"/>
      <c r="P66" s="544"/>
      <c r="Q66" s="527"/>
      <c r="R66" s="49" t="s">
        <v>31</v>
      </c>
      <c r="S66" s="50">
        <v>0</v>
      </c>
      <c r="T66" s="51">
        <v>0</v>
      </c>
      <c r="U66" s="51">
        <v>0</v>
      </c>
      <c r="V66" s="51">
        <v>0</v>
      </c>
      <c r="W66" s="51">
        <v>0</v>
      </c>
      <c r="X66" s="52">
        <v>0</v>
      </c>
      <c r="Y66" s="49" t="s">
        <v>31</v>
      </c>
      <c r="Z66" s="50">
        <v>0</v>
      </c>
      <c r="AA66" s="51">
        <v>0</v>
      </c>
      <c r="AB66" s="51">
        <v>0</v>
      </c>
      <c r="AC66" s="51">
        <v>0</v>
      </c>
      <c r="AD66" s="51">
        <v>0</v>
      </c>
      <c r="AE66" s="52">
        <v>0</v>
      </c>
      <c r="AF66" s="42"/>
      <c r="AG66" s="544"/>
      <c r="AH66" s="527"/>
      <c r="AI66" s="49" t="s">
        <v>31</v>
      </c>
      <c r="AJ66" s="50">
        <v>0</v>
      </c>
      <c r="AK66" s="51">
        <v>0</v>
      </c>
      <c r="AL66" s="51">
        <v>0</v>
      </c>
      <c r="AM66" s="51">
        <v>0</v>
      </c>
      <c r="AN66" s="51">
        <v>0</v>
      </c>
      <c r="AO66" s="52">
        <v>0</v>
      </c>
      <c r="AP66" s="49" t="s">
        <v>31</v>
      </c>
      <c r="AQ66" s="50">
        <v>0</v>
      </c>
      <c r="AR66" s="51">
        <v>0</v>
      </c>
      <c r="AS66" s="51">
        <v>0</v>
      </c>
      <c r="AT66" s="51">
        <v>0</v>
      </c>
      <c r="AU66" s="51">
        <v>0</v>
      </c>
      <c r="AV66" s="52">
        <v>0</v>
      </c>
      <c r="AW66" s="42"/>
      <c r="AX66" s="42"/>
      <c r="AY66" s="48"/>
    </row>
    <row r="67" spans="2:51" s="32" customFormat="1" ht="11.25" customHeight="1">
      <c r="B67" s="536">
        <v>25</v>
      </c>
      <c r="C67" s="539" t="s">
        <v>137</v>
      </c>
      <c r="D67" s="444" t="s">
        <v>84</v>
      </c>
      <c r="E67" s="444" t="s">
        <v>57</v>
      </c>
      <c r="F67" s="444" t="s">
        <v>58</v>
      </c>
      <c r="G67" s="444" t="s">
        <v>138</v>
      </c>
      <c r="H67" s="47" t="s">
        <v>11</v>
      </c>
      <c r="I67" s="44">
        <v>634</v>
      </c>
      <c r="J67" s="44">
        <v>0</v>
      </c>
      <c r="K67" s="44">
        <v>581</v>
      </c>
      <c r="L67" s="44">
        <v>47</v>
      </c>
      <c r="M67" s="44">
        <v>6</v>
      </c>
      <c r="N67" s="45">
        <v>0</v>
      </c>
      <c r="O67" s="42"/>
      <c r="P67" s="536">
        <v>25</v>
      </c>
      <c r="Q67" s="539" t="s">
        <v>137</v>
      </c>
      <c r="R67" s="49" t="s">
        <v>11</v>
      </c>
      <c r="S67" s="50">
        <v>622</v>
      </c>
      <c r="T67" s="51">
        <v>18</v>
      </c>
      <c r="U67" s="51">
        <v>554</v>
      </c>
      <c r="V67" s="51">
        <v>47</v>
      </c>
      <c r="W67" s="51">
        <v>3</v>
      </c>
      <c r="X67" s="52">
        <v>0</v>
      </c>
      <c r="Y67" s="49" t="s">
        <v>11</v>
      </c>
      <c r="Z67" s="50">
        <v>697</v>
      </c>
      <c r="AA67" s="51">
        <v>95</v>
      </c>
      <c r="AB67" s="51">
        <v>552</v>
      </c>
      <c r="AC67" s="51">
        <v>47</v>
      </c>
      <c r="AD67" s="51">
        <v>2</v>
      </c>
      <c r="AE67" s="52">
        <v>1</v>
      </c>
      <c r="AF67" s="42"/>
      <c r="AG67" s="536">
        <v>25</v>
      </c>
      <c r="AH67" s="539" t="s">
        <v>137</v>
      </c>
      <c r="AI67" s="49" t="s">
        <v>11</v>
      </c>
      <c r="AJ67" s="50">
        <v>622</v>
      </c>
      <c r="AK67" s="51">
        <v>15</v>
      </c>
      <c r="AL67" s="51">
        <v>544</v>
      </c>
      <c r="AM67" s="51">
        <v>47</v>
      </c>
      <c r="AN67" s="51">
        <v>6</v>
      </c>
      <c r="AO67" s="52">
        <v>10</v>
      </c>
      <c r="AP67" s="49" t="s">
        <v>11</v>
      </c>
      <c r="AQ67" s="50">
        <v>697</v>
      </c>
      <c r="AR67" s="51">
        <v>90</v>
      </c>
      <c r="AS67" s="51">
        <v>534</v>
      </c>
      <c r="AT67" s="51">
        <v>47</v>
      </c>
      <c r="AU67" s="51">
        <v>6</v>
      </c>
      <c r="AV67" s="52">
        <v>20</v>
      </c>
      <c r="AW67" s="42"/>
      <c r="AX67" s="42"/>
      <c r="AY67" s="48"/>
    </row>
    <row r="68" spans="2:51" s="32" customFormat="1" ht="11.25" customHeight="1">
      <c r="B68" s="543"/>
      <c r="C68" s="526"/>
      <c r="D68" s="445"/>
      <c r="E68" s="445"/>
      <c r="F68" s="445"/>
      <c r="G68" s="445"/>
      <c r="H68" s="122" t="s">
        <v>20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4">
        <v>0</v>
      </c>
      <c r="O68" s="42"/>
      <c r="P68" s="543"/>
      <c r="Q68" s="526"/>
      <c r="R68" s="49" t="s">
        <v>20</v>
      </c>
      <c r="S68" s="50">
        <v>0</v>
      </c>
      <c r="T68" s="51">
        <v>0</v>
      </c>
      <c r="U68" s="51">
        <v>0</v>
      </c>
      <c r="V68" s="51">
        <v>0</v>
      </c>
      <c r="W68" s="51">
        <v>0</v>
      </c>
      <c r="X68" s="52">
        <v>0</v>
      </c>
      <c r="Y68" s="49" t="s">
        <v>20</v>
      </c>
      <c r="Z68" s="50">
        <v>0</v>
      </c>
      <c r="AA68" s="51">
        <v>0</v>
      </c>
      <c r="AB68" s="51">
        <v>0</v>
      </c>
      <c r="AC68" s="51">
        <v>0</v>
      </c>
      <c r="AD68" s="51">
        <v>0</v>
      </c>
      <c r="AE68" s="52">
        <v>0</v>
      </c>
      <c r="AF68" s="42"/>
      <c r="AG68" s="543"/>
      <c r="AH68" s="526"/>
      <c r="AI68" s="49" t="s">
        <v>20</v>
      </c>
      <c r="AJ68" s="50">
        <v>0</v>
      </c>
      <c r="AK68" s="51">
        <v>0</v>
      </c>
      <c r="AL68" s="51">
        <v>0</v>
      </c>
      <c r="AM68" s="51">
        <v>0</v>
      </c>
      <c r="AN68" s="51">
        <v>0</v>
      </c>
      <c r="AO68" s="52">
        <v>0</v>
      </c>
      <c r="AP68" s="49" t="s">
        <v>20</v>
      </c>
      <c r="AQ68" s="50">
        <v>0</v>
      </c>
      <c r="AR68" s="51">
        <v>0</v>
      </c>
      <c r="AS68" s="51">
        <v>0</v>
      </c>
      <c r="AT68" s="51">
        <v>0</v>
      </c>
      <c r="AU68" s="51">
        <v>0</v>
      </c>
      <c r="AV68" s="52">
        <v>0</v>
      </c>
      <c r="AW68" s="42"/>
      <c r="AX68" s="42"/>
      <c r="AY68" s="48"/>
    </row>
    <row r="69" spans="2:51" s="32" customFormat="1" ht="11.25" customHeight="1">
      <c r="B69" s="543"/>
      <c r="C69" s="526"/>
      <c r="D69" s="514" t="s">
        <v>60</v>
      </c>
      <c r="E69" s="445"/>
      <c r="F69" s="445"/>
      <c r="G69" s="445"/>
      <c r="H69" s="122" t="s">
        <v>27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4">
        <v>0</v>
      </c>
      <c r="O69" s="42"/>
      <c r="P69" s="543"/>
      <c r="Q69" s="526"/>
      <c r="R69" s="49" t="s">
        <v>27</v>
      </c>
      <c r="S69" s="50">
        <v>0</v>
      </c>
      <c r="T69" s="51">
        <v>0</v>
      </c>
      <c r="U69" s="51">
        <v>0</v>
      </c>
      <c r="V69" s="51">
        <v>0</v>
      </c>
      <c r="W69" s="51">
        <v>0</v>
      </c>
      <c r="X69" s="52">
        <v>0</v>
      </c>
      <c r="Y69" s="49" t="s">
        <v>27</v>
      </c>
      <c r="Z69" s="50">
        <v>0</v>
      </c>
      <c r="AA69" s="51">
        <v>0</v>
      </c>
      <c r="AB69" s="51">
        <v>0</v>
      </c>
      <c r="AC69" s="51">
        <v>0</v>
      </c>
      <c r="AD69" s="51">
        <v>0</v>
      </c>
      <c r="AE69" s="52">
        <v>0</v>
      </c>
      <c r="AF69" s="42"/>
      <c r="AG69" s="543"/>
      <c r="AH69" s="526"/>
      <c r="AI69" s="49" t="s">
        <v>27</v>
      </c>
      <c r="AJ69" s="50">
        <v>0</v>
      </c>
      <c r="AK69" s="51">
        <v>0</v>
      </c>
      <c r="AL69" s="51">
        <v>0</v>
      </c>
      <c r="AM69" s="51">
        <v>0</v>
      </c>
      <c r="AN69" s="51">
        <v>0</v>
      </c>
      <c r="AO69" s="52">
        <v>0</v>
      </c>
      <c r="AP69" s="49" t="s">
        <v>27</v>
      </c>
      <c r="AQ69" s="50">
        <v>0</v>
      </c>
      <c r="AR69" s="51">
        <v>0</v>
      </c>
      <c r="AS69" s="51">
        <v>0</v>
      </c>
      <c r="AT69" s="51">
        <v>0</v>
      </c>
      <c r="AU69" s="51">
        <v>0</v>
      </c>
      <c r="AV69" s="52">
        <v>0</v>
      </c>
      <c r="AW69" s="42"/>
      <c r="AX69" s="42"/>
      <c r="AY69" s="48"/>
    </row>
    <row r="70" spans="2:51" s="32" customFormat="1" ht="12" customHeight="1" thickBot="1">
      <c r="B70" s="544"/>
      <c r="C70" s="527"/>
      <c r="D70" s="506"/>
      <c r="E70" s="445"/>
      <c r="F70" s="445"/>
      <c r="G70" s="518"/>
      <c r="H70" s="128" t="s">
        <v>31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30">
        <v>0</v>
      </c>
      <c r="O70" s="42"/>
      <c r="P70" s="544"/>
      <c r="Q70" s="527"/>
      <c r="R70" s="49" t="s">
        <v>31</v>
      </c>
      <c r="S70" s="50">
        <v>0</v>
      </c>
      <c r="T70" s="51">
        <v>0</v>
      </c>
      <c r="U70" s="51">
        <v>0</v>
      </c>
      <c r="V70" s="51">
        <v>0</v>
      </c>
      <c r="W70" s="51">
        <v>0</v>
      </c>
      <c r="X70" s="52">
        <v>0</v>
      </c>
      <c r="Y70" s="49" t="s">
        <v>31</v>
      </c>
      <c r="Z70" s="50">
        <v>0</v>
      </c>
      <c r="AA70" s="51">
        <v>0</v>
      </c>
      <c r="AB70" s="51">
        <v>0</v>
      </c>
      <c r="AC70" s="51">
        <v>0</v>
      </c>
      <c r="AD70" s="51">
        <v>0</v>
      </c>
      <c r="AE70" s="52">
        <v>0</v>
      </c>
      <c r="AF70" s="42"/>
      <c r="AG70" s="544"/>
      <c r="AH70" s="527"/>
      <c r="AI70" s="49" t="s">
        <v>31</v>
      </c>
      <c r="AJ70" s="50">
        <v>0</v>
      </c>
      <c r="AK70" s="51">
        <v>0</v>
      </c>
      <c r="AL70" s="51">
        <v>0</v>
      </c>
      <c r="AM70" s="51">
        <v>0</v>
      </c>
      <c r="AN70" s="51">
        <v>0</v>
      </c>
      <c r="AO70" s="52">
        <v>0</v>
      </c>
      <c r="AP70" s="49" t="s">
        <v>31</v>
      </c>
      <c r="AQ70" s="50">
        <v>0</v>
      </c>
      <c r="AR70" s="51">
        <v>0</v>
      </c>
      <c r="AS70" s="51">
        <v>0</v>
      </c>
      <c r="AT70" s="51">
        <v>0</v>
      </c>
      <c r="AU70" s="51">
        <v>0</v>
      </c>
      <c r="AV70" s="52">
        <v>0</v>
      </c>
      <c r="AW70" s="42"/>
      <c r="AX70" s="42"/>
      <c r="AY70" s="48"/>
    </row>
    <row r="71" spans="2:51" s="32" customFormat="1" ht="10.15">
      <c r="B71" s="536">
        <v>26</v>
      </c>
      <c r="C71" s="539" t="s">
        <v>111</v>
      </c>
      <c r="D71" s="444" t="s">
        <v>84</v>
      </c>
      <c r="E71" s="444" t="s">
        <v>57</v>
      </c>
      <c r="F71" s="444" t="s">
        <v>58</v>
      </c>
      <c r="G71" s="444" t="s">
        <v>139</v>
      </c>
      <c r="H71" s="122" t="s">
        <v>11</v>
      </c>
      <c r="I71" s="123">
        <v>0</v>
      </c>
      <c r="J71" s="123">
        <v>0</v>
      </c>
      <c r="K71" s="123">
        <v>0</v>
      </c>
      <c r="L71" s="123">
        <v>0</v>
      </c>
      <c r="M71" s="123">
        <v>0</v>
      </c>
      <c r="N71" s="124">
        <v>0</v>
      </c>
      <c r="O71" s="42"/>
      <c r="P71" s="536">
        <v>26</v>
      </c>
      <c r="Q71" s="539" t="s">
        <v>111</v>
      </c>
      <c r="R71" s="49" t="s">
        <v>11</v>
      </c>
      <c r="S71" s="50">
        <v>0</v>
      </c>
      <c r="T71" s="51">
        <v>0</v>
      </c>
      <c r="U71" s="51">
        <v>0</v>
      </c>
      <c r="V71" s="51">
        <v>0</v>
      </c>
      <c r="W71" s="51">
        <v>0</v>
      </c>
      <c r="X71" s="52">
        <v>0</v>
      </c>
      <c r="Y71" s="49" t="s">
        <v>11</v>
      </c>
      <c r="Z71" s="50">
        <v>0</v>
      </c>
      <c r="AA71" s="51">
        <v>0</v>
      </c>
      <c r="AB71" s="51">
        <v>0</v>
      </c>
      <c r="AC71" s="51">
        <v>0</v>
      </c>
      <c r="AD71" s="51">
        <v>0</v>
      </c>
      <c r="AE71" s="52">
        <v>0</v>
      </c>
      <c r="AF71" s="42"/>
      <c r="AG71" s="536">
        <v>26</v>
      </c>
      <c r="AH71" s="539" t="s">
        <v>111</v>
      </c>
      <c r="AI71" s="49" t="s">
        <v>11</v>
      </c>
      <c r="AJ71" s="50">
        <v>0</v>
      </c>
      <c r="AK71" s="51">
        <v>0</v>
      </c>
      <c r="AL71" s="51">
        <v>0</v>
      </c>
      <c r="AM71" s="51">
        <v>0</v>
      </c>
      <c r="AN71" s="51">
        <v>0</v>
      </c>
      <c r="AO71" s="52">
        <v>0</v>
      </c>
      <c r="AP71" s="49" t="s">
        <v>11</v>
      </c>
      <c r="AQ71" s="50">
        <v>0</v>
      </c>
      <c r="AR71" s="51">
        <v>0</v>
      </c>
      <c r="AS71" s="51">
        <v>0</v>
      </c>
      <c r="AT71" s="51">
        <v>0</v>
      </c>
      <c r="AU71" s="51">
        <v>0</v>
      </c>
      <c r="AV71" s="52">
        <v>0</v>
      </c>
      <c r="AW71" s="42"/>
      <c r="AX71" s="42"/>
      <c r="AY71" s="48"/>
    </row>
    <row r="72" spans="2:51" s="32" customFormat="1" ht="11.25" customHeight="1">
      <c r="B72" s="543"/>
      <c r="C72" s="526"/>
      <c r="D72" s="445"/>
      <c r="E72" s="445"/>
      <c r="F72" s="445"/>
      <c r="G72" s="445"/>
      <c r="H72" s="122" t="s">
        <v>20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  <c r="O72" s="42"/>
      <c r="P72" s="543"/>
      <c r="Q72" s="526"/>
      <c r="R72" s="49" t="s">
        <v>20</v>
      </c>
      <c r="S72" s="50">
        <v>0</v>
      </c>
      <c r="T72" s="51">
        <v>0</v>
      </c>
      <c r="U72" s="51">
        <v>0</v>
      </c>
      <c r="V72" s="51">
        <v>0</v>
      </c>
      <c r="W72" s="51">
        <v>0</v>
      </c>
      <c r="X72" s="52">
        <v>0</v>
      </c>
      <c r="Y72" s="49" t="s">
        <v>20</v>
      </c>
      <c r="Z72" s="50">
        <v>0</v>
      </c>
      <c r="AA72" s="51">
        <v>0</v>
      </c>
      <c r="AB72" s="51">
        <v>0</v>
      </c>
      <c r="AC72" s="51">
        <v>0</v>
      </c>
      <c r="AD72" s="51">
        <v>0</v>
      </c>
      <c r="AE72" s="52">
        <v>0</v>
      </c>
      <c r="AF72" s="42"/>
      <c r="AG72" s="543"/>
      <c r="AH72" s="526"/>
      <c r="AI72" s="49" t="s">
        <v>20</v>
      </c>
      <c r="AJ72" s="50">
        <v>0</v>
      </c>
      <c r="AK72" s="51">
        <v>0</v>
      </c>
      <c r="AL72" s="51">
        <v>0</v>
      </c>
      <c r="AM72" s="51">
        <v>0</v>
      </c>
      <c r="AN72" s="51">
        <v>0</v>
      </c>
      <c r="AO72" s="52">
        <v>0</v>
      </c>
      <c r="AP72" s="49" t="s">
        <v>20</v>
      </c>
      <c r="AQ72" s="50">
        <v>0</v>
      </c>
      <c r="AR72" s="51">
        <v>0</v>
      </c>
      <c r="AS72" s="51">
        <v>0</v>
      </c>
      <c r="AT72" s="51">
        <v>0</v>
      </c>
      <c r="AU72" s="51">
        <v>0</v>
      </c>
      <c r="AV72" s="52">
        <v>0</v>
      </c>
      <c r="AW72" s="42"/>
      <c r="AX72" s="42"/>
      <c r="AY72" s="48"/>
    </row>
    <row r="73" spans="2:51" s="32" customFormat="1" ht="11.25" customHeight="1">
      <c r="B73" s="543"/>
      <c r="C73" s="526"/>
      <c r="D73" s="514" t="s">
        <v>60</v>
      </c>
      <c r="E73" s="445"/>
      <c r="F73" s="445"/>
      <c r="G73" s="445"/>
      <c r="H73" s="122" t="s">
        <v>27</v>
      </c>
      <c r="I73" s="123">
        <v>20754</v>
      </c>
      <c r="J73" s="123">
        <v>210</v>
      </c>
      <c r="K73" s="123">
        <v>19756</v>
      </c>
      <c r="L73" s="123">
        <v>539</v>
      </c>
      <c r="M73" s="123">
        <v>239</v>
      </c>
      <c r="N73" s="124">
        <v>10</v>
      </c>
      <c r="O73" s="42"/>
      <c r="P73" s="543"/>
      <c r="Q73" s="526"/>
      <c r="R73" s="49" t="s">
        <v>27</v>
      </c>
      <c r="S73" s="50">
        <v>20626</v>
      </c>
      <c r="T73" s="51">
        <v>1303</v>
      </c>
      <c r="U73" s="51">
        <v>209</v>
      </c>
      <c r="V73" s="51">
        <v>19046</v>
      </c>
      <c r="W73" s="51">
        <v>39</v>
      </c>
      <c r="X73" s="52">
        <v>29</v>
      </c>
      <c r="Y73" s="49" t="s">
        <v>27</v>
      </c>
      <c r="Z73" s="50">
        <v>23246</v>
      </c>
      <c r="AA73" s="51">
        <v>3614</v>
      </c>
      <c r="AB73" s="51">
        <v>1398</v>
      </c>
      <c r="AC73" s="51">
        <v>210</v>
      </c>
      <c r="AD73" s="51">
        <v>17996</v>
      </c>
      <c r="AE73" s="52">
        <v>28</v>
      </c>
      <c r="AF73" s="42"/>
      <c r="AG73" s="543"/>
      <c r="AH73" s="526"/>
      <c r="AI73" s="49" t="s">
        <v>27</v>
      </c>
      <c r="AJ73" s="50">
        <v>20626</v>
      </c>
      <c r="AK73" s="51">
        <v>583</v>
      </c>
      <c r="AL73" s="51">
        <v>209</v>
      </c>
      <c r="AM73" s="51">
        <v>19046</v>
      </c>
      <c r="AN73" s="51">
        <v>539</v>
      </c>
      <c r="AO73" s="52">
        <v>249</v>
      </c>
      <c r="AP73" s="49" t="s">
        <v>27</v>
      </c>
      <c r="AQ73" s="50">
        <v>23246</v>
      </c>
      <c r="AR73" s="51">
        <v>1804</v>
      </c>
      <c r="AS73" s="51">
        <v>1398</v>
      </c>
      <c r="AT73" s="51">
        <v>210</v>
      </c>
      <c r="AU73" s="51">
        <v>19046</v>
      </c>
      <c r="AV73" s="52">
        <v>788</v>
      </c>
      <c r="AW73" s="42"/>
      <c r="AX73" s="42"/>
      <c r="AY73" s="48"/>
    </row>
    <row r="74" spans="2:51" s="32" customFormat="1" ht="12" customHeight="1" thickBot="1">
      <c r="B74" s="544"/>
      <c r="C74" s="527"/>
      <c r="D74" s="506"/>
      <c r="E74" s="445"/>
      <c r="F74" s="445"/>
      <c r="G74" s="518"/>
      <c r="H74" s="125" t="s">
        <v>31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  <c r="N74" s="127">
        <v>0</v>
      </c>
      <c r="O74" s="42"/>
      <c r="P74" s="544"/>
      <c r="Q74" s="527"/>
      <c r="R74" s="49" t="s">
        <v>31</v>
      </c>
      <c r="S74" s="50">
        <v>0</v>
      </c>
      <c r="T74" s="51">
        <v>0</v>
      </c>
      <c r="U74" s="51">
        <v>0</v>
      </c>
      <c r="V74" s="51">
        <v>0</v>
      </c>
      <c r="W74" s="51">
        <v>0</v>
      </c>
      <c r="X74" s="52">
        <v>0</v>
      </c>
      <c r="Y74" s="49" t="s">
        <v>31</v>
      </c>
      <c r="Z74" s="50">
        <v>0</v>
      </c>
      <c r="AA74" s="51">
        <v>0</v>
      </c>
      <c r="AB74" s="51">
        <v>0</v>
      </c>
      <c r="AC74" s="51">
        <v>0</v>
      </c>
      <c r="AD74" s="51">
        <v>0</v>
      </c>
      <c r="AE74" s="52">
        <v>0</v>
      </c>
      <c r="AF74" s="42"/>
      <c r="AG74" s="544"/>
      <c r="AH74" s="527"/>
      <c r="AI74" s="49" t="s">
        <v>31</v>
      </c>
      <c r="AJ74" s="50">
        <v>0</v>
      </c>
      <c r="AK74" s="51">
        <v>0</v>
      </c>
      <c r="AL74" s="51">
        <v>0</v>
      </c>
      <c r="AM74" s="51">
        <v>0</v>
      </c>
      <c r="AN74" s="51">
        <v>0</v>
      </c>
      <c r="AO74" s="52">
        <v>0</v>
      </c>
      <c r="AP74" s="49" t="s">
        <v>31</v>
      </c>
      <c r="AQ74" s="50">
        <v>0</v>
      </c>
      <c r="AR74" s="51">
        <v>0</v>
      </c>
      <c r="AS74" s="51">
        <v>0</v>
      </c>
      <c r="AT74" s="51">
        <v>0</v>
      </c>
      <c r="AU74" s="51">
        <v>0</v>
      </c>
      <c r="AV74" s="52">
        <v>0</v>
      </c>
      <c r="AW74" s="42"/>
      <c r="AX74" s="42"/>
      <c r="AY74" s="48"/>
    </row>
    <row r="75" spans="2:51" s="32" customFormat="1" ht="10.15">
      <c r="B75" s="536">
        <v>24</v>
      </c>
      <c r="C75" s="539" t="s">
        <v>140</v>
      </c>
      <c r="D75" s="444" t="s">
        <v>84</v>
      </c>
      <c r="E75" s="444" t="s">
        <v>57</v>
      </c>
      <c r="F75" s="444" t="s">
        <v>58</v>
      </c>
      <c r="G75" s="444" t="s">
        <v>141</v>
      </c>
      <c r="H75" s="47" t="s">
        <v>11</v>
      </c>
      <c r="I75" s="44">
        <v>1091</v>
      </c>
      <c r="J75" s="44">
        <v>0</v>
      </c>
      <c r="K75" s="44">
        <v>41</v>
      </c>
      <c r="L75" s="44">
        <v>920</v>
      </c>
      <c r="M75" s="44">
        <v>120</v>
      </c>
      <c r="N75" s="45">
        <v>10</v>
      </c>
      <c r="O75" s="42"/>
      <c r="P75" s="536">
        <v>24</v>
      </c>
      <c r="Q75" s="539" t="s">
        <v>140</v>
      </c>
      <c r="R75" s="49" t="s">
        <v>11</v>
      </c>
      <c r="S75" s="50">
        <v>926</v>
      </c>
      <c r="T75" s="51">
        <v>0</v>
      </c>
      <c r="U75" s="51">
        <v>131</v>
      </c>
      <c r="V75" s="51">
        <v>755</v>
      </c>
      <c r="W75" s="51">
        <v>40</v>
      </c>
      <c r="X75" s="52">
        <v>0</v>
      </c>
      <c r="Y75" s="49" t="s">
        <v>11</v>
      </c>
      <c r="Z75" s="51">
        <v>926</v>
      </c>
      <c r="AA75" s="51">
        <v>0</v>
      </c>
      <c r="AB75" s="51">
        <v>231</v>
      </c>
      <c r="AC75" s="51">
        <v>525</v>
      </c>
      <c r="AD75" s="51">
        <v>170</v>
      </c>
      <c r="AE75" s="52">
        <v>0</v>
      </c>
      <c r="AF75" s="42"/>
      <c r="AG75" s="536">
        <v>24</v>
      </c>
      <c r="AH75" s="539" t="s">
        <v>140</v>
      </c>
      <c r="AI75" s="49" t="s">
        <v>11</v>
      </c>
      <c r="AJ75" s="50">
        <v>926</v>
      </c>
      <c r="AK75" s="51">
        <v>0</v>
      </c>
      <c r="AL75" s="51">
        <v>41</v>
      </c>
      <c r="AM75" s="51">
        <v>755</v>
      </c>
      <c r="AN75" s="51">
        <v>90</v>
      </c>
      <c r="AO75" s="52">
        <v>40</v>
      </c>
      <c r="AP75" s="49" t="s">
        <v>11</v>
      </c>
      <c r="AQ75" s="51">
        <v>926</v>
      </c>
      <c r="AR75" s="51">
        <v>0</v>
      </c>
      <c r="AS75" s="51">
        <v>41</v>
      </c>
      <c r="AT75" s="51">
        <v>525</v>
      </c>
      <c r="AU75" s="51">
        <v>320</v>
      </c>
      <c r="AV75" s="52">
        <v>40</v>
      </c>
      <c r="AW75" s="42"/>
      <c r="AX75" s="42"/>
      <c r="AY75" s="48"/>
    </row>
    <row r="76" spans="2:51" s="32" customFormat="1" ht="11.25" customHeight="1">
      <c r="B76" s="543"/>
      <c r="C76" s="526"/>
      <c r="D76" s="445"/>
      <c r="E76" s="445"/>
      <c r="F76" s="445"/>
      <c r="G76" s="445"/>
      <c r="H76" s="122" t="s">
        <v>20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4">
        <v>0</v>
      </c>
      <c r="O76" s="42"/>
      <c r="P76" s="543"/>
      <c r="Q76" s="526"/>
      <c r="R76" s="49" t="s">
        <v>20</v>
      </c>
      <c r="S76" s="50">
        <v>0</v>
      </c>
      <c r="T76" s="51">
        <v>0</v>
      </c>
      <c r="U76" s="51">
        <v>0</v>
      </c>
      <c r="V76" s="51">
        <v>0</v>
      </c>
      <c r="W76" s="51">
        <v>0</v>
      </c>
      <c r="X76" s="52">
        <v>0</v>
      </c>
      <c r="Y76" s="49" t="s">
        <v>20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2">
        <v>0</v>
      </c>
      <c r="AF76" s="42"/>
      <c r="AG76" s="543"/>
      <c r="AH76" s="526"/>
      <c r="AI76" s="49" t="s">
        <v>20</v>
      </c>
      <c r="AJ76" s="50">
        <v>0</v>
      </c>
      <c r="AK76" s="51">
        <v>0</v>
      </c>
      <c r="AL76" s="51">
        <v>0</v>
      </c>
      <c r="AM76" s="51">
        <v>0</v>
      </c>
      <c r="AN76" s="51">
        <v>0</v>
      </c>
      <c r="AO76" s="52">
        <v>0</v>
      </c>
      <c r="AP76" s="49" t="s">
        <v>20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2">
        <v>0</v>
      </c>
      <c r="AW76" s="42"/>
      <c r="AX76" s="42"/>
      <c r="AY76" s="48"/>
    </row>
    <row r="77" spans="2:51" s="32" customFormat="1" ht="11.25" customHeight="1">
      <c r="B77" s="543"/>
      <c r="C77" s="526"/>
      <c r="D77" s="514" t="s">
        <v>60</v>
      </c>
      <c r="E77" s="445"/>
      <c r="F77" s="445"/>
      <c r="G77" s="445"/>
      <c r="H77" s="122" t="s">
        <v>27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4">
        <v>0</v>
      </c>
      <c r="O77" s="42"/>
      <c r="P77" s="543"/>
      <c r="Q77" s="526"/>
      <c r="R77" s="49" t="s">
        <v>27</v>
      </c>
      <c r="S77" s="50">
        <v>0</v>
      </c>
      <c r="T77" s="51">
        <v>0</v>
      </c>
      <c r="U77" s="51">
        <v>0</v>
      </c>
      <c r="V77" s="51">
        <v>0</v>
      </c>
      <c r="W77" s="51">
        <v>0</v>
      </c>
      <c r="X77" s="52">
        <v>0</v>
      </c>
      <c r="Y77" s="49" t="s">
        <v>27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42"/>
      <c r="AG77" s="543"/>
      <c r="AH77" s="526"/>
      <c r="AI77" s="49" t="s">
        <v>27</v>
      </c>
      <c r="AJ77" s="50">
        <v>0</v>
      </c>
      <c r="AK77" s="51">
        <v>0</v>
      </c>
      <c r="AL77" s="51">
        <v>0</v>
      </c>
      <c r="AM77" s="51">
        <v>0</v>
      </c>
      <c r="AN77" s="51">
        <v>0</v>
      </c>
      <c r="AO77" s="52">
        <v>0</v>
      </c>
      <c r="AP77" s="49" t="s">
        <v>27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2">
        <v>0</v>
      </c>
      <c r="AW77" s="42"/>
      <c r="AX77" s="42"/>
      <c r="AY77" s="48"/>
    </row>
    <row r="78" spans="2:51" s="32" customFormat="1" ht="12" customHeight="1" thickBot="1">
      <c r="B78" s="544"/>
      <c r="C78" s="527"/>
      <c r="D78" s="506"/>
      <c r="E78" s="445"/>
      <c r="F78" s="445"/>
      <c r="G78" s="518"/>
      <c r="H78" s="128" t="s">
        <v>31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30">
        <v>0</v>
      </c>
      <c r="O78" s="42"/>
      <c r="P78" s="544"/>
      <c r="Q78" s="527"/>
      <c r="R78" s="49" t="s">
        <v>31</v>
      </c>
      <c r="S78" s="50">
        <v>0</v>
      </c>
      <c r="T78" s="51">
        <v>0</v>
      </c>
      <c r="U78" s="51">
        <v>0</v>
      </c>
      <c r="V78" s="51">
        <v>0</v>
      </c>
      <c r="W78" s="51">
        <v>0</v>
      </c>
      <c r="X78" s="52">
        <v>0</v>
      </c>
      <c r="Y78" s="49" t="s">
        <v>31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2">
        <v>0</v>
      </c>
      <c r="AF78" s="42"/>
      <c r="AG78" s="544"/>
      <c r="AH78" s="527"/>
      <c r="AI78" s="49" t="s">
        <v>31</v>
      </c>
      <c r="AJ78" s="50">
        <v>0</v>
      </c>
      <c r="AK78" s="51">
        <v>0</v>
      </c>
      <c r="AL78" s="51">
        <v>0</v>
      </c>
      <c r="AM78" s="51">
        <v>0</v>
      </c>
      <c r="AN78" s="51">
        <v>0</v>
      </c>
      <c r="AO78" s="52">
        <v>0</v>
      </c>
      <c r="AP78" s="49" t="s">
        <v>31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2">
        <v>0</v>
      </c>
      <c r="AW78" s="42"/>
      <c r="AX78" s="42"/>
      <c r="AY78" s="48"/>
    </row>
    <row r="79" spans="2:51" s="32" customFormat="1" ht="10.15">
      <c r="B79" s="536">
        <v>39</v>
      </c>
      <c r="C79" s="539" t="s">
        <v>95</v>
      </c>
      <c r="D79" s="444" t="s">
        <v>84</v>
      </c>
      <c r="E79" s="444" t="s">
        <v>62</v>
      </c>
      <c r="F79" s="444" t="s">
        <v>58</v>
      </c>
      <c r="G79" s="444" t="s">
        <v>63</v>
      </c>
      <c r="H79" s="122" t="s">
        <v>11</v>
      </c>
      <c r="I79" s="123">
        <v>236</v>
      </c>
      <c r="J79" s="123">
        <v>2</v>
      </c>
      <c r="K79" s="123">
        <v>162</v>
      </c>
      <c r="L79" s="123">
        <v>37</v>
      </c>
      <c r="M79" s="123">
        <v>35</v>
      </c>
      <c r="N79" s="124">
        <v>0</v>
      </c>
      <c r="O79" s="42"/>
      <c r="P79" s="536">
        <v>39</v>
      </c>
      <c r="Q79" s="539" t="s">
        <v>95</v>
      </c>
      <c r="R79" s="49" t="s">
        <v>11</v>
      </c>
      <c r="S79" s="50">
        <v>193</v>
      </c>
      <c r="T79" s="51">
        <v>2</v>
      </c>
      <c r="U79" s="51">
        <v>157</v>
      </c>
      <c r="V79" s="51">
        <v>0</v>
      </c>
      <c r="W79" s="51">
        <v>34</v>
      </c>
      <c r="X79" s="52">
        <v>0</v>
      </c>
      <c r="Y79" s="49" t="s">
        <v>11</v>
      </c>
      <c r="Z79" s="50">
        <v>160</v>
      </c>
      <c r="AA79" s="51">
        <v>7</v>
      </c>
      <c r="AB79" s="51">
        <v>5</v>
      </c>
      <c r="AC79" s="51">
        <v>147</v>
      </c>
      <c r="AD79" s="51">
        <v>1</v>
      </c>
      <c r="AE79" s="52">
        <v>0</v>
      </c>
      <c r="AF79" s="42"/>
      <c r="AG79" s="536">
        <v>39</v>
      </c>
      <c r="AH79" s="539" t="s">
        <v>95</v>
      </c>
      <c r="AI79" s="49" t="s">
        <v>11</v>
      </c>
      <c r="AJ79" s="50">
        <v>229</v>
      </c>
      <c r="AK79" s="51">
        <v>2</v>
      </c>
      <c r="AL79" s="51">
        <v>157</v>
      </c>
      <c r="AM79" s="51">
        <v>0</v>
      </c>
      <c r="AN79" s="51">
        <v>35</v>
      </c>
      <c r="AO79" s="52">
        <v>35</v>
      </c>
      <c r="AP79" s="49" t="s">
        <v>11</v>
      </c>
      <c r="AQ79" s="50">
        <v>234</v>
      </c>
      <c r="AR79" s="51">
        <v>7</v>
      </c>
      <c r="AS79" s="51">
        <v>0</v>
      </c>
      <c r="AT79" s="51">
        <v>157</v>
      </c>
      <c r="AU79" s="51">
        <v>0</v>
      </c>
      <c r="AV79" s="52">
        <v>70</v>
      </c>
      <c r="AW79" s="42"/>
      <c r="AX79" s="42"/>
      <c r="AY79" s="48"/>
    </row>
    <row r="80" spans="2:51" s="32" customFormat="1" ht="11.25" customHeight="1">
      <c r="B80" s="543"/>
      <c r="C80" s="526"/>
      <c r="D80" s="445"/>
      <c r="E80" s="445"/>
      <c r="F80" s="445"/>
      <c r="G80" s="445"/>
      <c r="H80" s="122" t="s">
        <v>20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4">
        <v>0</v>
      </c>
      <c r="O80" s="42"/>
      <c r="P80" s="543"/>
      <c r="Q80" s="526"/>
      <c r="R80" s="49" t="s">
        <v>20</v>
      </c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2">
        <v>0</v>
      </c>
      <c r="Y80" s="49" t="s">
        <v>20</v>
      </c>
      <c r="Z80" s="50">
        <v>0</v>
      </c>
      <c r="AA80" s="51">
        <v>0</v>
      </c>
      <c r="AB80" s="51">
        <v>0</v>
      </c>
      <c r="AC80" s="51">
        <v>0</v>
      </c>
      <c r="AD80" s="51">
        <v>0</v>
      </c>
      <c r="AE80" s="52">
        <v>0</v>
      </c>
      <c r="AF80" s="42"/>
      <c r="AG80" s="543"/>
      <c r="AH80" s="526"/>
      <c r="AI80" s="49" t="s">
        <v>20</v>
      </c>
      <c r="AJ80" s="50">
        <v>0</v>
      </c>
      <c r="AK80" s="51">
        <v>0</v>
      </c>
      <c r="AL80" s="51">
        <v>0</v>
      </c>
      <c r="AM80" s="51">
        <v>0</v>
      </c>
      <c r="AN80" s="51">
        <v>0</v>
      </c>
      <c r="AO80" s="52">
        <v>0</v>
      </c>
      <c r="AP80" s="49" t="s">
        <v>20</v>
      </c>
      <c r="AQ80" s="50">
        <v>0</v>
      </c>
      <c r="AR80" s="51">
        <v>0</v>
      </c>
      <c r="AS80" s="51">
        <v>0</v>
      </c>
      <c r="AT80" s="51">
        <v>0</v>
      </c>
      <c r="AU80" s="51">
        <v>0</v>
      </c>
      <c r="AV80" s="52">
        <v>0</v>
      </c>
      <c r="AW80" s="42"/>
      <c r="AX80" s="42"/>
      <c r="AY80" s="48"/>
    </row>
    <row r="81" spans="2:51" s="32" customFormat="1" ht="11.25" customHeight="1">
      <c r="B81" s="543"/>
      <c r="C81" s="526"/>
      <c r="D81" s="514" t="s">
        <v>60</v>
      </c>
      <c r="E81" s="445"/>
      <c r="F81" s="445"/>
      <c r="G81" s="445"/>
      <c r="H81" s="122" t="s">
        <v>27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4">
        <v>0</v>
      </c>
      <c r="O81" s="42"/>
      <c r="P81" s="543"/>
      <c r="Q81" s="526"/>
      <c r="R81" s="49" t="s">
        <v>27</v>
      </c>
      <c r="S81" s="50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49" t="s">
        <v>27</v>
      </c>
      <c r="Z81" s="50">
        <v>0</v>
      </c>
      <c r="AA81" s="51">
        <v>0</v>
      </c>
      <c r="AB81" s="51">
        <v>0</v>
      </c>
      <c r="AC81" s="51">
        <v>0</v>
      </c>
      <c r="AD81" s="51">
        <v>0</v>
      </c>
      <c r="AE81" s="52">
        <v>0</v>
      </c>
      <c r="AF81" s="42"/>
      <c r="AG81" s="543"/>
      <c r="AH81" s="526"/>
      <c r="AI81" s="49" t="s">
        <v>27</v>
      </c>
      <c r="AJ81" s="50">
        <v>0</v>
      </c>
      <c r="AK81" s="51">
        <v>0</v>
      </c>
      <c r="AL81" s="51">
        <v>0</v>
      </c>
      <c r="AM81" s="51">
        <v>0</v>
      </c>
      <c r="AN81" s="51">
        <v>0</v>
      </c>
      <c r="AO81" s="52">
        <v>0</v>
      </c>
      <c r="AP81" s="49" t="s">
        <v>27</v>
      </c>
      <c r="AQ81" s="50">
        <v>0</v>
      </c>
      <c r="AR81" s="51">
        <v>0</v>
      </c>
      <c r="AS81" s="51">
        <v>0</v>
      </c>
      <c r="AT81" s="51">
        <v>0</v>
      </c>
      <c r="AU81" s="51">
        <v>0</v>
      </c>
      <c r="AV81" s="52">
        <v>0</v>
      </c>
      <c r="AW81" s="42"/>
      <c r="AX81" s="42"/>
      <c r="AY81" s="48"/>
    </row>
    <row r="82" spans="2:51" s="32" customFormat="1" ht="12" customHeight="1" thickBot="1">
      <c r="B82" s="544"/>
      <c r="C82" s="527"/>
      <c r="D82" s="506"/>
      <c r="E82" s="445"/>
      <c r="F82" s="445"/>
      <c r="G82" s="518"/>
      <c r="H82" s="125" t="s">
        <v>31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7">
        <v>0</v>
      </c>
      <c r="O82" s="42"/>
      <c r="P82" s="544"/>
      <c r="Q82" s="527"/>
      <c r="R82" s="49" t="s">
        <v>31</v>
      </c>
      <c r="S82" s="50">
        <v>0</v>
      </c>
      <c r="T82" s="51">
        <v>0</v>
      </c>
      <c r="U82" s="51">
        <v>0</v>
      </c>
      <c r="V82" s="51">
        <v>0</v>
      </c>
      <c r="W82" s="51">
        <v>0</v>
      </c>
      <c r="X82" s="52">
        <v>0</v>
      </c>
      <c r="Y82" s="49" t="s">
        <v>31</v>
      </c>
      <c r="Z82" s="50">
        <v>0</v>
      </c>
      <c r="AA82" s="51">
        <v>0</v>
      </c>
      <c r="AB82" s="51">
        <v>0</v>
      </c>
      <c r="AC82" s="51">
        <v>0</v>
      </c>
      <c r="AD82" s="51">
        <v>0</v>
      </c>
      <c r="AE82" s="52">
        <v>0</v>
      </c>
      <c r="AF82" s="42"/>
      <c r="AG82" s="544"/>
      <c r="AH82" s="527"/>
      <c r="AI82" s="49" t="s">
        <v>31</v>
      </c>
      <c r="AJ82" s="50">
        <v>0</v>
      </c>
      <c r="AK82" s="51">
        <v>0</v>
      </c>
      <c r="AL82" s="51">
        <v>0</v>
      </c>
      <c r="AM82" s="51">
        <v>0</v>
      </c>
      <c r="AN82" s="51">
        <v>0</v>
      </c>
      <c r="AO82" s="52">
        <v>0</v>
      </c>
      <c r="AP82" s="49" t="s">
        <v>31</v>
      </c>
      <c r="AQ82" s="50">
        <v>0</v>
      </c>
      <c r="AR82" s="51">
        <v>0</v>
      </c>
      <c r="AS82" s="51">
        <v>0</v>
      </c>
      <c r="AT82" s="51">
        <v>0</v>
      </c>
      <c r="AU82" s="51">
        <v>0</v>
      </c>
      <c r="AV82" s="52">
        <v>0</v>
      </c>
      <c r="AW82" s="42"/>
      <c r="AX82" s="42"/>
      <c r="AY82" s="48"/>
    </row>
    <row r="83" spans="2:51" s="32" customFormat="1" ht="10.15">
      <c r="B83" s="536">
        <v>12</v>
      </c>
      <c r="C83" s="539" t="s">
        <v>86</v>
      </c>
      <c r="D83" s="444" t="s">
        <v>84</v>
      </c>
      <c r="E83" s="444" t="s">
        <v>62</v>
      </c>
      <c r="F83" s="444" t="s">
        <v>58</v>
      </c>
      <c r="G83" s="444" t="s">
        <v>63</v>
      </c>
      <c r="H83" s="47" t="s">
        <v>11</v>
      </c>
      <c r="I83" s="44">
        <v>236</v>
      </c>
      <c r="J83" s="44">
        <v>2</v>
      </c>
      <c r="K83" s="44">
        <v>153</v>
      </c>
      <c r="L83" s="44">
        <v>41</v>
      </c>
      <c r="M83" s="44">
        <v>40</v>
      </c>
      <c r="N83" s="45">
        <v>0</v>
      </c>
      <c r="O83" s="42"/>
      <c r="P83" s="536">
        <v>12</v>
      </c>
      <c r="Q83" s="539" t="s">
        <v>86</v>
      </c>
      <c r="R83" s="49" t="s">
        <v>11</v>
      </c>
      <c r="S83" s="50">
        <v>193</v>
      </c>
      <c r="T83" s="51">
        <v>2</v>
      </c>
      <c r="U83" s="51">
        <v>150</v>
      </c>
      <c r="V83" s="51">
        <v>0</v>
      </c>
      <c r="W83" s="51">
        <v>41</v>
      </c>
      <c r="X83" s="52">
        <v>0</v>
      </c>
      <c r="Y83" s="49" t="s">
        <v>11</v>
      </c>
      <c r="Z83" s="50">
        <v>160</v>
      </c>
      <c r="AA83" s="51">
        <v>7</v>
      </c>
      <c r="AB83" s="51">
        <v>147</v>
      </c>
      <c r="AC83" s="51">
        <v>0</v>
      </c>
      <c r="AD83" s="51">
        <v>0</v>
      </c>
      <c r="AE83" s="52">
        <v>6</v>
      </c>
      <c r="AF83" s="42"/>
      <c r="AG83" s="536">
        <v>12</v>
      </c>
      <c r="AH83" s="539" t="s">
        <v>86</v>
      </c>
      <c r="AI83" s="49" t="s">
        <v>11</v>
      </c>
      <c r="AJ83" s="50">
        <v>229</v>
      </c>
      <c r="AK83" s="51">
        <v>2</v>
      </c>
      <c r="AL83" s="51">
        <v>153</v>
      </c>
      <c r="AM83" s="51">
        <v>0</v>
      </c>
      <c r="AN83" s="51">
        <v>41</v>
      </c>
      <c r="AO83" s="52">
        <v>33</v>
      </c>
      <c r="AP83" s="49" t="s">
        <v>11</v>
      </c>
      <c r="AQ83" s="50">
        <v>234</v>
      </c>
      <c r="AR83" s="51">
        <v>7</v>
      </c>
      <c r="AS83" s="51">
        <v>153</v>
      </c>
      <c r="AT83" s="51">
        <v>0</v>
      </c>
      <c r="AU83" s="51">
        <v>0</v>
      </c>
      <c r="AV83" s="52">
        <v>74</v>
      </c>
      <c r="AW83" s="42"/>
      <c r="AX83" s="42"/>
      <c r="AY83" s="48"/>
    </row>
    <row r="84" spans="2:51" s="32" customFormat="1" ht="11.25" customHeight="1">
      <c r="B84" s="543"/>
      <c r="C84" s="526"/>
      <c r="D84" s="445"/>
      <c r="E84" s="445"/>
      <c r="F84" s="445"/>
      <c r="G84" s="445"/>
      <c r="H84" s="122" t="s">
        <v>20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4">
        <v>0</v>
      </c>
      <c r="O84" s="42"/>
      <c r="P84" s="543"/>
      <c r="Q84" s="526"/>
      <c r="R84" s="49" t="s">
        <v>20</v>
      </c>
      <c r="S84" s="50">
        <v>0</v>
      </c>
      <c r="T84" s="51">
        <v>0</v>
      </c>
      <c r="U84" s="51">
        <v>0</v>
      </c>
      <c r="V84" s="51">
        <v>0</v>
      </c>
      <c r="W84" s="51">
        <v>0</v>
      </c>
      <c r="X84" s="52">
        <v>0</v>
      </c>
      <c r="Y84" s="49" t="s">
        <v>20</v>
      </c>
      <c r="Z84" s="50">
        <v>0</v>
      </c>
      <c r="AA84" s="51">
        <v>0</v>
      </c>
      <c r="AB84" s="51">
        <v>0</v>
      </c>
      <c r="AC84" s="51">
        <v>0</v>
      </c>
      <c r="AD84" s="51">
        <v>0</v>
      </c>
      <c r="AE84" s="52">
        <v>0</v>
      </c>
      <c r="AF84" s="42"/>
      <c r="AG84" s="543"/>
      <c r="AH84" s="526"/>
      <c r="AI84" s="49" t="s">
        <v>20</v>
      </c>
      <c r="AJ84" s="50">
        <v>0</v>
      </c>
      <c r="AK84" s="51">
        <v>0</v>
      </c>
      <c r="AL84" s="51">
        <v>0</v>
      </c>
      <c r="AM84" s="51">
        <v>0</v>
      </c>
      <c r="AN84" s="51">
        <v>0</v>
      </c>
      <c r="AO84" s="52">
        <v>0</v>
      </c>
      <c r="AP84" s="49" t="s">
        <v>20</v>
      </c>
      <c r="AQ84" s="50">
        <v>0</v>
      </c>
      <c r="AR84" s="51">
        <v>0</v>
      </c>
      <c r="AS84" s="51">
        <v>0</v>
      </c>
      <c r="AT84" s="51">
        <v>0</v>
      </c>
      <c r="AU84" s="51">
        <v>0</v>
      </c>
      <c r="AV84" s="52">
        <v>0</v>
      </c>
      <c r="AW84" s="42"/>
      <c r="AX84" s="42"/>
      <c r="AY84" s="48"/>
    </row>
    <row r="85" spans="2:51" s="32" customFormat="1" ht="11.25" customHeight="1">
      <c r="B85" s="543"/>
      <c r="C85" s="526"/>
      <c r="D85" s="514" t="s">
        <v>70</v>
      </c>
      <c r="E85" s="445"/>
      <c r="F85" s="445"/>
      <c r="G85" s="445"/>
      <c r="H85" s="122" t="s">
        <v>27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4">
        <v>0</v>
      </c>
      <c r="O85" s="42"/>
      <c r="P85" s="543"/>
      <c r="Q85" s="526"/>
      <c r="R85" s="49" t="s">
        <v>27</v>
      </c>
      <c r="S85" s="50">
        <v>0</v>
      </c>
      <c r="T85" s="51">
        <v>0</v>
      </c>
      <c r="U85" s="51">
        <v>0</v>
      </c>
      <c r="V85" s="51">
        <v>0</v>
      </c>
      <c r="W85" s="51">
        <v>0</v>
      </c>
      <c r="X85" s="52">
        <v>0</v>
      </c>
      <c r="Y85" s="49" t="s">
        <v>27</v>
      </c>
      <c r="Z85" s="50">
        <v>0</v>
      </c>
      <c r="AA85" s="51">
        <v>0</v>
      </c>
      <c r="AB85" s="51">
        <v>0</v>
      </c>
      <c r="AC85" s="51">
        <v>0</v>
      </c>
      <c r="AD85" s="51">
        <v>0</v>
      </c>
      <c r="AE85" s="52">
        <v>0</v>
      </c>
      <c r="AF85" s="42"/>
      <c r="AG85" s="543"/>
      <c r="AH85" s="526"/>
      <c r="AI85" s="49" t="s">
        <v>27</v>
      </c>
      <c r="AJ85" s="50">
        <v>0</v>
      </c>
      <c r="AK85" s="51">
        <v>0</v>
      </c>
      <c r="AL85" s="51">
        <v>0</v>
      </c>
      <c r="AM85" s="51">
        <v>0</v>
      </c>
      <c r="AN85" s="51">
        <v>0</v>
      </c>
      <c r="AO85" s="52">
        <v>0</v>
      </c>
      <c r="AP85" s="49" t="s">
        <v>27</v>
      </c>
      <c r="AQ85" s="50">
        <v>0</v>
      </c>
      <c r="AR85" s="51">
        <v>0</v>
      </c>
      <c r="AS85" s="51">
        <v>0</v>
      </c>
      <c r="AT85" s="51">
        <v>0</v>
      </c>
      <c r="AU85" s="51">
        <v>0</v>
      </c>
      <c r="AV85" s="52">
        <v>0</v>
      </c>
      <c r="AW85" s="42"/>
      <c r="AX85" s="42"/>
      <c r="AY85" s="48"/>
    </row>
    <row r="86" spans="2:51" s="32" customFormat="1" ht="12" customHeight="1" thickBot="1">
      <c r="B86" s="544"/>
      <c r="C86" s="527"/>
      <c r="D86" s="506"/>
      <c r="E86" s="445"/>
      <c r="F86" s="445"/>
      <c r="G86" s="518"/>
      <c r="H86" s="128" t="s">
        <v>31</v>
      </c>
      <c r="I86" s="129">
        <v>0</v>
      </c>
      <c r="J86" s="129">
        <v>0</v>
      </c>
      <c r="K86" s="129">
        <v>0</v>
      </c>
      <c r="L86" s="129">
        <v>0</v>
      </c>
      <c r="M86" s="129">
        <v>0</v>
      </c>
      <c r="N86" s="130">
        <v>0</v>
      </c>
      <c r="O86" s="42"/>
      <c r="P86" s="544"/>
      <c r="Q86" s="527"/>
      <c r="R86" s="49" t="s">
        <v>31</v>
      </c>
      <c r="S86" s="50">
        <v>0</v>
      </c>
      <c r="T86" s="51">
        <v>0</v>
      </c>
      <c r="U86" s="51">
        <v>0</v>
      </c>
      <c r="V86" s="51">
        <v>0</v>
      </c>
      <c r="W86" s="51">
        <v>0</v>
      </c>
      <c r="X86" s="52">
        <v>0</v>
      </c>
      <c r="Y86" s="49" t="s">
        <v>31</v>
      </c>
      <c r="Z86" s="50">
        <v>0</v>
      </c>
      <c r="AA86" s="51">
        <v>0</v>
      </c>
      <c r="AB86" s="51">
        <v>0</v>
      </c>
      <c r="AC86" s="51">
        <v>0</v>
      </c>
      <c r="AD86" s="51">
        <v>0</v>
      </c>
      <c r="AE86" s="52">
        <v>0</v>
      </c>
      <c r="AF86" s="42"/>
      <c r="AG86" s="544"/>
      <c r="AH86" s="527"/>
      <c r="AI86" s="49" t="s">
        <v>31</v>
      </c>
      <c r="AJ86" s="50">
        <v>0</v>
      </c>
      <c r="AK86" s="51">
        <v>0</v>
      </c>
      <c r="AL86" s="51">
        <v>0</v>
      </c>
      <c r="AM86" s="51">
        <v>0</v>
      </c>
      <c r="AN86" s="51">
        <v>0</v>
      </c>
      <c r="AO86" s="52">
        <v>0</v>
      </c>
      <c r="AP86" s="49" t="s">
        <v>31</v>
      </c>
      <c r="AQ86" s="50">
        <v>0</v>
      </c>
      <c r="AR86" s="51">
        <v>0</v>
      </c>
      <c r="AS86" s="51">
        <v>0</v>
      </c>
      <c r="AT86" s="51">
        <v>0</v>
      </c>
      <c r="AU86" s="51">
        <v>0</v>
      </c>
      <c r="AV86" s="52">
        <v>0</v>
      </c>
      <c r="AW86" s="42"/>
      <c r="AX86" s="42"/>
      <c r="AY86" s="48"/>
    </row>
    <row r="87" spans="2:51" s="32" customFormat="1" ht="10.15">
      <c r="B87" s="536">
        <v>10</v>
      </c>
      <c r="C87" s="539" t="s">
        <v>113</v>
      </c>
      <c r="D87" s="444" t="s">
        <v>84</v>
      </c>
      <c r="E87" s="444" t="s">
        <v>62</v>
      </c>
      <c r="F87" s="444" t="s">
        <v>58</v>
      </c>
      <c r="G87" s="444" t="s">
        <v>63</v>
      </c>
      <c r="H87" s="122" t="s">
        <v>11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4">
        <v>0</v>
      </c>
      <c r="O87" s="42"/>
      <c r="P87" s="536">
        <v>10</v>
      </c>
      <c r="Q87" s="539" t="s">
        <v>113</v>
      </c>
      <c r="R87" s="49" t="s">
        <v>11</v>
      </c>
      <c r="S87" s="50">
        <v>0</v>
      </c>
      <c r="T87" s="51">
        <v>0</v>
      </c>
      <c r="U87" s="51">
        <v>0</v>
      </c>
      <c r="V87" s="51">
        <v>0</v>
      </c>
      <c r="W87" s="51">
        <v>0</v>
      </c>
      <c r="X87" s="52">
        <v>0</v>
      </c>
      <c r="Y87" s="49" t="s">
        <v>11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2">
        <v>0</v>
      </c>
      <c r="AF87" s="42"/>
      <c r="AG87" s="536">
        <v>10</v>
      </c>
      <c r="AH87" s="539" t="s">
        <v>113</v>
      </c>
      <c r="AI87" s="49" t="s">
        <v>11</v>
      </c>
      <c r="AJ87" s="50">
        <v>0</v>
      </c>
      <c r="AK87" s="51">
        <v>0</v>
      </c>
      <c r="AL87" s="51">
        <v>0</v>
      </c>
      <c r="AM87" s="51">
        <v>0</v>
      </c>
      <c r="AN87" s="51">
        <v>0</v>
      </c>
      <c r="AO87" s="52">
        <v>0</v>
      </c>
      <c r="AP87" s="49" t="s">
        <v>11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2">
        <v>0</v>
      </c>
      <c r="AW87" s="42"/>
      <c r="AX87" s="42"/>
      <c r="AY87" s="48"/>
    </row>
    <row r="88" spans="2:51" s="32" customFormat="1" ht="11.25" customHeight="1">
      <c r="B88" s="543"/>
      <c r="C88" s="526"/>
      <c r="D88" s="445"/>
      <c r="E88" s="445"/>
      <c r="F88" s="445"/>
      <c r="G88" s="445"/>
      <c r="H88" s="122" t="s">
        <v>20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4">
        <v>0</v>
      </c>
      <c r="O88" s="42"/>
      <c r="P88" s="543"/>
      <c r="Q88" s="526"/>
      <c r="R88" s="49" t="s">
        <v>20</v>
      </c>
      <c r="S88" s="50">
        <v>0</v>
      </c>
      <c r="T88" s="51">
        <v>0</v>
      </c>
      <c r="U88" s="51">
        <v>0</v>
      </c>
      <c r="V88" s="51">
        <v>0</v>
      </c>
      <c r="W88" s="51">
        <v>0</v>
      </c>
      <c r="X88" s="52">
        <v>0</v>
      </c>
      <c r="Y88" s="49" t="s">
        <v>20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2">
        <v>0</v>
      </c>
      <c r="AF88" s="42"/>
      <c r="AG88" s="543"/>
      <c r="AH88" s="526"/>
      <c r="AI88" s="49" t="s">
        <v>20</v>
      </c>
      <c r="AJ88" s="50">
        <v>0</v>
      </c>
      <c r="AK88" s="51">
        <v>0</v>
      </c>
      <c r="AL88" s="51">
        <v>0</v>
      </c>
      <c r="AM88" s="51">
        <v>0</v>
      </c>
      <c r="AN88" s="51">
        <v>0</v>
      </c>
      <c r="AO88" s="52">
        <v>0</v>
      </c>
      <c r="AP88" s="49" t="s">
        <v>20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2">
        <v>0</v>
      </c>
      <c r="AW88" s="42"/>
      <c r="AX88" s="42"/>
      <c r="AY88" s="48"/>
    </row>
    <row r="89" spans="2:51" s="32" customFormat="1" ht="11.25" customHeight="1">
      <c r="B89" s="543"/>
      <c r="C89" s="526"/>
      <c r="D89" s="514" t="s">
        <v>70</v>
      </c>
      <c r="E89" s="445"/>
      <c r="F89" s="445"/>
      <c r="G89" s="445"/>
      <c r="H89" s="122" t="s">
        <v>27</v>
      </c>
      <c r="I89" s="123">
        <v>28</v>
      </c>
      <c r="J89" s="123">
        <v>17</v>
      </c>
      <c r="K89" s="123">
        <v>8</v>
      </c>
      <c r="L89" s="123">
        <v>2</v>
      </c>
      <c r="M89" s="123">
        <v>1</v>
      </c>
      <c r="N89" s="124">
        <v>0</v>
      </c>
      <c r="O89" s="42"/>
      <c r="P89" s="543"/>
      <c r="Q89" s="526"/>
      <c r="R89" s="49" t="s">
        <v>27</v>
      </c>
      <c r="S89" s="50">
        <v>27</v>
      </c>
      <c r="T89" s="51">
        <v>17</v>
      </c>
      <c r="U89" s="51">
        <v>9</v>
      </c>
      <c r="V89" s="51">
        <v>0</v>
      </c>
      <c r="W89" s="51">
        <v>1</v>
      </c>
      <c r="X89" s="52">
        <v>0</v>
      </c>
      <c r="Y89" s="49" t="s">
        <v>27</v>
      </c>
      <c r="Z89" s="51">
        <v>27</v>
      </c>
      <c r="AA89" s="51">
        <v>17</v>
      </c>
      <c r="AB89" s="51">
        <v>9</v>
      </c>
      <c r="AC89" s="51">
        <v>0</v>
      </c>
      <c r="AD89" s="51">
        <v>0</v>
      </c>
      <c r="AE89" s="52">
        <v>1</v>
      </c>
      <c r="AF89" s="42"/>
      <c r="AG89" s="543"/>
      <c r="AH89" s="526"/>
      <c r="AI89" s="49" t="s">
        <v>27</v>
      </c>
      <c r="AJ89" s="50">
        <v>27</v>
      </c>
      <c r="AK89" s="51">
        <v>17</v>
      </c>
      <c r="AL89" s="51">
        <v>8</v>
      </c>
      <c r="AM89" s="51">
        <v>0</v>
      </c>
      <c r="AN89" s="51">
        <v>1</v>
      </c>
      <c r="AO89" s="52">
        <v>1</v>
      </c>
      <c r="AP89" s="49" t="s">
        <v>27</v>
      </c>
      <c r="AQ89" s="51">
        <v>27</v>
      </c>
      <c r="AR89" s="51">
        <v>17</v>
      </c>
      <c r="AS89" s="51">
        <v>8</v>
      </c>
      <c r="AT89" s="51">
        <v>0</v>
      </c>
      <c r="AU89" s="51">
        <v>0</v>
      </c>
      <c r="AV89" s="52">
        <v>2</v>
      </c>
      <c r="AW89" s="42"/>
      <c r="AX89" s="42"/>
      <c r="AY89" s="48"/>
    </row>
    <row r="90" spans="2:51" s="32" customFormat="1" ht="12" customHeight="1" thickBot="1">
      <c r="B90" s="544"/>
      <c r="C90" s="527"/>
      <c r="D90" s="506"/>
      <c r="E90" s="445"/>
      <c r="F90" s="445"/>
      <c r="G90" s="518"/>
      <c r="H90" s="125" t="s">
        <v>31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7">
        <v>0</v>
      </c>
      <c r="O90" s="42"/>
      <c r="P90" s="544"/>
      <c r="Q90" s="527"/>
      <c r="R90" s="49" t="s">
        <v>31</v>
      </c>
      <c r="S90" s="50">
        <v>0</v>
      </c>
      <c r="T90" s="51">
        <v>0</v>
      </c>
      <c r="U90" s="51">
        <v>0</v>
      </c>
      <c r="V90" s="51">
        <v>0</v>
      </c>
      <c r="W90" s="51">
        <v>0</v>
      </c>
      <c r="X90" s="52">
        <v>0</v>
      </c>
      <c r="Y90" s="49" t="s">
        <v>31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2">
        <v>0</v>
      </c>
      <c r="AF90" s="42"/>
      <c r="AG90" s="544"/>
      <c r="AH90" s="527"/>
      <c r="AI90" s="49" t="s">
        <v>31</v>
      </c>
      <c r="AJ90" s="50">
        <v>0</v>
      </c>
      <c r="AK90" s="51">
        <v>0</v>
      </c>
      <c r="AL90" s="51">
        <v>0</v>
      </c>
      <c r="AM90" s="51">
        <v>0</v>
      </c>
      <c r="AN90" s="51">
        <v>0</v>
      </c>
      <c r="AO90" s="52">
        <v>0</v>
      </c>
      <c r="AP90" s="49" t="s">
        <v>31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2">
        <v>0</v>
      </c>
      <c r="AW90" s="42"/>
      <c r="AX90" s="42"/>
      <c r="AY90" s="48"/>
    </row>
    <row r="91" spans="2:51" s="32" customFormat="1" ht="10.15">
      <c r="B91" s="536">
        <v>9</v>
      </c>
      <c r="C91" s="539" t="s">
        <v>85</v>
      </c>
      <c r="D91" s="444" t="s">
        <v>84</v>
      </c>
      <c r="E91" s="444" t="s">
        <v>62</v>
      </c>
      <c r="F91" s="444" t="s">
        <v>58</v>
      </c>
      <c r="G91" s="444" t="s">
        <v>63</v>
      </c>
      <c r="H91" s="47" t="s">
        <v>11</v>
      </c>
      <c r="I91" s="44">
        <v>53</v>
      </c>
      <c r="J91" s="44">
        <v>15</v>
      </c>
      <c r="K91" s="44">
        <v>34</v>
      </c>
      <c r="L91" s="44">
        <v>2</v>
      </c>
      <c r="M91" s="44">
        <v>2</v>
      </c>
      <c r="N91" s="45">
        <v>0</v>
      </c>
      <c r="O91" s="42"/>
      <c r="P91" s="536">
        <v>9</v>
      </c>
      <c r="Q91" s="539" t="s">
        <v>85</v>
      </c>
      <c r="R91" s="49" t="s">
        <v>11</v>
      </c>
      <c r="S91" s="50">
        <v>77</v>
      </c>
      <c r="T91" s="51">
        <v>39</v>
      </c>
      <c r="U91" s="51">
        <v>34</v>
      </c>
      <c r="V91" s="51">
        <v>1</v>
      </c>
      <c r="W91" s="51">
        <v>2</v>
      </c>
      <c r="X91" s="52">
        <v>1</v>
      </c>
      <c r="Y91" s="49" t="s">
        <v>11</v>
      </c>
      <c r="Z91" s="50">
        <v>101</v>
      </c>
      <c r="AA91" s="51">
        <v>63</v>
      </c>
      <c r="AB91" s="51">
        <v>37</v>
      </c>
      <c r="AC91" s="51">
        <v>1</v>
      </c>
      <c r="AD91" s="51">
        <v>0</v>
      </c>
      <c r="AE91" s="52">
        <v>0</v>
      </c>
      <c r="AF91" s="42"/>
      <c r="AG91" s="536">
        <v>9</v>
      </c>
      <c r="AH91" s="539" t="s">
        <v>85</v>
      </c>
      <c r="AI91" s="49" t="s">
        <v>11</v>
      </c>
      <c r="AJ91" s="50">
        <v>53</v>
      </c>
      <c r="AK91" s="51">
        <v>15</v>
      </c>
      <c r="AL91" s="51">
        <v>34</v>
      </c>
      <c r="AM91" s="51">
        <v>1</v>
      </c>
      <c r="AN91" s="51">
        <v>2</v>
      </c>
      <c r="AO91" s="52">
        <v>1</v>
      </c>
      <c r="AP91" s="49" t="s">
        <v>11</v>
      </c>
      <c r="AQ91" s="50">
        <v>53</v>
      </c>
      <c r="AR91" s="51">
        <v>15</v>
      </c>
      <c r="AS91" s="51">
        <v>34</v>
      </c>
      <c r="AT91" s="51">
        <v>1</v>
      </c>
      <c r="AU91" s="51">
        <v>1</v>
      </c>
      <c r="AV91" s="52">
        <v>2</v>
      </c>
      <c r="AW91" s="42"/>
      <c r="AX91" s="42"/>
      <c r="AY91" s="48"/>
    </row>
    <row r="92" spans="2:51" s="32" customFormat="1" ht="11.25" customHeight="1">
      <c r="B92" s="543"/>
      <c r="C92" s="526"/>
      <c r="D92" s="445"/>
      <c r="E92" s="445"/>
      <c r="F92" s="445"/>
      <c r="G92" s="445"/>
      <c r="H92" s="122" t="s">
        <v>20</v>
      </c>
      <c r="I92" s="123">
        <v>0</v>
      </c>
      <c r="J92" s="123">
        <v>0</v>
      </c>
      <c r="K92" s="123">
        <v>0</v>
      </c>
      <c r="L92" s="123">
        <v>0</v>
      </c>
      <c r="M92" s="123">
        <v>0</v>
      </c>
      <c r="N92" s="124">
        <v>0</v>
      </c>
      <c r="O92" s="42"/>
      <c r="P92" s="543"/>
      <c r="Q92" s="526"/>
      <c r="R92" s="49" t="s">
        <v>20</v>
      </c>
      <c r="S92" s="50">
        <v>0</v>
      </c>
      <c r="T92" s="51">
        <v>0</v>
      </c>
      <c r="U92" s="51">
        <v>0</v>
      </c>
      <c r="V92" s="51">
        <v>0</v>
      </c>
      <c r="W92" s="51">
        <v>0</v>
      </c>
      <c r="X92" s="52">
        <v>0</v>
      </c>
      <c r="Y92" s="49" t="s">
        <v>20</v>
      </c>
      <c r="Z92" s="50">
        <v>0</v>
      </c>
      <c r="AA92" s="51">
        <v>0</v>
      </c>
      <c r="AB92" s="51">
        <v>0</v>
      </c>
      <c r="AC92" s="51">
        <v>0</v>
      </c>
      <c r="AD92" s="51">
        <v>0</v>
      </c>
      <c r="AE92" s="52">
        <v>0</v>
      </c>
      <c r="AF92" s="42"/>
      <c r="AG92" s="543"/>
      <c r="AH92" s="526"/>
      <c r="AI92" s="49" t="s">
        <v>20</v>
      </c>
      <c r="AJ92" s="50">
        <v>0</v>
      </c>
      <c r="AK92" s="51">
        <v>0</v>
      </c>
      <c r="AL92" s="51">
        <v>0</v>
      </c>
      <c r="AM92" s="51">
        <v>0</v>
      </c>
      <c r="AN92" s="51">
        <v>0</v>
      </c>
      <c r="AO92" s="52">
        <v>0</v>
      </c>
      <c r="AP92" s="49" t="s">
        <v>20</v>
      </c>
      <c r="AQ92" s="50">
        <v>0</v>
      </c>
      <c r="AR92" s="51">
        <v>0</v>
      </c>
      <c r="AS92" s="51">
        <v>0</v>
      </c>
      <c r="AT92" s="51">
        <v>0</v>
      </c>
      <c r="AU92" s="51">
        <v>0</v>
      </c>
      <c r="AV92" s="52">
        <v>0</v>
      </c>
      <c r="AW92" s="42"/>
      <c r="AX92" s="42"/>
      <c r="AY92" s="48"/>
    </row>
    <row r="93" spans="2:51" s="32" customFormat="1" ht="11.25" customHeight="1">
      <c r="B93" s="543"/>
      <c r="C93" s="526"/>
      <c r="D93" s="514" t="s">
        <v>70</v>
      </c>
      <c r="E93" s="445"/>
      <c r="F93" s="445"/>
      <c r="G93" s="445"/>
      <c r="H93" s="122" t="s">
        <v>27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4">
        <v>0</v>
      </c>
      <c r="O93" s="42"/>
      <c r="P93" s="543"/>
      <c r="Q93" s="526"/>
      <c r="R93" s="49" t="s">
        <v>27</v>
      </c>
      <c r="S93" s="50">
        <v>0</v>
      </c>
      <c r="T93" s="51">
        <v>0</v>
      </c>
      <c r="U93" s="51">
        <v>0</v>
      </c>
      <c r="V93" s="51">
        <v>0</v>
      </c>
      <c r="W93" s="51">
        <v>0</v>
      </c>
      <c r="X93" s="52">
        <v>0</v>
      </c>
      <c r="Y93" s="49" t="s">
        <v>27</v>
      </c>
      <c r="Z93" s="50">
        <v>0</v>
      </c>
      <c r="AA93" s="51">
        <v>0</v>
      </c>
      <c r="AB93" s="51">
        <v>0</v>
      </c>
      <c r="AC93" s="51">
        <v>0</v>
      </c>
      <c r="AD93" s="51">
        <v>0</v>
      </c>
      <c r="AE93" s="52">
        <v>0</v>
      </c>
      <c r="AF93" s="42"/>
      <c r="AG93" s="543"/>
      <c r="AH93" s="526"/>
      <c r="AI93" s="49" t="s">
        <v>27</v>
      </c>
      <c r="AJ93" s="50">
        <v>0</v>
      </c>
      <c r="AK93" s="51">
        <v>0</v>
      </c>
      <c r="AL93" s="51">
        <v>0</v>
      </c>
      <c r="AM93" s="51">
        <v>0</v>
      </c>
      <c r="AN93" s="51">
        <v>0</v>
      </c>
      <c r="AO93" s="52">
        <v>0</v>
      </c>
      <c r="AP93" s="49" t="s">
        <v>27</v>
      </c>
      <c r="AQ93" s="50">
        <v>0</v>
      </c>
      <c r="AR93" s="51">
        <v>0</v>
      </c>
      <c r="AS93" s="51">
        <v>0</v>
      </c>
      <c r="AT93" s="51">
        <v>0</v>
      </c>
      <c r="AU93" s="51">
        <v>0</v>
      </c>
      <c r="AV93" s="52">
        <v>0</v>
      </c>
      <c r="AW93" s="42"/>
      <c r="AX93" s="42"/>
      <c r="AY93" s="48"/>
    </row>
    <row r="94" spans="2:51" s="32" customFormat="1" ht="12" customHeight="1" thickBot="1">
      <c r="B94" s="544"/>
      <c r="C94" s="527"/>
      <c r="D94" s="506"/>
      <c r="E94" s="445"/>
      <c r="F94" s="445"/>
      <c r="G94" s="518"/>
      <c r="H94" s="128" t="s">
        <v>31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30">
        <v>0</v>
      </c>
      <c r="O94" s="42"/>
      <c r="P94" s="544"/>
      <c r="Q94" s="527"/>
      <c r="R94" s="49" t="s">
        <v>31</v>
      </c>
      <c r="S94" s="50">
        <v>0</v>
      </c>
      <c r="T94" s="51">
        <v>0</v>
      </c>
      <c r="U94" s="51">
        <v>0</v>
      </c>
      <c r="V94" s="51">
        <v>0</v>
      </c>
      <c r="W94" s="51">
        <v>0</v>
      </c>
      <c r="X94" s="52">
        <v>0</v>
      </c>
      <c r="Y94" s="49" t="s">
        <v>31</v>
      </c>
      <c r="Z94" s="50">
        <v>0</v>
      </c>
      <c r="AA94" s="51">
        <v>0</v>
      </c>
      <c r="AB94" s="51">
        <v>0</v>
      </c>
      <c r="AC94" s="51">
        <v>0</v>
      </c>
      <c r="AD94" s="51">
        <v>0</v>
      </c>
      <c r="AE94" s="52">
        <v>0</v>
      </c>
      <c r="AF94" s="42"/>
      <c r="AG94" s="544"/>
      <c r="AH94" s="527"/>
      <c r="AI94" s="49" t="s">
        <v>31</v>
      </c>
      <c r="AJ94" s="50">
        <v>0</v>
      </c>
      <c r="AK94" s="51">
        <v>0</v>
      </c>
      <c r="AL94" s="51">
        <v>0</v>
      </c>
      <c r="AM94" s="51">
        <v>0</v>
      </c>
      <c r="AN94" s="51">
        <v>0</v>
      </c>
      <c r="AO94" s="52">
        <v>0</v>
      </c>
      <c r="AP94" s="49" t="s">
        <v>31</v>
      </c>
      <c r="AQ94" s="50">
        <v>0</v>
      </c>
      <c r="AR94" s="51">
        <v>0</v>
      </c>
      <c r="AS94" s="51">
        <v>0</v>
      </c>
      <c r="AT94" s="51">
        <v>0</v>
      </c>
      <c r="AU94" s="51">
        <v>0</v>
      </c>
      <c r="AV94" s="52">
        <v>0</v>
      </c>
      <c r="AW94" s="42"/>
      <c r="AX94" s="42"/>
      <c r="AY94" s="48"/>
    </row>
    <row r="95" spans="2:51" s="32" customFormat="1" ht="10.15">
      <c r="B95" s="536">
        <v>31</v>
      </c>
      <c r="C95" s="539" t="s">
        <v>96</v>
      </c>
      <c r="D95" s="444" t="s">
        <v>84</v>
      </c>
      <c r="E95" s="444" t="s">
        <v>76</v>
      </c>
      <c r="F95" s="444" t="s">
        <v>88</v>
      </c>
      <c r="G95" s="444" t="s">
        <v>68</v>
      </c>
      <c r="H95" s="122" t="s">
        <v>11</v>
      </c>
      <c r="I95" s="123">
        <v>0</v>
      </c>
      <c r="J95" s="123">
        <v>0</v>
      </c>
      <c r="K95" s="123">
        <v>0</v>
      </c>
      <c r="L95" s="123">
        <v>0</v>
      </c>
      <c r="M95" s="123">
        <v>0</v>
      </c>
      <c r="N95" s="124">
        <v>0</v>
      </c>
      <c r="O95" s="42"/>
      <c r="P95" s="536">
        <v>31</v>
      </c>
      <c r="Q95" s="539" t="s">
        <v>96</v>
      </c>
      <c r="R95" s="49" t="s">
        <v>11</v>
      </c>
      <c r="S95" s="50">
        <v>0</v>
      </c>
      <c r="T95" s="51">
        <v>0</v>
      </c>
      <c r="U95" s="51">
        <v>0</v>
      </c>
      <c r="V95" s="51">
        <v>0</v>
      </c>
      <c r="W95" s="51">
        <v>0</v>
      </c>
      <c r="X95" s="52">
        <v>0</v>
      </c>
      <c r="Y95" s="49" t="s">
        <v>11</v>
      </c>
      <c r="Z95" s="50">
        <v>0</v>
      </c>
      <c r="AA95" s="51">
        <v>0</v>
      </c>
      <c r="AB95" s="51">
        <v>0</v>
      </c>
      <c r="AC95" s="51">
        <v>0</v>
      </c>
      <c r="AD95" s="51">
        <v>0</v>
      </c>
      <c r="AE95" s="52">
        <v>0</v>
      </c>
      <c r="AF95" s="42"/>
      <c r="AG95" s="536">
        <v>31</v>
      </c>
      <c r="AH95" s="539" t="s">
        <v>96</v>
      </c>
      <c r="AI95" s="49" t="s">
        <v>11</v>
      </c>
      <c r="AJ95" s="50">
        <v>0</v>
      </c>
      <c r="AK95" s="51">
        <v>0</v>
      </c>
      <c r="AL95" s="51">
        <v>0</v>
      </c>
      <c r="AM95" s="51">
        <v>0</v>
      </c>
      <c r="AN95" s="51">
        <v>0</v>
      </c>
      <c r="AO95" s="52">
        <v>0</v>
      </c>
      <c r="AP95" s="49" t="s">
        <v>11</v>
      </c>
      <c r="AQ95" s="50">
        <v>0</v>
      </c>
      <c r="AR95" s="51">
        <v>0</v>
      </c>
      <c r="AS95" s="51">
        <v>0</v>
      </c>
      <c r="AT95" s="51">
        <v>0</v>
      </c>
      <c r="AU95" s="51">
        <v>0</v>
      </c>
      <c r="AV95" s="52">
        <v>0</v>
      </c>
      <c r="AW95" s="42"/>
      <c r="AX95" s="42"/>
      <c r="AY95" s="48"/>
    </row>
    <row r="96" spans="2:51" s="32" customFormat="1" ht="11.25" customHeight="1">
      <c r="B96" s="543"/>
      <c r="C96" s="526"/>
      <c r="D96" s="445"/>
      <c r="E96" s="445"/>
      <c r="F96" s="445"/>
      <c r="G96" s="445"/>
      <c r="H96" s="122" t="s">
        <v>20</v>
      </c>
      <c r="I96" s="123">
        <v>33</v>
      </c>
      <c r="J96" s="123">
        <v>0</v>
      </c>
      <c r="K96" s="123">
        <v>4</v>
      </c>
      <c r="L96" s="123">
        <v>13</v>
      </c>
      <c r="M96" s="123">
        <v>15</v>
      </c>
      <c r="N96" s="124">
        <v>1</v>
      </c>
      <c r="O96" s="42"/>
      <c r="P96" s="543"/>
      <c r="Q96" s="526"/>
      <c r="R96" s="49" t="s">
        <v>20</v>
      </c>
      <c r="S96" s="50">
        <v>33</v>
      </c>
      <c r="T96" s="51">
        <v>0</v>
      </c>
      <c r="U96" s="51">
        <v>18</v>
      </c>
      <c r="V96" s="51">
        <v>4</v>
      </c>
      <c r="W96" s="51">
        <v>11</v>
      </c>
      <c r="X96" s="52">
        <v>0</v>
      </c>
      <c r="Y96" s="49" t="s">
        <v>20</v>
      </c>
      <c r="Z96" s="50">
        <v>34</v>
      </c>
      <c r="AA96" s="51">
        <v>1</v>
      </c>
      <c r="AB96" s="51">
        <v>28</v>
      </c>
      <c r="AC96" s="51">
        <v>0</v>
      </c>
      <c r="AD96" s="51">
        <v>0</v>
      </c>
      <c r="AE96" s="52">
        <v>5</v>
      </c>
      <c r="AF96" s="42"/>
      <c r="AG96" s="543"/>
      <c r="AH96" s="526"/>
      <c r="AI96" s="49" t="s">
        <v>20</v>
      </c>
      <c r="AJ96" s="50">
        <v>33</v>
      </c>
      <c r="AK96" s="51">
        <v>0</v>
      </c>
      <c r="AL96" s="51">
        <v>0</v>
      </c>
      <c r="AM96" s="51">
        <v>4</v>
      </c>
      <c r="AN96" s="51">
        <v>13</v>
      </c>
      <c r="AO96" s="52">
        <v>16</v>
      </c>
      <c r="AP96" s="49" t="s">
        <v>20</v>
      </c>
      <c r="AQ96" s="50">
        <v>34</v>
      </c>
      <c r="AR96" s="51">
        <v>1</v>
      </c>
      <c r="AS96" s="51">
        <v>0</v>
      </c>
      <c r="AT96" s="51">
        <v>0</v>
      </c>
      <c r="AU96" s="51">
        <v>4</v>
      </c>
      <c r="AV96" s="52">
        <v>29</v>
      </c>
      <c r="AW96" s="42"/>
      <c r="AX96" s="42"/>
      <c r="AY96" s="48"/>
    </row>
    <row r="97" spans="1:51" s="32" customFormat="1" ht="11.25" customHeight="1">
      <c r="B97" s="543"/>
      <c r="C97" s="526"/>
      <c r="D97" s="514" t="s">
        <v>60</v>
      </c>
      <c r="E97" s="445"/>
      <c r="F97" s="445"/>
      <c r="G97" s="445"/>
      <c r="H97" s="122" t="s">
        <v>27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4">
        <v>0</v>
      </c>
      <c r="O97" s="42"/>
      <c r="P97" s="543"/>
      <c r="Q97" s="526"/>
      <c r="R97" s="49" t="s">
        <v>27</v>
      </c>
      <c r="S97" s="50">
        <v>0</v>
      </c>
      <c r="T97" s="51">
        <v>0</v>
      </c>
      <c r="U97" s="51">
        <v>0</v>
      </c>
      <c r="V97" s="51">
        <v>0</v>
      </c>
      <c r="W97" s="51">
        <v>0</v>
      </c>
      <c r="X97" s="52">
        <v>0</v>
      </c>
      <c r="Y97" s="49" t="s">
        <v>27</v>
      </c>
      <c r="Z97" s="50">
        <v>0</v>
      </c>
      <c r="AA97" s="51">
        <v>0</v>
      </c>
      <c r="AB97" s="51">
        <v>0</v>
      </c>
      <c r="AC97" s="51">
        <v>0</v>
      </c>
      <c r="AD97" s="51">
        <v>0</v>
      </c>
      <c r="AE97" s="52">
        <v>0</v>
      </c>
      <c r="AF97" s="42"/>
      <c r="AG97" s="543"/>
      <c r="AH97" s="526"/>
      <c r="AI97" s="49" t="s">
        <v>27</v>
      </c>
      <c r="AJ97" s="50">
        <v>0</v>
      </c>
      <c r="AK97" s="51">
        <v>0</v>
      </c>
      <c r="AL97" s="51">
        <v>0</v>
      </c>
      <c r="AM97" s="51">
        <v>0</v>
      </c>
      <c r="AN97" s="51">
        <v>0</v>
      </c>
      <c r="AO97" s="52">
        <v>0</v>
      </c>
      <c r="AP97" s="49" t="s">
        <v>27</v>
      </c>
      <c r="AQ97" s="50">
        <v>0</v>
      </c>
      <c r="AR97" s="51">
        <v>0</v>
      </c>
      <c r="AS97" s="51">
        <v>0</v>
      </c>
      <c r="AT97" s="51">
        <v>0</v>
      </c>
      <c r="AU97" s="51">
        <v>0</v>
      </c>
      <c r="AV97" s="52">
        <v>0</v>
      </c>
      <c r="AW97" s="42"/>
      <c r="AX97" s="42"/>
      <c r="AY97" s="48"/>
    </row>
    <row r="98" spans="1:51" s="32" customFormat="1" ht="12" customHeight="1" thickBot="1">
      <c r="B98" s="544"/>
      <c r="C98" s="526"/>
      <c r="D98" s="506"/>
      <c r="E98" s="445"/>
      <c r="F98" s="445"/>
      <c r="G98" s="445"/>
      <c r="H98" s="125" t="s">
        <v>31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7">
        <v>0</v>
      </c>
      <c r="O98" s="42"/>
      <c r="P98" s="544"/>
      <c r="Q98" s="526"/>
      <c r="R98" s="49" t="s">
        <v>31</v>
      </c>
      <c r="S98" s="50">
        <v>0</v>
      </c>
      <c r="T98" s="51">
        <v>0</v>
      </c>
      <c r="U98" s="51">
        <v>0</v>
      </c>
      <c r="V98" s="51">
        <v>0</v>
      </c>
      <c r="W98" s="51">
        <v>0</v>
      </c>
      <c r="X98" s="52">
        <v>0</v>
      </c>
      <c r="Y98" s="49" t="s">
        <v>31</v>
      </c>
      <c r="Z98" s="50">
        <v>0</v>
      </c>
      <c r="AA98" s="51">
        <v>0</v>
      </c>
      <c r="AB98" s="51">
        <v>0</v>
      </c>
      <c r="AC98" s="51">
        <v>0</v>
      </c>
      <c r="AD98" s="51">
        <v>0</v>
      </c>
      <c r="AE98" s="52">
        <v>0</v>
      </c>
      <c r="AF98" s="42"/>
      <c r="AG98" s="544"/>
      <c r="AH98" s="526"/>
      <c r="AI98" s="49" t="s">
        <v>31</v>
      </c>
      <c r="AJ98" s="50">
        <v>0</v>
      </c>
      <c r="AK98" s="51">
        <v>0</v>
      </c>
      <c r="AL98" s="51">
        <v>0</v>
      </c>
      <c r="AM98" s="51">
        <v>0</v>
      </c>
      <c r="AN98" s="51">
        <v>0</v>
      </c>
      <c r="AO98" s="52">
        <v>0</v>
      </c>
      <c r="AP98" s="49" t="s">
        <v>31</v>
      </c>
      <c r="AQ98" s="50">
        <v>0</v>
      </c>
      <c r="AR98" s="51">
        <v>0</v>
      </c>
      <c r="AS98" s="51">
        <v>0</v>
      </c>
      <c r="AT98" s="51">
        <v>0</v>
      </c>
      <c r="AU98" s="51">
        <v>0</v>
      </c>
      <c r="AV98" s="52">
        <v>0</v>
      </c>
      <c r="AW98" s="42"/>
      <c r="AX98" s="42"/>
      <c r="AY98" s="48"/>
    </row>
    <row r="99" spans="1:51" s="32" customFormat="1" ht="10.15">
      <c r="B99" s="536">
        <v>43</v>
      </c>
      <c r="C99" s="539" t="s">
        <v>115</v>
      </c>
      <c r="D99" s="444" t="s">
        <v>84</v>
      </c>
      <c r="E99" s="444" t="s">
        <v>62</v>
      </c>
      <c r="F99" s="444" t="s">
        <v>58</v>
      </c>
      <c r="G99" s="444" t="s">
        <v>59</v>
      </c>
      <c r="H99" s="47" t="s">
        <v>11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5">
        <v>0</v>
      </c>
      <c r="O99" s="42"/>
      <c r="P99" s="536">
        <v>43</v>
      </c>
      <c r="Q99" s="539" t="s">
        <v>115</v>
      </c>
      <c r="R99" s="49" t="s">
        <v>11</v>
      </c>
      <c r="S99" s="50">
        <v>0</v>
      </c>
      <c r="T99" s="51">
        <v>0</v>
      </c>
      <c r="U99" s="51">
        <v>0</v>
      </c>
      <c r="V99" s="51">
        <v>0</v>
      </c>
      <c r="W99" s="51">
        <v>0</v>
      </c>
      <c r="X99" s="52">
        <v>0</v>
      </c>
      <c r="Y99" s="49" t="s">
        <v>11</v>
      </c>
      <c r="Z99" s="50">
        <v>0</v>
      </c>
      <c r="AA99" s="51">
        <v>0</v>
      </c>
      <c r="AB99" s="51">
        <v>0</v>
      </c>
      <c r="AC99" s="51">
        <v>0</v>
      </c>
      <c r="AD99" s="51">
        <v>0</v>
      </c>
      <c r="AE99" s="52">
        <v>0</v>
      </c>
      <c r="AF99" s="42"/>
      <c r="AG99" s="536">
        <v>43</v>
      </c>
      <c r="AH99" s="539" t="s">
        <v>115</v>
      </c>
      <c r="AI99" s="49" t="s">
        <v>11</v>
      </c>
      <c r="AJ99" s="50">
        <v>0</v>
      </c>
      <c r="AK99" s="51">
        <v>0</v>
      </c>
      <c r="AL99" s="51">
        <v>0</v>
      </c>
      <c r="AM99" s="51">
        <v>0</v>
      </c>
      <c r="AN99" s="51">
        <v>0</v>
      </c>
      <c r="AO99" s="52">
        <v>0</v>
      </c>
      <c r="AP99" s="49" t="s">
        <v>11</v>
      </c>
      <c r="AQ99" s="50">
        <v>0</v>
      </c>
      <c r="AR99" s="51">
        <v>0</v>
      </c>
      <c r="AS99" s="51">
        <v>0</v>
      </c>
      <c r="AT99" s="51">
        <v>0</v>
      </c>
      <c r="AU99" s="51">
        <v>0</v>
      </c>
      <c r="AV99" s="52">
        <v>0</v>
      </c>
      <c r="AW99" s="42"/>
      <c r="AX99" s="42"/>
      <c r="AY99" s="48"/>
    </row>
    <row r="100" spans="1:51" s="32" customFormat="1" ht="11.25" customHeight="1">
      <c r="B100" s="543"/>
      <c r="C100" s="526"/>
      <c r="D100" s="445"/>
      <c r="E100" s="445"/>
      <c r="F100" s="445"/>
      <c r="G100" s="445"/>
      <c r="H100" s="122" t="s">
        <v>20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4">
        <v>0</v>
      </c>
      <c r="O100" s="42"/>
      <c r="P100" s="543"/>
      <c r="Q100" s="526"/>
      <c r="R100" s="49" t="s">
        <v>20</v>
      </c>
      <c r="S100" s="50">
        <v>0</v>
      </c>
      <c r="T100" s="51">
        <v>0</v>
      </c>
      <c r="U100" s="51">
        <v>0</v>
      </c>
      <c r="V100" s="51">
        <v>0</v>
      </c>
      <c r="W100" s="51">
        <v>0</v>
      </c>
      <c r="X100" s="52">
        <v>0</v>
      </c>
      <c r="Y100" s="49" t="s">
        <v>20</v>
      </c>
      <c r="Z100" s="50">
        <v>0</v>
      </c>
      <c r="AA100" s="51">
        <v>0</v>
      </c>
      <c r="AB100" s="51">
        <v>0</v>
      </c>
      <c r="AC100" s="51">
        <v>0</v>
      </c>
      <c r="AD100" s="51">
        <v>0</v>
      </c>
      <c r="AE100" s="52">
        <v>0</v>
      </c>
      <c r="AF100" s="42"/>
      <c r="AG100" s="543"/>
      <c r="AH100" s="526"/>
      <c r="AI100" s="49" t="s">
        <v>20</v>
      </c>
      <c r="AJ100" s="50">
        <v>0</v>
      </c>
      <c r="AK100" s="51">
        <v>0</v>
      </c>
      <c r="AL100" s="51">
        <v>0</v>
      </c>
      <c r="AM100" s="51">
        <v>0</v>
      </c>
      <c r="AN100" s="51">
        <v>0</v>
      </c>
      <c r="AO100" s="52">
        <v>0</v>
      </c>
      <c r="AP100" s="49" t="s">
        <v>20</v>
      </c>
      <c r="AQ100" s="50">
        <v>0</v>
      </c>
      <c r="AR100" s="51">
        <v>0</v>
      </c>
      <c r="AS100" s="51">
        <v>0</v>
      </c>
      <c r="AT100" s="51">
        <v>0</v>
      </c>
      <c r="AU100" s="51">
        <v>0</v>
      </c>
      <c r="AV100" s="52">
        <v>0</v>
      </c>
      <c r="AW100" s="42"/>
      <c r="AX100" s="42"/>
      <c r="AY100" s="48"/>
    </row>
    <row r="101" spans="1:51" s="32" customFormat="1" ht="11.25" customHeight="1">
      <c r="B101" s="543"/>
      <c r="C101" s="526"/>
      <c r="D101" s="514" t="s">
        <v>60</v>
      </c>
      <c r="E101" s="445"/>
      <c r="F101" s="445"/>
      <c r="G101" s="445"/>
      <c r="H101" s="122" t="s">
        <v>27</v>
      </c>
      <c r="I101" s="123">
        <v>1441</v>
      </c>
      <c r="J101" s="123">
        <v>3</v>
      </c>
      <c r="K101" s="123">
        <v>347</v>
      </c>
      <c r="L101" s="123">
        <v>998</v>
      </c>
      <c r="M101" s="123">
        <v>85</v>
      </c>
      <c r="N101" s="124">
        <v>8</v>
      </c>
      <c r="O101" s="42"/>
      <c r="P101" s="543"/>
      <c r="Q101" s="526"/>
      <c r="R101" s="49" t="s">
        <v>27</v>
      </c>
      <c r="S101" s="50">
        <v>1182</v>
      </c>
      <c r="T101" s="51">
        <v>21</v>
      </c>
      <c r="U101" s="51">
        <v>346</v>
      </c>
      <c r="V101" s="51">
        <v>789</v>
      </c>
      <c r="W101" s="51">
        <v>0</v>
      </c>
      <c r="X101" s="52">
        <v>26</v>
      </c>
      <c r="Y101" s="49" t="s">
        <v>27</v>
      </c>
      <c r="Z101" s="50">
        <v>951</v>
      </c>
      <c r="AA101" s="51">
        <v>42</v>
      </c>
      <c r="AB101" s="51">
        <v>346</v>
      </c>
      <c r="AC101" s="51">
        <v>544</v>
      </c>
      <c r="AD101" s="51">
        <v>0</v>
      </c>
      <c r="AE101" s="52">
        <v>19</v>
      </c>
      <c r="AF101" s="42"/>
      <c r="AG101" s="543"/>
      <c r="AH101" s="526"/>
      <c r="AI101" s="49" t="s">
        <v>27</v>
      </c>
      <c r="AJ101" s="50">
        <v>1422</v>
      </c>
      <c r="AK101" s="51">
        <v>21</v>
      </c>
      <c r="AL101" s="51">
        <v>346</v>
      </c>
      <c r="AM101" s="51">
        <v>962</v>
      </c>
      <c r="AN101" s="51">
        <v>0</v>
      </c>
      <c r="AO101" s="52">
        <v>93</v>
      </c>
      <c r="AP101" s="49" t="s">
        <v>27</v>
      </c>
      <c r="AQ101" s="50">
        <v>1443</v>
      </c>
      <c r="AR101" s="51">
        <v>42</v>
      </c>
      <c r="AS101" s="51">
        <v>346</v>
      </c>
      <c r="AT101" s="51">
        <v>962</v>
      </c>
      <c r="AU101" s="51">
        <v>0</v>
      </c>
      <c r="AV101" s="52">
        <v>93</v>
      </c>
      <c r="AW101" s="42"/>
      <c r="AX101" s="42"/>
      <c r="AY101" s="48"/>
    </row>
    <row r="102" spans="1:51" s="32" customFormat="1" ht="12" customHeight="1" thickBot="1">
      <c r="B102" s="544"/>
      <c r="C102" s="527"/>
      <c r="D102" s="515"/>
      <c r="E102" s="446"/>
      <c r="F102" s="446"/>
      <c r="G102" s="446"/>
      <c r="H102" s="128" t="s">
        <v>31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30">
        <v>0</v>
      </c>
      <c r="O102" s="42"/>
      <c r="P102" s="544"/>
      <c r="Q102" s="527"/>
      <c r="R102" s="61" t="s">
        <v>31</v>
      </c>
      <c r="S102" s="113">
        <v>0</v>
      </c>
      <c r="T102" s="63">
        <v>0</v>
      </c>
      <c r="U102" s="63">
        <v>0</v>
      </c>
      <c r="V102" s="63">
        <v>0</v>
      </c>
      <c r="W102" s="63">
        <v>0</v>
      </c>
      <c r="X102" s="64">
        <v>0</v>
      </c>
      <c r="Y102" s="61" t="s">
        <v>31</v>
      </c>
      <c r="Z102" s="113">
        <v>0</v>
      </c>
      <c r="AA102" s="63">
        <v>0</v>
      </c>
      <c r="AB102" s="63">
        <v>0</v>
      </c>
      <c r="AC102" s="63">
        <v>0</v>
      </c>
      <c r="AD102" s="63">
        <v>0</v>
      </c>
      <c r="AE102" s="64">
        <v>0</v>
      </c>
      <c r="AF102" s="42"/>
      <c r="AG102" s="544"/>
      <c r="AH102" s="527"/>
      <c r="AI102" s="61" t="s">
        <v>31</v>
      </c>
      <c r="AJ102" s="113">
        <v>0</v>
      </c>
      <c r="AK102" s="63">
        <v>0</v>
      </c>
      <c r="AL102" s="63">
        <v>0</v>
      </c>
      <c r="AM102" s="63">
        <v>0</v>
      </c>
      <c r="AN102" s="63">
        <v>0</v>
      </c>
      <c r="AO102" s="64">
        <v>0</v>
      </c>
      <c r="AP102" s="61" t="s">
        <v>31</v>
      </c>
      <c r="AQ102" s="113">
        <v>0</v>
      </c>
      <c r="AR102" s="63">
        <v>0</v>
      </c>
      <c r="AS102" s="63">
        <v>0</v>
      </c>
      <c r="AT102" s="63">
        <v>0</v>
      </c>
      <c r="AU102" s="63">
        <v>0</v>
      </c>
      <c r="AV102" s="64">
        <v>0</v>
      </c>
      <c r="AW102" s="42"/>
      <c r="AX102" s="42"/>
      <c r="AY102" s="48"/>
    </row>
    <row r="103" spans="1:51" s="32" customFormat="1" ht="10.15">
      <c r="A103" s="58"/>
      <c r="B103" s="58"/>
      <c r="C103" s="58"/>
      <c r="D103" s="58"/>
      <c r="E103" s="58"/>
      <c r="F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42"/>
      <c r="T103" s="58"/>
      <c r="U103" s="58"/>
      <c r="V103" s="58"/>
      <c r="W103" s="58"/>
      <c r="Z103" s="42"/>
      <c r="AA103" s="58"/>
      <c r="AB103" s="58"/>
      <c r="AC103" s="58"/>
      <c r="AD103" s="58"/>
      <c r="AE103" s="58"/>
      <c r="AF103" s="58"/>
      <c r="AG103" s="58"/>
      <c r="AH103" s="58"/>
      <c r="AI103" s="58"/>
      <c r="AJ103" s="42"/>
      <c r="AK103" s="58"/>
      <c r="AL103" s="58"/>
      <c r="AM103" s="58"/>
      <c r="AN103" s="58"/>
      <c r="AO103" s="58"/>
      <c r="AP103" s="58"/>
      <c r="AQ103" s="42"/>
      <c r="AR103" s="58"/>
      <c r="AS103" s="58"/>
      <c r="AT103" s="58"/>
      <c r="AU103" s="58"/>
      <c r="AV103" s="58"/>
      <c r="AW103" s="58"/>
      <c r="AX103" s="58"/>
      <c r="AY103" s="58"/>
    </row>
    <row r="104" spans="1:51" s="32" customFormat="1" ht="10.15">
      <c r="A104" s="58"/>
      <c r="B104" s="58"/>
      <c r="C104" s="58"/>
      <c r="D104" s="58"/>
      <c r="E104" s="58"/>
      <c r="F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</row>
    <row r="105" spans="1:51" s="32" customFormat="1" ht="19.899999999999999">
      <c r="A105" s="58"/>
      <c r="B105" s="196" t="s">
        <v>97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58"/>
      <c r="R105" s="58"/>
      <c r="S105" s="58"/>
      <c r="T105" s="58"/>
      <c r="U105" s="58"/>
      <c r="V105" s="58"/>
      <c r="W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</row>
    <row r="106" spans="1:51" s="32" customFormat="1" ht="19.899999999999999">
      <c r="A106" s="58"/>
      <c r="B106" s="28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58"/>
      <c r="R106" s="58"/>
      <c r="S106" s="58"/>
      <c r="T106" s="58"/>
      <c r="U106" s="58"/>
      <c r="V106" s="58"/>
      <c r="W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</row>
    <row r="107" spans="1:51" s="32" customFormat="1" ht="17.649999999999999">
      <c r="A107" s="58"/>
      <c r="B107" s="65" t="s">
        <v>35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65" t="s">
        <v>36</v>
      </c>
      <c r="Q107" s="58"/>
      <c r="R107" s="58"/>
      <c r="S107" s="58"/>
      <c r="T107" s="58"/>
      <c r="U107" s="58"/>
      <c r="V107" s="58"/>
      <c r="W107" s="58"/>
      <c r="Z107" s="58"/>
      <c r="AA107" s="58"/>
      <c r="AB107" s="58"/>
      <c r="AC107" s="58"/>
      <c r="AD107" s="58"/>
      <c r="AE107" s="58"/>
      <c r="AF107" s="58"/>
      <c r="AG107" s="65" t="s">
        <v>37</v>
      </c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</row>
    <row r="108" spans="1:51" s="32" customFormat="1" ht="10.5" thickBot="1">
      <c r="A108" s="58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</row>
    <row r="109" spans="1:51" s="32" customFormat="1" ht="63" customHeight="1">
      <c r="A109" s="58"/>
      <c r="B109" s="208" t="s">
        <v>38</v>
      </c>
      <c r="C109" s="209" t="s">
        <v>39</v>
      </c>
      <c r="D109" s="69" t="s">
        <v>98</v>
      </c>
      <c r="E109" s="210" t="s">
        <v>99</v>
      </c>
      <c r="F109" s="210"/>
      <c r="G109" s="210"/>
      <c r="H109" s="211"/>
      <c r="I109" s="131" t="s">
        <v>100</v>
      </c>
      <c r="J109" s="132"/>
      <c r="K109" s="512"/>
      <c r="L109" s="513"/>
      <c r="M109" s="513"/>
      <c r="N109" s="513"/>
      <c r="O109" s="133"/>
      <c r="P109" s="212" t="s">
        <v>38</v>
      </c>
      <c r="Q109" s="209" t="s">
        <v>39</v>
      </c>
      <c r="R109" s="69" t="s">
        <v>98</v>
      </c>
      <c r="S109" s="540" t="s">
        <v>101</v>
      </c>
      <c r="T109" s="541"/>
      <c r="U109" s="541"/>
      <c r="V109" s="542"/>
      <c r="W109" s="72" t="s">
        <v>52</v>
      </c>
      <c r="X109" s="540" t="s">
        <v>102</v>
      </c>
      <c r="Y109" s="541"/>
      <c r="Z109" s="541"/>
      <c r="AA109" s="542"/>
      <c r="AB109" s="72" t="s">
        <v>53</v>
      </c>
      <c r="AC109" s="58"/>
      <c r="AD109" s="58"/>
      <c r="AE109" s="58"/>
      <c r="AF109" s="58"/>
      <c r="AG109" s="208" t="s">
        <v>38</v>
      </c>
      <c r="AH109" s="209" t="s">
        <v>39</v>
      </c>
      <c r="AI109" s="69" t="s">
        <v>98</v>
      </c>
      <c r="AJ109" s="540" t="s">
        <v>101</v>
      </c>
      <c r="AK109" s="541"/>
      <c r="AL109" s="541"/>
      <c r="AM109" s="542"/>
      <c r="AN109" s="72" t="s">
        <v>52</v>
      </c>
      <c r="AO109" s="540" t="s">
        <v>102</v>
      </c>
      <c r="AP109" s="541"/>
      <c r="AQ109" s="541"/>
      <c r="AR109" s="542"/>
      <c r="AS109" s="72" t="s">
        <v>53</v>
      </c>
      <c r="AT109" s="58"/>
      <c r="AU109" s="58"/>
      <c r="AX109" s="58"/>
      <c r="AY109" s="58"/>
    </row>
    <row r="110" spans="1:51" s="32" customFormat="1" ht="10.5" thickBot="1">
      <c r="A110" s="75"/>
      <c r="B110" s="213"/>
      <c r="C110" s="214"/>
      <c r="D110" s="78"/>
      <c r="E110" s="79" t="s">
        <v>12</v>
      </c>
      <c r="F110" s="80" t="s">
        <v>21</v>
      </c>
      <c r="G110" s="81" t="s">
        <v>24</v>
      </c>
      <c r="H110" s="82" t="s">
        <v>23</v>
      </c>
      <c r="I110" s="135"/>
      <c r="J110" s="136"/>
      <c r="K110" s="84"/>
      <c r="L110" s="84"/>
      <c r="M110" s="84"/>
      <c r="N110" s="84"/>
      <c r="O110" s="85"/>
      <c r="P110" s="215"/>
      <c r="Q110" s="214"/>
      <c r="R110" s="78"/>
      <c r="S110" s="86" t="s">
        <v>12</v>
      </c>
      <c r="T110" s="80" t="s">
        <v>21</v>
      </c>
      <c r="U110" s="81" t="s">
        <v>24</v>
      </c>
      <c r="V110" s="82" t="s">
        <v>23</v>
      </c>
      <c r="W110" s="83"/>
      <c r="X110" s="86" t="s">
        <v>12</v>
      </c>
      <c r="Y110" s="80" t="s">
        <v>21</v>
      </c>
      <c r="Z110" s="81" t="s">
        <v>24</v>
      </c>
      <c r="AA110" s="82" t="s">
        <v>23</v>
      </c>
      <c r="AB110" s="83"/>
      <c r="AC110" s="58"/>
      <c r="AD110" s="58"/>
      <c r="AE110" s="58"/>
      <c r="AF110" s="58"/>
      <c r="AG110" s="213"/>
      <c r="AH110" s="214"/>
      <c r="AI110" s="78"/>
      <c r="AJ110" s="86" t="s">
        <v>12</v>
      </c>
      <c r="AK110" s="80" t="s">
        <v>21</v>
      </c>
      <c r="AL110" s="81" t="s">
        <v>24</v>
      </c>
      <c r="AM110" s="82" t="s">
        <v>23</v>
      </c>
      <c r="AN110" s="83"/>
      <c r="AO110" s="86" t="s">
        <v>12</v>
      </c>
      <c r="AP110" s="80" t="s">
        <v>21</v>
      </c>
      <c r="AQ110" s="81" t="s">
        <v>24</v>
      </c>
      <c r="AR110" s="82" t="s">
        <v>23</v>
      </c>
      <c r="AS110" s="83"/>
      <c r="AT110" s="58"/>
      <c r="AU110" s="58"/>
      <c r="AX110" s="58"/>
      <c r="AY110" s="58"/>
    </row>
    <row r="111" spans="1:51" s="32" customFormat="1" ht="20.25">
      <c r="A111" s="87"/>
      <c r="B111" s="43">
        <v>45</v>
      </c>
      <c r="C111" s="88" t="s">
        <v>55</v>
      </c>
      <c r="D111" s="47" t="s">
        <v>59</v>
      </c>
      <c r="E111" s="216">
        <v>4</v>
      </c>
      <c r="F111" s="89">
        <v>2</v>
      </c>
      <c r="G111" s="216">
        <v>8</v>
      </c>
      <c r="H111" s="216">
        <v>16</v>
      </c>
      <c r="I111" s="217">
        <v>30</v>
      </c>
      <c r="J111" s="141"/>
      <c r="K111" s="91"/>
      <c r="L111" s="91"/>
      <c r="M111" s="91"/>
      <c r="N111" s="91"/>
      <c r="O111" s="142"/>
      <c r="P111" s="43">
        <v>45</v>
      </c>
      <c r="Q111" s="88" t="s">
        <v>55</v>
      </c>
      <c r="R111" s="47" t="s">
        <v>59</v>
      </c>
      <c r="S111" s="92">
        <v>3</v>
      </c>
      <c r="T111" s="93">
        <v>1</v>
      </c>
      <c r="U111" s="93">
        <v>34</v>
      </c>
      <c r="V111" s="93">
        <v>18</v>
      </c>
      <c r="W111" s="144">
        <v>56</v>
      </c>
      <c r="X111" s="92">
        <v>3</v>
      </c>
      <c r="Y111" s="93">
        <v>1</v>
      </c>
      <c r="Z111" s="93">
        <v>58</v>
      </c>
      <c r="AA111" s="93">
        <v>22</v>
      </c>
      <c r="AB111" s="144">
        <v>84</v>
      </c>
      <c r="AC111" s="58"/>
      <c r="AD111" s="58"/>
      <c r="AE111" s="58"/>
      <c r="AF111" s="58"/>
      <c r="AG111" s="43">
        <v>45</v>
      </c>
      <c r="AH111" s="88" t="s">
        <v>55</v>
      </c>
      <c r="AI111" s="47" t="s">
        <v>59</v>
      </c>
      <c r="AJ111" s="92">
        <v>5</v>
      </c>
      <c r="AK111" s="93">
        <v>1</v>
      </c>
      <c r="AL111" s="93">
        <v>8</v>
      </c>
      <c r="AM111" s="93">
        <v>18</v>
      </c>
      <c r="AN111" s="144">
        <v>32</v>
      </c>
      <c r="AO111" s="92">
        <v>5</v>
      </c>
      <c r="AP111" s="93">
        <v>1</v>
      </c>
      <c r="AQ111" s="93">
        <v>8</v>
      </c>
      <c r="AR111" s="93">
        <v>22</v>
      </c>
      <c r="AS111" s="144">
        <v>36</v>
      </c>
      <c r="AT111" s="58"/>
      <c r="AU111" s="58"/>
      <c r="AX111" s="58"/>
      <c r="AY111" s="58"/>
    </row>
    <row r="112" spans="1:51" s="32" customFormat="1" ht="20.25">
      <c r="A112" s="87"/>
      <c r="B112" s="49">
        <v>29</v>
      </c>
      <c r="C112" s="95" t="s">
        <v>120</v>
      </c>
      <c r="D112" s="50" t="s">
        <v>73</v>
      </c>
      <c r="E112" s="145">
        <v>2</v>
      </c>
      <c r="F112" s="145">
        <v>1</v>
      </c>
      <c r="G112" s="145">
        <v>3</v>
      </c>
      <c r="H112" s="145">
        <v>17</v>
      </c>
      <c r="I112" s="218">
        <v>23</v>
      </c>
      <c r="J112" s="141"/>
      <c r="K112" s="91"/>
      <c r="L112" s="91"/>
      <c r="M112" s="91"/>
      <c r="N112" s="91"/>
      <c r="O112" s="142"/>
      <c r="P112" s="49">
        <v>29</v>
      </c>
      <c r="Q112" s="95" t="s">
        <v>120</v>
      </c>
      <c r="R112" s="50" t="s">
        <v>73</v>
      </c>
      <c r="S112" s="99">
        <v>1</v>
      </c>
      <c r="T112" s="100">
        <v>3</v>
      </c>
      <c r="U112" s="100">
        <v>17</v>
      </c>
      <c r="V112" s="100">
        <v>26</v>
      </c>
      <c r="W112" s="148">
        <v>47</v>
      </c>
      <c r="X112" s="99">
        <v>2</v>
      </c>
      <c r="Y112" s="100">
        <v>17</v>
      </c>
      <c r="Z112" s="100">
        <v>2</v>
      </c>
      <c r="AA112" s="100">
        <v>50</v>
      </c>
      <c r="AB112" s="148">
        <v>71</v>
      </c>
      <c r="AC112" s="58"/>
      <c r="AD112" s="58"/>
      <c r="AE112" s="58"/>
      <c r="AF112" s="58"/>
      <c r="AG112" s="49">
        <v>29</v>
      </c>
      <c r="AH112" s="95" t="s">
        <v>120</v>
      </c>
      <c r="AI112" s="50" t="s">
        <v>73</v>
      </c>
      <c r="AJ112" s="99">
        <v>3</v>
      </c>
      <c r="AK112" s="100">
        <v>3</v>
      </c>
      <c r="AL112" s="100">
        <v>17</v>
      </c>
      <c r="AM112" s="100">
        <v>0</v>
      </c>
      <c r="AN112" s="148">
        <v>23</v>
      </c>
      <c r="AO112" s="99">
        <v>6</v>
      </c>
      <c r="AP112" s="100">
        <v>17</v>
      </c>
      <c r="AQ112" s="100">
        <v>0</v>
      </c>
      <c r="AR112" s="100">
        <v>0</v>
      </c>
      <c r="AS112" s="148">
        <v>23</v>
      </c>
      <c r="AT112" s="58"/>
      <c r="AU112" s="58"/>
      <c r="AX112" s="58"/>
      <c r="AY112" s="58"/>
    </row>
    <row r="113" spans="1:49" s="32" customFormat="1" ht="10.15">
      <c r="A113" s="87"/>
      <c r="B113" s="49">
        <v>17</v>
      </c>
      <c r="C113" s="95" t="s">
        <v>71</v>
      </c>
      <c r="D113" s="50" t="s">
        <v>63</v>
      </c>
      <c r="E113" s="145">
        <v>1</v>
      </c>
      <c r="F113" s="145">
        <v>0</v>
      </c>
      <c r="G113" s="145">
        <v>9</v>
      </c>
      <c r="H113" s="145">
        <v>15</v>
      </c>
      <c r="I113" s="218">
        <v>25</v>
      </c>
      <c r="J113" s="141"/>
      <c r="K113" s="91"/>
      <c r="L113" s="91"/>
      <c r="M113" s="91"/>
      <c r="N113" s="91"/>
      <c r="O113" s="142"/>
      <c r="P113" s="49">
        <v>17</v>
      </c>
      <c r="Q113" s="95" t="s">
        <v>71</v>
      </c>
      <c r="R113" s="50" t="s">
        <v>63</v>
      </c>
      <c r="S113" s="99">
        <v>1</v>
      </c>
      <c r="T113" s="100">
        <v>0</v>
      </c>
      <c r="U113" s="100">
        <v>9</v>
      </c>
      <c r="V113" s="100">
        <v>39</v>
      </c>
      <c r="W113" s="148">
        <v>49</v>
      </c>
      <c r="X113" s="99">
        <v>0</v>
      </c>
      <c r="Y113" s="100">
        <v>9</v>
      </c>
      <c r="Z113" s="100">
        <v>1</v>
      </c>
      <c r="AA113" s="100">
        <v>63</v>
      </c>
      <c r="AB113" s="148">
        <v>73</v>
      </c>
      <c r="AC113" s="58"/>
      <c r="AD113" s="58"/>
      <c r="AE113" s="58"/>
      <c r="AF113" s="58"/>
      <c r="AG113" s="49">
        <v>17</v>
      </c>
      <c r="AH113" s="95" t="s">
        <v>71</v>
      </c>
      <c r="AI113" s="50" t="s">
        <v>63</v>
      </c>
      <c r="AJ113" s="99">
        <v>1</v>
      </c>
      <c r="AK113" s="100">
        <v>0</v>
      </c>
      <c r="AL113" s="100">
        <v>9</v>
      </c>
      <c r="AM113" s="100">
        <v>15</v>
      </c>
      <c r="AN113" s="148">
        <v>25</v>
      </c>
      <c r="AO113" s="99">
        <v>1</v>
      </c>
      <c r="AP113" s="100">
        <v>9</v>
      </c>
      <c r="AQ113" s="100">
        <v>0</v>
      </c>
      <c r="AR113" s="100">
        <v>15</v>
      </c>
      <c r="AS113" s="148">
        <v>25</v>
      </c>
      <c r="AT113" s="58"/>
      <c r="AU113" s="58"/>
    </row>
    <row r="114" spans="1:49" s="32" customFormat="1" ht="10.15">
      <c r="A114" s="87"/>
      <c r="B114" s="49">
        <v>16</v>
      </c>
      <c r="C114" s="95" t="s">
        <v>69</v>
      </c>
      <c r="D114" s="50" t="s">
        <v>63</v>
      </c>
      <c r="E114" s="145">
        <v>1</v>
      </c>
      <c r="F114" s="145">
        <v>4</v>
      </c>
      <c r="G114" s="145">
        <v>13</v>
      </c>
      <c r="H114" s="145">
        <v>15</v>
      </c>
      <c r="I114" s="218">
        <v>33</v>
      </c>
      <c r="J114" s="141"/>
      <c r="K114" s="91"/>
      <c r="L114" s="91"/>
      <c r="M114" s="91"/>
      <c r="N114" s="91"/>
      <c r="O114" s="142"/>
      <c r="P114" s="49">
        <v>16</v>
      </c>
      <c r="Q114" s="95" t="s">
        <v>69</v>
      </c>
      <c r="R114" s="50" t="s">
        <v>63</v>
      </c>
      <c r="S114" s="99">
        <v>0</v>
      </c>
      <c r="T114" s="100">
        <v>4</v>
      </c>
      <c r="U114" s="100">
        <v>14</v>
      </c>
      <c r="V114" s="100">
        <v>39</v>
      </c>
      <c r="W114" s="148">
        <v>57</v>
      </c>
      <c r="X114" s="99">
        <v>2</v>
      </c>
      <c r="Y114" s="100">
        <v>13</v>
      </c>
      <c r="Z114" s="100">
        <v>3</v>
      </c>
      <c r="AA114" s="100">
        <v>63</v>
      </c>
      <c r="AB114" s="148">
        <v>81</v>
      </c>
      <c r="AC114" s="58"/>
      <c r="AD114" s="58"/>
      <c r="AE114" s="58"/>
      <c r="AF114" s="58"/>
      <c r="AG114" s="49">
        <v>16</v>
      </c>
      <c r="AH114" s="95" t="s">
        <v>69</v>
      </c>
      <c r="AI114" s="50" t="s">
        <v>63</v>
      </c>
      <c r="AJ114" s="99">
        <v>1</v>
      </c>
      <c r="AK114" s="100">
        <v>4</v>
      </c>
      <c r="AL114" s="100">
        <v>13</v>
      </c>
      <c r="AM114" s="100">
        <v>15</v>
      </c>
      <c r="AN114" s="148">
        <v>33</v>
      </c>
      <c r="AO114" s="99">
        <v>5</v>
      </c>
      <c r="AP114" s="100">
        <v>13</v>
      </c>
      <c r="AQ114" s="100">
        <v>0</v>
      </c>
      <c r="AR114" s="100">
        <v>15</v>
      </c>
      <c r="AS114" s="148">
        <v>33</v>
      </c>
      <c r="AT114" s="58"/>
      <c r="AU114" s="58"/>
    </row>
    <row r="115" spans="1:49" s="32" customFormat="1" ht="10.15">
      <c r="A115" s="87"/>
      <c r="B115" s="49">
        <v>7</v>
      </c>
      <c r="C115" s="95" t="s">
        <v>65</v>
      </c>
      <c r="D115" s="50" t="s">
        <v>63</v>
      </c>
      <c r="E115" s="145">
        <v>0</v>
      </c>
      <c r="F115" s="145">
        <v>11</v>
      </c>
      <c r="G115" s="145">
        <v>212</v>
      </c>
      <c r="H115" s="145">
        <v>2</v>
      </c>
      <c r="I115" s="218">
        <v>225</v>
      </c>
      <c r="J115" s="141"/>
      <c r="K115" s="91"/>
      <c r="L115" s="91"/>
      <c r="M115" s="91"/>
      <c r="N115" s="91"/>
      <c r="O115" s="142"/>
      <c r="P115" s="49">
        <v>7</v>
      </c>
      <c r="Q115" s="95" t="s">
        <v>65</v>
      </c>
      <c r="R115" s="50" t="s">
        <v>63</v>
      </c>
      <c r="S115" s="99">
        <v>0</v>
      </c>
      <c r="T115" s="100">
        <v>10</v>
      </c>
      <c r="U115" s="100">
        <v>170</v>
      </c>
      <c r="V115" s="100">
        <v>2</v>
      </c>
      <c r="W115" s="148">
        <v>182</v>
      </c>
      <c r="X115" s="99">
        <v>1</v>
      </c>
      <c r="Y115" s="100">
        <v>71</v>
      </c>
      <c r="Z115" s="100">
        <v>71</v>
      </c>
      <c r="AA115" s="100">
        <v>6</v>
      </c>
      <c r="AB115" s="148">
        <v>149</v>
      </c>
      <c r="AC115" s="58"/>
      <c r="AD115" s="58"/>
      <c r="AE115" s="58"/>
      <c r="AF115" s="58"/>
      <c r="AG115" s="49">
        <v>7</v>
      </c>
      <c r="AH115" s="95" t="s">
        <v>65</v>
      </c>
      <c r="AI115" s="50" t="s">
        <v>63</v>
      </c>
      <c r="AJ115" s="99">
        <v>1</v>
      </c>
      <c r="AK115" s="100">
        <v>10</v>
      </c>
      <c r="AL115" s="100">
        <v>205</v>
      </c>
      <c r="AM115" s="100">
        <v>2</v>
      </c>
      <c r="AN115" s="148">
        <v>218</v>
      </c>
      <c r="AO115" s="99">
        <v>6</v>
      </c>
      <c r="AP115" s="100">
        <v>111</v>
      </c>
      <c r="AQ115" s="100">
        <v>100</v>
      </c>
      <c r="AR115" s="100">
        <v>6</v>
      </c>
      <c r="AS115" s="148">
        <v>223</v>
      </c>
      <c r="AT115" s="58"/>
      <c r="AU115" s="58"/>
    </row>
    <row r="116" spans="1:49" s="32" customFormat="1" ht="10.15">
      <c r="A116" s="87"/>
      <c r="B116" s="49">
        <v>8</v>
      </c>
      <c r="C116" s="95" t="s">
        <v>66</v>
      </c>
      <c r="D116" s="50" t="s">
        <v>63</v>
      </c>
      <c r="E116" s="145">
        <v>15</v>
      </c>
      <c r="F116" s="145">
        <v>64</v>
      </c>
      <c r="G116" s="145">
        <v>140</v>
      </c>
      <c r="H116" s="145">
        <v>2</v>
      </c>
      <c r="I116" s="218">
        <v>221</v>
      </c>
      <c r="J116" s="141"/>
      <c r="K116" s="91"/>
      <c r="L116" s="91"/>
      <c r="M116" s="91"/>
      <c r="N116" s="91"/>
      <c r="O116" s="142"/>
      <c r="P116" s="49">
        <v>8</v>
      </c>
      <c r="Q116" s="95" t="s">
        <v>66</v>
      </c>
      <c r="R116" s="50" t="s">
        <v>63</v>
      </c>
      <c r="S116" s="99">
        <v>7</v>
      </c>
      <c r="T116" s="100">
        <v>51</v>
      </c>
      <c r="U116" s="100">
        <v>118</v>
      </c>
      <c r="V116" s="100">
        <v>2</v>
      </c>
      <c r="W116" s="148">
        <v>178</v>
      </c>
      <c r="X116" s="99">
        <v>7</v>
      </c>
      <c r="Y116" s="100">
        <v>7</v>
      </c>
      <c r="Z116" s="100">
        <v>124</v>
      </c>
      <c r="AA116" s="100">
        <v>7</v>
      </c>
      <c r="AB116" s="148">
        <v>145</v>
      </c>
      <c r="AC116" s="58"/>
      <c r="AD116" s="58"/>
      <c r="AE116" s="58"/>
      <c r="AF116" s="58"/>
      <c r="AG116" s="49">
        <v>8</v>
      </c>
      <c r="AH116" s="95" t="s">
        <v>66</v>
      </c>
      <c r="AI116" s="50" t="s">
        <v>63</v>
      </c>
      <c r="AJ116" s="99">
        <v>27</v>
      </c>
      <c r="AK116" s="100">
        <v>52</v>
      </c>
      <c r="AL116" s="100">
        <v>133</v>
      </c>
      <c r="AM116" s="100">
        <v>2</v>
      </c>
      <c r="AN116" s="148">
        <v>214</v>
      </c>
      <c r="AO116" s="99">
        <v>48</v>
      </c>
      <c r="AP116" s="100">
        <v>31</v>
      </c>
      <c r="AQ116" s="100">
        <v>133</v>
      </c>
      <c r="AR116" s="100">
        <v>7</v>
      </c>
      <c r="AS116" s="148">
        <v>219</v>
      </c>
      <c r="AT116" s="58"/>
      <c r="AU116" s="58"/>
    </row>
    <row r="117" spans="1:49" s="32" customFormat="1" ht="20.25">
      <c r="A117" s="87"/>
      <c r="B117" s="49">
        <v>5</v>
      </c>
      <c r="C117" s="95" t="s">
        <v>132</v>
      </c>
      <c r="D117" s="50" t="s">
        <v>73</v>
      </c>
      <c r="E117" s="145">
        <v>3</v>
      </c>
      <c r="F117" s="145">
        <v>2</v>
      </c>
      <c r="G117" s="145">
        <v>9</v>
      </c>
      <c r="H117" s="145">
        <v>3</v>
      </c>
      <c r="I117" s="218">
        <v>17</v>
      </c>
      <c r="J117" s="141"/>
      <c r="K117" s="91"/>
      <c r="L117" s="91"/>
      <c r="M117" s="91"/>
      <c r="N117" s="91"/>
      <c r="O117" s="142"/>
      <c r="P117" s="49">
        <v>5</v>
      </c>
      <c r="Q117" s="95" t="s">
        <v>132</v>
      </c>
      <c r="R117" s="50" t="s">
        <v>73</v>
      </c>
      <c r="S117" s="99">
        <v>1</v>
      </c>
      <c r="T117" s="100">
        <v>9</v>
      </c>
      <c r="U117" s="100">
        <v>5</v>
      </c>
      <c r="V117" s="100">
        <v>2</v>
      </c>
      <c r="W117" s="148">
        <v>17</v>
      </c>
      <c r="X117" s="99">
        <v>4</v>
      </c>
      <c r="Y117" s="100">
        <v>3</v>
      </c>
      <c r="Z117" s="100">
        <v>6</v>
      </c>
      <c r="AA117" s="100">
        <v>4</v>
      </c>
      <c r="AB117" s="148">
        <v>17</v>
      </c>
      <c r="AC117" s="58"/>
      <c r="AD117" s="58"/>
      <c r="AE117" s="58"/>
      <c r="AF117" s="58"/>
      <c r="AG117" s="49">
        <v>5</v>
      </c>
      <c r="AH117" s="95" t="s">
        <v>132</v>
      </c>
      <c r="AI117" s="50" t="s">
        <v>73</v>
      </c>
      <c r="AJ117" s="99">
        <v>5</v>
      </c>
      <c r="AK117" s="100">
        <v>9</v>
      </c>
      <c r="AL117" s="100">
        <v>3</v>
      </c>
      <c r="AM117" s="100">
        <v>0</v>
      </c>
      <c r="AN117" s="148">
        <v>17</v>
      </c>
      <c r="AO117" s="99">
        <v>14</v>
      </c>
      <c r="AP117" s="100">
        <v>3</v>
      </c>
      <c r="AQ117" s="100">
        <v>0</v>
      </c>
      <c r="AR117" s="100">
        <v>0</v>
      </c>
      <c r="AS117" s="148">
        <v>17</v>
      </c>
      <c r="AT117" s="58"/>
      <c r="AU117" s="58"/>
    </row>
    <row r="118" spans="1:49" s="32" customFormat="1" ht="20.25">
      <c r="A118" s="87"/>
      <c r="B118" s="49">
        <v>11</v>
      </c>
      <c r="C118" s="95" t="s">
        <v>133</v>
      </c>
      <c r="D118" s="50" t="s">
        <v>134</v>
      </c>
      <c r="E118" s="145">
        <v>1</v>
      </c>
      <c r="F118" s="145">
        <v>1</v>
      </c>
      <c r="G118" s="145">
        <v>0</v>
      </c>
      <c r="H118" s="145">
        <v>0</v>
      </c>
      <c r="I118" s="218">
        <v>2</v>
      </c>
      <c r="J118" s="141"/>
      <c r="K118" s="91"/>
      <c r="L118" s="91"/>
      <c r="M118" s="91"/>
      <c r="N118" s="91"/>
      <c r="O118" s="142"/>
      <c r="P118" s="49">
        <v>11</v>
      </c>
      <c r="Q118" s="95" t="s">
        <v>133</v>
      </c>
      <c r="R118" s="50" t="s">
        <v>134</v>
      </c>
      <c r="S118" s="99">
        <v>0</v>
      </c>
      <c r="T118" s="100">
        <v>1</v>
      </c>
      <c r="U118" s="100">
        <v>1</v>
      </c>
      <c r="V118" s="100">
        <v>0</v>
      </c>
      <c r="W118" s="148">
        <v>2</v>
      </c>
      <c r="X118" s="99">
        <v>0</v>
      </c>
      <c r="Y118" s="100">
        <v>1</v>
      </c>
      <c r="Z118" s="100">
        <v>1</v>
      </c>
      <c r="AA118" s="100">
        <v>0</v>
      </c>
      <c r="AB118" s="148">
        <v>2</v>
      </c>
      <c r="AC118" s="58"/>
      <c r="AD118" s="58"/>
      <c r="AE118" s="58"/>
      <c r="AF118" s="58"/>
      <c r="AG118" s="49">
        <v>11</v>
      </c>
      <c r="AH118" s="95" t="s">
        <v>133</v>
      </c>
      <c r="AI118" s="50" t="s">
        <v>134</v>
      </c>
      <c r="AJ118" s="99">
        <v>1</v>
      </c>
      <c r="AK118" s="100">
        <v>1</v>
      </c>
      <c r="AL118" s="100">
        <v>0</v>
      </c>
      <c r="AM118" s="100">
        <v>0</v>
      </c>
      <c r="AN118" s="148">
        <v>2</v>
      </c>
      <c r="AO118" s="99">
        <v>1</v>
      </c>
      <c r="AP118" s="100">
        <v>1</v>
      </c>
      <c r="AQ118" s="100">
        <v>0</v>
      </c>
      <c r="AR118" s="100">
        <v>0</v>
      </c>
      <c r="AS118" s="148">
        <v>2</v>
      </c>
      <c r="AT118" s="58"/>
      <c r="AU118" s="58"/>
    </row>
    <row r="119" spans="1:49" s="32" customFormat="1" ht="10.15">
      <c r="A119" s="87"/>
      <c r="B119" s="49">
        <v>15</v>
      </c>
      <c r="C119" s="95" t="s">
        <v>114</v>
      </c>
      <c r="D119" s="50" t="s">
        <v>135</v>
      </c>
      <c r="E119" s="11">
        <v>54</v>
      </c>
      <c r="F119" s="11">
        <v>171</v>
      </c>
      <c r="G119" s="11">
        <v>146</v>
      </c>
      <c r="H119" s="11">
        <v>36</v>
      </c>
      <c r="I119" s="219">
        <v>407</v>
      </c>
      <c r="J119" s="141"/>
      <c r="K119" s="91"/>
      <c r="L119" s="91"/>
      <c r="M119" s="91"/>
      <c r="N119" s="91"/>
      <c r="O119" s="142"/>
      <c r="P119" s="49">
        <v>15</v>
      </c>
      <c r="Q119" s="95" t="s">
        <v>114</v>
      </c>
      <c r="R119" s="50" t="s">
        <v>135</v>
      </c>
      <c r="S119" s="104">
        <v>54</v>
      </c>
      <c r="T119" s="97">
        <v>0</v>
      </c>
      <c r="U119" s="97">
        <v>256</v>
      </c>
      <c r="V119" s="97">
        <v>101</v>
      </c>
      <c r="W119" s="98">
        <v>411</v>
      </c>
      <c r="X119" s="104">
        <v>49</v>
      </c>
      <c r="Y119" s="97">
        <v>116</v>
      </c>
      <c r="Z119" s="97">
        <v>140</v>
      </c>
      <c r="AA119" s="97">
        <v>202</v>
      </c>
      <c r="AB119" s="98">
        <v>507</v>
      </c>
      <c r="AC119" s="58"/>
      <c r="AD119" s="58"/>
      <c r="AE119" s="58"/>
      <c r="AF119" s="58"/>
      <c r="AG119" s="49">
        <v>15</v>
      </c>
      <c r="AH119" s="95" t="s">
        <v>114</v>
      </c>
      <c r="AI119" s="50" t="s">
        <v>135</v>
      </c>
      <c r="AJ119" s="104">
        <v>225</v>
      </c>
      <c r="AK119" s="97">
        <v>0</v>
      </c>
      <c r="AL119" s="97">
        <v>131</v>
      </c>
      <c r="AM119" s="97">
        <v>55</v>
      </c>
      <c r="AN119" s="98">
        <v>411</v>
      </c>
      <c r="AO119" s="104">
        <v>240</v>
      </c>
      <c r="AP119" s="97">
        <v>116</v>
      </c>
      <c r="AQ119" s="97">
        <v>0</v>
      </c>
      <c r="AR119" s="97">
        <v>151</v>
      </c>
      <c r="AS119" s="98">
        <v>507</v>
      </c>
      <c r="AT119" s="58"/>
      <c r="AU119" s="58"/>
    </row>
    <row r="120" spans="1:49" s="32" customFormat="1" ht="30.4">
      <c r="A120" s="87"/>
      <c r="B120" s="59">
        <v>33</v>
      </c>
      <c r="C120" s="105" t="s">
        <v>92</v>
      </c>
      <c r="D120" s="50" t="s">
        <v>136</v>
      </c>
      <c r="E120" s="145">
        <v>2007</v>
      </c>
      <c r="F120" s="145">
        <v>3028</v>
      </c>
      <c r="G120" s="145">
        <v>1053.8</v>
      </c>
      <c r="H120" s="145">
        <v>1545.17</v>
      </c>
      <c r="I120" s="218">
        <v>7633.97</v>
      </c>
      <c r="J120" s="141"/>
      <c r="K120" s="91"/>
      <c r="L120" s="91"/>
      <c r="M120" s="91"/>
      <c r="N120" s="91"/>
      <c r="O120" s="142"/>
      <c r="P120" s="49">
        <v>33</v>
      </c>
      <c r="Q120" s="95" t="s">
        <v>92</v>
      </c>
      <c r="R120" s="50" t="s">
        <v>136</v>
      </c>
      <c r="S120" s="99">
        <v>2321</v>
      </c>
      <c r="T120" s="100">
        <v>1514</v>
      </c>
      <c r="U120" s="100">
        <v>1973.91</v>
      </c>
      <c r="V120" s="100">
        <v>1739.77</v>
      </c>
      <c r="W120" s="148">
        <v>7548.68</v>
      </c>
      <c r="X120" s="99">
        <v>1721</v>
      </c>
      <c r="Y120" s="100">
        <v>1514</v>
      </c>
      <c r="Z120" s="100">
        <v>2768.51</v>
      </c>
      <c r="AA120" s="100">
        <v>2433.87</v>
      </c>
      <c r="AB120" s="148">
        <v>8437.380000000001</v>
      </c>
      <c r="AC120" s="58"/>
      <c r="AD120" s="58"/>
      <c r="AE120" s="58"/>
      <c r="AF120" s="58"/>
      <c r="AG120" s="49">
        <v>33</v>
      </c>
      <c r="AH120" s="95" t="s">
        <v>92</v>
      </c>
      <c r="AI120" s="50" t="s">
        <v>136</v>
      </c>
      <c r="AJ120" s="99">
        <v>3321</v>
      </c>
      <c r="AK120" s="100">
        <v>1514</v>
      </c>
      <c r="AL120" s="100">
        <v>973.91</v>
      </c>
      <c r="AM120" s="100">
        <v>1739.77</v>
      </c>
      <c r="AN120" s="148">
        <v>7548.68</v>
      </c>
      <c r="AO120" s="99">
        <v>3321</v>
      </c>
      <c r="AP120" s="100">
        <v>1514</v>
      </c>
      <c r="AQ120" s="100">
        <v>1168.5099999999998</v>
      </c>
      <c r="AR120" s="100">
        <v>2433.87</v>
      </c>
      <c r="AS120" s="148">
        <v>8437.380000000001</v>
      </c>
      <c r="AT120" s="58"/>
      <c r="AU120" s="58"/>
    </row>
    <row r="121" spans="1:49" s="32" customFormat="1" ht="10.15">
      <c r="A121" s="87"/>
      <c r="B121" s="59">
        <v>32</v>
      </c>
      <c r="C121" s="105" t="s">
        <v>91</v>
      </c>
      <c r="D121" s="50" t="s">
        <v>63</v>
      </c>
      <c r="E121" s="145">
        <v>31</v>
      </c>
      <c r="F121" s="145">
        <v>30</v>
      </c>
      <c r="G121" s="145">
        <v>99</v>
      </c>
      <c r="H121" s="145">
        <v>15</v>
      </c>
      <c r="I121" s="218">
        <v>175</v>
      </c>
      <c r="J121" s="141"/>
      <c r="K121" s="91"/>
      <c r="L121" s="91"/>
      <c r="M121" s="91"/>
      <c r="N121" s="91"/>
      <c r="O121" s="142"/>
      <c r="P121" s="59">
        <v>32</v>
      </c>
      <c r="Q121" s="105" t="s">
        <v>91</v>
      </c>
      <c r="R121" s="50" t="s">
        <v>63</v>
      </c>
      <c r="S121" s="99">
        <v>22</v>
      </c>
      <c r="T121" s="100">
        <v>52</v>
      </c>
      <c r="U121" s="100">
        <v>19</v>
      </c>
      <c r="V121" s="100">
        <v>39</v>
      </c>
      <c r="W121" s="148">
        <v>132</v>
      </c>
      <c r="X121" s="99">
        <v>6</v>
      </c>
      <c r="Y121" s="100">
        <v>2</v>
      </c>
      <c r="Z121" s="100">
        <v>15</v>
      </c>
      <c r="AA121" s="100">
        <v>68</v>
      </c>
      <c r="AB121" s="148">
        <v>91</v>
      </c>
      <c r="AC121" s="58"/>
      <c r="AD121" s="58"/>
      <c r="AE121" s="58"/>
      <c r="AF121" s="58"/>
      <c r="AG121" s="59">
        <v>32</v>
      </c>
      <c r="AH121" s="105" t="s">
        <v>91</v>
      </c>
      <c r="AI121" s="50" t="s">
        <v>63</v>
      </c>
      <c r="AJ121" s="99">
        <v>46</v>
      </c>
      <c r="AK121" s="100">
        <v>65</v>
      </c>
      <c r="AL121" s="100">
        <v>42</v>
      </c>
      <c r="AM121" s="100">
        <v>15</v>
      </c>
      <c r="AN121" s="148">
        <v>168</v>
      </c>
      <c r="AO121" s="99">
        <v>96</v>
      </c>
      <c r="AP121" s="100">
        <v>15</v>
      </c>
      <c r="AQ121" s="100">
        <v>42</v>
      </c>
      <c r="AR121" s="100">
        <v>20</v>
      </c>
      <c r="AS121" s="148">
        <v>173</v>
      </c>
      <c r="AT121" s="58"/>
      <c r="AU121" s="58"/>
    </row>
    <row r="122" spans="1:49" s="32" customFormat="1" ht="20.25">
      <c r="A122" s="87"/>
      <c r="B122" s="49">
        <v>25</v>
      </c>
      <c r="C122" s="95" t="s">
        <v>137</v>
      </c>
      <c r="D122" s="50" t="s">
        <v>138</v>
      </c>
      <c r="E122" s="145">
        <v>6</v>
      </c>
      <c r="F122" s="145">
        <v>47</v>
      </c>
      <c r="G122" s="145">
        <v>581</v>
      </c>
      <c r="H122" s="145">
        <v>0</v>
      </c>
      <c r="I122" s="218">
        <v>634</v>
      </c>
      <c r="J122" s="141"/>
      <c r="K122" s="91"/>
      <c r="L122" s="91"/>
      <c r="M122" s="91"/>
      <c r="N122" s="91"/>
      <c r="O122" s="142"/>
      <c r="P122" s="49">
        <v>25</v>
      </c>
      <c r="Q122" s="95" t="s">
        <v>137</v>
      </c>
      <c r="R122" s="50" t="s">
        <v>138</v>
      </c>
      <c r="S122" s="99">
        <v>3</v>
      </c>
      <c r="T122" s="100">
        <v>47</v>
      </c>
      <c r="U122" s="100">
        <v>554</v>
      </c>
      <c r="V122" s="100">
        <v>18</v>
      </c>
      <c r="W122" s="148">
        <v>622</v>
      </c>
      <c r="X122" s="99">
        <v>3</v>
      </c>
      <c r="Y122" s="100">
        <v>47</v>
      </c>
      <c r="Z122" s="100">
        <v>552</v>
      </c>
      <c r="AA122" s="100">
        <v>95</v>
      </c>
      <c r="AB122" s="148">
        <v>697</v>
      </c>
      <c r="AC122" s="58"/>
      <c r="AD122" s="58"/>
      <c r="AE122" s="58"/>
      <c r="AF122" s="58"/>
      <c r="AG122" s="49">
        <v>25</v>
      </c>
      <c r="AH122" s="95" t="s">
        <v>137</v>
      </c>
      <c r="AI122" s="50" t="s">
        <v>138</v>
      </c>
      <c r="AJ122" s="99">
        <v>16</v>
      </c>
      <c r="AK122" s="100">
        <v>47</v>
      </c>
      <c r="AL122" s="100">
        <v>544</v>
      </c>
      <c r="AM122" s="100">
        <v>15</v>
      </c>
      <c r="AN122" s="148">
        <v>622</v>
      </c>
      <c r="AO122" s="99">
        <v>26</v>
      </c>
      <c r="AP122" s="100">
        <v>47</v>
      </c>
      <c r="AQ122" s="100">
        <v>534</v>
      </c>
      <c r="AR122" s="100">
        <v>90</v>
      </c>
      <c r="AS122" s="148">
        <v>697</v>
      </c>
      <c r="AT122" s="58"/>
      <c r="AU122" s="58"/>
    </row>
    <row r="123" spans="1:49" s="58" customFormat="1" ht="20.25">
      <c r="A123" s="87"/>
      <c r="B123" s="59">
        <v>26</v>
      </c>
      <c r="C123" s="105" t="s">
        <v>111</v>
      </c>
      <c r="D123" s="50" t="s">
        <v>139</v>
      </c>
      <c r="E123" s="145">
        <v>10</v>
      </c>
      <c r="F123" s="145">
        <v>778</v>
      </c>
      <c r="G123" s="145">
        <v>19756</v>
      </c>
      <c r="H123" s="145">
        <v>210</v>
      </c>
      <c r="I123" s="218">
        <v>20754</v>
      </c>
      <c r="J123" s="141"/>
      <c r="K123" s="91"/>
      <c r="L123" s="91"/>
      <c r="M123" s="91"/>
      <c r="N123" s="91"/>
      <c r="O123" s="142"/>
      <c r="P123" s="49">
        <v>26</v>
      </c>
      <c r="Q123" s="95" t="s">
        <v>111</v>
      </c>
      <c r="R123" s="50" t="s">
        <v>139</v>
      </c>
      <c r="S123" s="99">
        <v>29</v>
      </c>
      <c r="T123" s="100">
        <v>19085</v>
      </c>
      <c r="U123" s="100">
        <v>209</v>
      </c>
      <c r="V123" s="100">
        <v>1303</v>
      </c>
      <c r="W123" s="148">
        <v>20626</v>
      </c>
      <c r="X123" s="99">
        <v>28</v>
      </c>
      <c r="Y123" s="100">
        <v>18206</v>
      </c>
      <c r="Z123" s="100">
        <v>1398</v>
      </c>
      <c r="AA123" s="100">
        <v>3614</v>
      </c>
      <c r="AB123" s="148">
        <v>23246</v>
      </c>
      <c r="AG123" s="49">
        <v>26</v>
      </c>
      <c r="AH123" s="95" t="s">
        <v>111</v>
      </c>
      <c r="AI123" s="50" t="s">
        <v>139</v>
      </c>
      <c r="AJ123" s="99">
        <v>249</v>
      </c>
      <c r="AK123" s="100">
        <v>19585</v>
      </c>
      <c r="AL123" s="100">
        <v>209</v>
      </c>
      <c r="AM123" s="100">
        <v>583</v>
      </c>
      <c r="AN123" s="148">
        <v>20626</v>
      </c>
      <c r="AO123" s="99">
        <v>788</v>
      </c>
      <c r="AP123" s="100">
        <v>19256</v>
      </c>
      <c r="AQ123" s="100">
        <v>1398</v>
      </c>
      <c r="AR123" s="100">
        <v>1804</v>
      </c>
      <c r="AS123" s="148">
        <v>23246</v>
      </c>
      <c r="AV123" s="32"/>
      <c r="AW123" s="32"/>
    </row>
    <row r="124" spans="1:49" s="58" customFormat="1" ht="20.25">
      <c r="A124" s="87"/>
      <c r="B124" s="49">
        <v>24</v>
      </c>
      <c r="C124" s="95" t="s">
        <v>140</v>
      </c>
      <c r="D124" s="50" t="s">
        <v>141</v>
      </c>
      <c r="E124" s="145">
        <v>130</v>
      </c>
      <c r="F124" s="145">
        <v>920</v>
      </c>
      <c r="G124" s="145">
        <v>41</v>
      </c>
      <c r="H124" s="145">
        <v>0</v>
      </c>
      <c r="I124" s="218">
        <v>1091</v>
      </c>
      <c r="J124" s="141"/>
      <c r="K124" s="91"/>
      <c r="L124" s="91"/>
      <c r="M124" s="91"/>
      <c r="N124" s="91"/>
      <c r="O124" s="142"/>
      <c r="P124" s="49">
        <v>24</v>
      </c>
      <c r="Q124" s="95" t="s">
        <v>140</v>
      </c>
      <c r="R124" s="50" t="s">
        <v>141</v>
      </c>
      <c r="S124" s="99">
        <v>40</v>
      </c>
      <c r="T124" s="100">
        <v>755</v>
      </c>
      <c r="U124" s="100">
        <v>131</v>
      </c>
      <c r="V124" s="100">
        <v>0</v>
      </c>
      <c r="W124" s="148">
        <v>926</v>
      </c>
      <c r="X124" s="99">
        <v>170</v>
      </c>
      <c r="Y124" s="100">
        <v>525</v>
      </c>
      <c r="Z124" s="100">
        <v>231</v>
      </c>
      <c r="AA124" s="100">
        <v>0</v>
      </c>
      <c r="AB124" s="148">
        <v>926</v>
      </c>
      <c r="AG124" s="49">
        <v>24</v>
      </c>
      <c r="AH124" s="95" t="s">
        <v>140</v>
      </c>
      <c r="AI124" s="50" t="s">
        <v>141</v>
      </c>
      <c r="AJ124" s="99">
        <v>130</v>
      </c>
      <c r="AK124" s="100">
        <v>755</v>
      </c>
      <c r="AL124" s="100">
        <v>41</v>
      </c>
      <c r="AM124" s="100">
        <v>0</v>
      </c>
      <c r="AN124" s="148">
        <v>926</v>
      </c>
      <c r="AO124" s="99">
        <v>360</v>
      </c>
      <c r="AP124" s="100">
        <v>525</v>
      </c>
      <c r="AQ124" s="100">
        <v>41</v>
      </c>
      <c r="AR124" s="100">
        <v>0</v>
      </c>
      <c r="AS124" s="148">
        <v>926</v>
      </c>
      <c r="AV124" s="32"/>
      <c r="AW124" s="32"/>
    </row>
    <row r="125" spans="1:49" s="58" customFormat="1" ht="10.15">
      <c r="A125" s="87"/>
      <c r="B125" s="59">
        <v>39</v>
      </c>
      <c r="C125" s="105" t="s">
        <v>95</v>
      </c>
      <c r="D125" s="50" t="s">
        <v>63</v>
      </c>
      <c r="E125" s="145">
        <v>35</v>
      </c>
      <c r="F125" s="145">
        <v>37</v>
      </c>
      <c r="G125" s="145">
        <v>162</v>
      </c>
      <c r="H125" s="145">
        <v>2</v>
      </c>
      <c r="I125" s="218">
        <v>236</v>
      </c>
      <c r="J125" s="141"/>
      <c r="K125" s="91"/>
      <c r="L125" s="91"/>
      <c r="M125" s="91"/>
      <c r="N125" s="91"/>
      <c r="O125" s="142"/>
      <c r="P125" s="59">
        <v>39</v>
      </c>
      <c r="Q125" s="105" t="s">
        <v>95</v>
      </c>
      <c r="R125" s="50" t="s">
        <v>63</v>
      </c>
      <c r="S125" s="99">
        <v>34</v>
      </c>
      <c r="T125" s="100">
        <v>0</v>
      </c>
      <c r="U125" s="100">
        <v>157</v>
      </c>
      <c r="V125" s="100">
        <v>2</v>
      </c>
      <c r="W125" s="148">
        <v>193</v>
      </c>
      <c r="X125" s="99">
        <v>1</v>
      </c>
      <c r="Y125" s="100">
        <v>147</v>
      </c>
      <c r="Z125" s="100">
        <v>5</v>
      </c>
      <c r="AA125" s="100">
        <v>7</v>
      </c>
      <c r="AB125" s="148">
        <v>160</v>
      </c>
      <c r="AG125" s="59">
        <v>39</v>
      </c>
      <c r="AH125" s="105" t="s">
        <v>95</v>
      </c>
      <c r="AI125" s="50" t="s">
        <v>63</v>
      </c>
      <c r="AJ125" s="99">
        <v>70</v>
      </c>
      <c r="AK125" s="100">
        <v>0</v>
      </c>
      <c r="AL125" s="100">
        <v>157</v>
      </c>
      <c r="AM125" s="100">
        <v>2</v>
      </c>
      <c r="AN125" s="148">
        <v>229</v>
      </c>
      <c r="AO125" s="99">
        <v>70</v>
      </c>
      <c r="AP125" s="100">
        <v>157</v>
      </c>
      <c r="AQ125" s="100">
        <v>0</v>
      </c>
      <c r="AR125" s="100">
        <v>7</v>
      </c>
      <c r="AS125" s="148">
        <v>234</v>
      </c>
      <c r="AV125" s="32"/>
      <c r="AW125" s="32"/>
    </row>
    <row r="126" spans="1:49" s="58" customFormat="1" ht="10.15">
      <c r="A126" s="87"/>
      <c r="B126" s="59">
        <v>12</v>
      </c>
      <c r="C126" s="105" t="s">
        <v>86</v>
      </c>
      <c r="D126" s="50" t="s">
        <v>63</v>
      </c>
      <c r="E126" s="145">
        <v>40</v>
      </c>
      <c r="F126" s="145">
        <v>41</v>
      </c>
      <c r="G126" s="145">
        <v>153</v>
      </c>
      <c r="H126" s="145">
        <v>2</v>
      </c>
      <c r="I126" s="218">
        <v>236</v>
      </c>
      <c r="J126" s="141"/>
      <c r="K126" s="91"/>
      <c r="L126" s="91"/>
      <c r="M126" s="91"/>
      <c r="N126" s="91"/>
      <c r="O126" s="142"/>
      <c r="P126" s="59">
        <v>12</v>
      </c>
      <c r="Q126" s="105" t="s">
        <v>86</v>
      </c>
      <c r="R126" s="50" t="s">
        <v>63</v>
      </c>
      <c r="S126" s="99">
        <v>41</v>
      </c>
      <c r="T126" s="100">
        <v>0</v>
      </c>
      <c r="U126" s="100">
        <v>150</v>
      </c>
      <c r="V126" s="100">
        <v>2</v>
      </c>
      <c r="W126" s="148">
        <v>193</v>
      </c>
      <c r="X126" s="99">
        <v>6</v>
      </c>
      <c r="Y126" s="100">
        <v>0</v>
      </c>
      <c r="Z126" s="100">
        <v>147</v>
      </c>
      <c r="AA126" s="100">
        <v>7</v>
      </c>
      <c r="AB126" s="148">
        <v>160</v>
      </c>
      <c r="AG126" s="59">
        <v>12</v>
      </c>
      <c r="AH126" s="105" t="s">
        <v>86</v>
      </c>
      <c r="AI126" s="50" t="s">
        <v>63</v>
      </c>
      <c r="AJ126" s="99">
        <v>74</v>
      </c>
      <c r="AK126" s="100">
        <v>0</v>
      </c>
      <c r="AL126" s="100">
        <v>153</v>
      </c>
      <c r="AM126" s="100">
        <v>2</v>
      </c>
      <c r="AN126" s="148">
        <v>229</v>
      </c>
      <c r="AO126" s="99">
        <v>74</v>
      </c>
      <c r="AP126" s="100">
        <v>0</v>
      </c>
      <c r="AQ126" s="100">
        <v>153</v>
      </c>
      <c r="AR126" s="100">
        <v>7</v>
      </c>
      <c r="AS126" s="148">
        <v>234</v>
      </c>
      <c r="AV126" s="32"/>
      <c r="AW126" s="32"/>
    </row>
    <row r="127" spans="1:49" s="58" customFormat="1" ht="10.15">
      <c r="A127" s="87"/>
      <c r="B127" s="59">
        <v>10</v>
      </c>
      <c r="C127" s="105" t="s">
        <v>113</v>
      </c>
      <c r="D127" s="50" t="s">
        <v>63</v>
      </c>
      <c r="E127" s="11">
        <v>0</v>
      </c>
      <c r="F127" s="11">
        <v>3</v>
      </c>
      <c r="G127" s="11">
        <v>8</v>
      </c>
      <c r="H127" s="11">
        <v>17</v>
      </c>
      <c r="I127" s="219">
        <v>28</v>
      </c>
      <c r="J127" s="141"/>
      <c r="K127" s="91"/>
      <c r="L127" s="91"/>
      <c r="M127" s="91"/>
      <c r="N127" s="91"/>
      <c r="O127" s="142"/>
      <c r="P127" s="59">
        <v>10</v>
      </c>
      <c r="Q127" s="105" t="s">
        <v>113</v>
      </c>
      <c r="R127" s="50" t="s">
        <v>63</v>
      </c>
      <c r="S127" s="104">
        <v>0</v>
      </c>
      <c r="T127" s="97">
        <v>1</v>
      </c>
      <c r="U127" s="97">
        <v>9</v>
      </c>
      <c r="V127" s="97">
        <v>17</v>
      </c>
      <c r="W127" s="98">
        <v>27</v>
      </c>
      <c r="X127" s="104">
        <v>1</v>
      </c>
      <c r="Y127" s="97">
        <v>0</v>
      </c>
      <c r="Z127" s="97">
        <v>9</v>
      </c>
      <c r="AA127" s="97">
        <v>17</v>
      </c>
      <c r="AB127" s="98">
        <v>27</v>
      </c>
      <c r="AG127" s="59">
        <v>10</v>
      </c>
      <c r="AH127" s="105" t="s">
        <v>113</v>
      </c>
      <c r="AI127" s="50" t="s">
        <v>63</v>
      </c>
      <c r="AJ127" s="104">
        <v>1</v>
      </c>
      <c r="AK127" s="97">
        <v>1</v>
      </c>
      <c r="AL127" s="97">
        <v>8</v>
      </c>
      <c r="AM127" s="97">
        <v>17</v>
      </c>
      <c r="AN127" s="98">
        <v>27</v>
      </c>
      <c r="AO127" s="104">
        <v>2</v>
      </c>
      <c r="AP127" s="97">
        <v>0</v>
      </c>
      <c r="AQ127" s="97">
        <v>8</v>
      </c>
      <c r="AR127" s="97">
        <v>17</v>
      </c>
      <c r="AS127" s="98">
        <v>27</v>
      </c>
      <c r="AV127" s="32"/>
      <c r="AW127" s="32"/>
    </row>
    <row r="128" spans="1:49" s="58" customFormat="1" ht="10.15">
      <c r="A128" s="87"/>
      <c r="B128" s="59">
        <v>9</v>
      </c>
      <c r="C128" s="105" t="s">
        <v>85</v>
      </c>
      <c r="D128" s="50" t="s">
        <v>63</v>
      </c>
      <c r="E128" s="145">
        <v>2</v>
      </c>
      <c r="F128" s="145">
        <v>2</v>
      </c>
      <c r="G128" s="145">
        <v>34</v>
      </c>
      <c r="H128" s="145">
        <v>15</v>
      </c>
      <c r="I128" s="218">
        <v>53</v>
      </c>
      <c r="J128" s="141"/>
      <c r="K128" s="91"/>
      <c r="L128" s="91"/>
      <c r="M128" s="91"/>
      <c r="N128" s="91"/>
      <c r="O128" s="142"/>
      <c r="P128" s="59">
        <v>9</v>
      </c>
      <c r="Q128" s="105" t="s">
        <v>85</v>
      </c>
      <c r="R128" s="50" t="s">
        <v>63</v>
      </c>
      <c r="S128" s="99">
        <v>3</v>
      </c>
      <c r="T128" s="100">
        <v>1</v>
      </c>
      <c r="U128" s="100">
        <v>34</v>
      </c>
      <c r="V128" s="100">
        <v>39</v>
      </c>
      <c r="W128" s="148">
        <v>77</v>
      </c>
      <c r="X128" s="99">
        <v>0</v>
      </c>
      <c r="Y128" s="100">
        <v>1</v>
      </c>
      <c r="Z128" s="100">
        <v>37</v>
      </c>
      <c r="AA128" s="100">
        <v>63</v>
      </c>
      <c r="AB128" s="148">
        <v>101</v>
      </c>
      <c r="AG128" s="59">
        <v>9</v>
      </c>
      <c r="AH128" s="105" t="s">
        <v>85</v>
      </c>
      <c r="AI128" s="50" t="s">
        <v>63</v>
      </c>
      <c r="AJ128" s="99">
        <v>3</v>
      </c>
      <c r="AK128" s="100">
        <v>1</v>
      </c>
      <c r="AL128" s="100">
        <v>34</v>
      </c>
      <c r="AM128" s="100">
        <v>15</v>
      </c>
      <c r="AN128" s="148">
        <v>53</v>
      </c>
      <c r="AO128" s="99">
        <v>3</v>
      </c>
      <c r="AP128" s="100">
        <v>1</v>
      </c>
      <c r="AQ128" s="100">
        <v>34</v>
      </c>
      <c r="AR128" s="100">
        <v>15</v>
      </c>
      <c r="AS128" s="148">
        <v>53</v>
      </c>
      <c r="AV128" s="32"/>
      <c r="AW128" s="32"/>
    </row>
    <row r="129" spans="1:49" s="58" customFormat="1" ht="10.15">
      <c r="A129" s="90"/>
      <c r="B129" s="59">
        <v>31</v>
      </c>
      <c r="C129" s="105" t="s">
        <v>96</v>
      </c>
      <c r="D129" s="50" t="s">
        <v>68</v>
      </c>
      <c r="E129" s="145">
        <v>16</v>
      </c>
      <c r="F129" s="145">
        <v>13</v>
      </c>
      <c r="G129" s="145">
        <v>4</v>
      </c>
      <c r="H129" s="145">
        <v>0</v>
      </c>
      <c r="I129" s="218">
        <v>33</v>
      </c>
      <c r="J129" s="141"/>
      <c r="K129" s="91"/>
      <c r="L129" s="91"/>
      <c r="M129" s="91"/>
      <c r="N129" s="91"/>
      <c r="O129" s="142"/>
      <c r="P129" s="59">
        <v>31</v>
      </c>
      <c r="Q129" s="105" t="s">
        <v>96</v>
      </c>
      <c r="R129" s="50" t="s">
        <v>68</v>
      </c>
      <c r="S129" s="99">
        <v>11</v>
      </c>
      <c r="T129" s="100">
        <v>4</v>
      </c>
      <c r="U129" s="100">
        <v>18</v>
      </c>
      <c r="V129" s="100">
        <v>0</v>
      </c>
      <c r="W129" s="148">
        <v>33</v>
      </c>
      <c r="X129" s="99">
        <v>5</v>
      </c>
      <c r="Y129" s="100">
        <v>0</v>
      </c>
      <c r="Z129" s="100">
        <v>28</v>
      </c>
      <c r="AA129" s="100">
        <v>1</v>
      </c>
      <c r="AB129" s="148">
        <v>34</v>
      </c>
      <c r="AG129" s="59">
        <v>31</v>
      </c>
      <c r="AH129" s="105" t="s">
        <v>96</v>
      </c>
      <c r="AI129" s="50" t="s">
        <v>68</v>
      </c>
      <c r="AJ129" s="99">
        <v>29</v>
      </c>
      <c r="AK129" s="100">
        <v>4</v>
      </c>
      <c r="AL129" s="100">
        <v>0</v>
      </c>
      <c r="AM129" s="100">
        <v>0</v>
      </c>
      <c r="AN129" s="148">
        <v>33</v>
      </c>
      <c r="AO129" s="99">
        <v>33</v>
      </c>
      <c r="AP129" s="100">
        <v>0</v>
      </c>
      <c r="AQ129" s="100">
        <v>0</v>
      </c>
      <c r="AR129" s="100">
        <v>1</v>
      </c>
      <c r="AS129" s="148">
        <v>34</v>
      </c>
      <c r="AV129" s="32"/>
      <c r="AW129" s="32"/>
    </row>
    <row r="130" spans="1:49" s="58" customFormat="1" ht="20.65" thickBot="1">
      <c r="A130" s="87"/>
      <c r="B130" s="111">
        <v>43</v>
      </c>
      <c r="C130" s="112" t="s">
        <v>115</v>
      </c>
      <c r="D130" s="113" t="s">
        <v>59</v>
      </c>
      <c r="E130" s="220">
        <v>8</v>
      </c>
      <c r="F130" s="220">
        <v>1083</v>
      </c>
      <c r="G130" s="220">
        <v>347</v>
      </c>
      <c r="H130" s="220">
        <v>3</v>
      </c>
      <c r="I130" s="221">
        <v>1441</v>
      </c>
      <c r="J130" s="141"/>
      <c r="K130" s="91"/>
      <c r="L130" s="91"/>
      <c r="M130" s="91"/>
      <c r="N130" s="91"/>
      <c r="O130" s="142"/>
      <c r="P130" s="111">
        <v>43</v>
      </c>
      <c r="Q130" s="112" t="s">
        <v>115</v>
      </c>
      <c r="R130" s="113" t="s">
        <v>59</v>
      </c>
      <c r="S130" s="222">
        <v>26</v>
      </c>
      <c r="T130" s="223">
        <v>789</v>
      </c>
      <c r="U130" s="223">
        <v>346</v>
      </c>
      <c r="V130" s="223">
        <v>21</v>
      </c>
      <c r="W130" s="224">
        <v>1182</v>
      </c>
      <c r="X130" s="222">
        <v>19</v>
      </c>
      <c r="Y130" s="223">
        <v>544</v>
      </c>
      <c r="Z130" s="223">
        <v>346</v>
      </c>
      <c r="AA130" s="223">
        <v>42</v>
      </c>
      <c r="AB130" s="224">
        <v>951</v>
      </c>
      <c r="AG130" s="111">
        <v>43</v>
      </c>
      <c r="AH130" s="112" t="s">
        <v>115</v>
      </c>
      <c r="AI130" s="113" t="s">
        <v>59</v>
      </c>
      <c r="AJ130" s="222">
        <v>93</v>
      </c>
      <c r="AK130" s="223">
        <v>962</v>
      </c>
      <c r="AL130" s="223">
        <v>346</v>
      </c>
      <c r="AM130" s="223">
        <v>21</v>
      </c>
      <c r="AN130" s="224">
        <v>1422</v>
      </c>
      <c r="AO130" s="222">
        <v>93</v>
      </c>
      <c r="AP130" s="223">
        <v>962</v>
      </c>
      <c r="AQ130" s="223">
        <v>346</v>
      </c>
      <c r="AR130" s="223">
        <v>42</v>
      </c>
      <c r="AS130" s="224">
        <v>1443</v>
      </c>
      <c r="AV130" s="32"/>
      <c r="AW130" s="32"/>
    </row>
    <row r="131" spans="1:49" s="58" customFormat="1" ht="10.15">
      <c r="A131" s="87"/>
      <c r="E131" s="225"/>
      <c r="F131" s="225"/>
      <c r="G131" s="225"/>
      <c r="H131" s="225"/>
      <c r="I131" s="226"/>
      <c r="J131" s="60"/>
      <c r="K131" s="120"/>
      <c r="L131" s="60"/>
      <c r="M131" s="60"/>
      <c r="N131" s="60"/>
      <c r="O131" s="121"/>
      <c r="X131" s="32"/>
      <c r="Y131" s="32"/>
    </row>
    <row r="132" spans="1:49" s="58" customFormat="1" ht="10.15">
      <c r="A132" s="87"/>
      <c r="G132" s="32"/>
      <c r="H132" s="32"/>
      <c r="X132" s="32"/>
      <c r="Y132" s="32"/>
    </row>
    <row r="133" spans="1:49" s="58" customFormat="1" ht="10.15">
      <c r="A133" s="87"/>
      <c r="G133" s="32"/>
      <c r="H133" s="32"/>
      <c r="X133" s="32"/>
      <c r="Y133" s="32"/>
    </row>
    <row r="134" spans="1:49" s="58" customFormat="1" ht="10.15">
      <c r="A134" s="87"/>
      <c r="G134" s="32"/>
      <c r="H134" s="32"/>
      <c r="X134" s="32"/>
      <c r="Y134" s="32"/>
    </row>
    <row r="135" spans="1:49" s="58" customFormat="1" ht="10.15">
      <c r="A135" s="87"/>
      <c r="G135" s="32"/>
      <c r="H135" s="32"/>
      <c r="X135" s="32"/>
      <c r="Y135" s="32"/>
    </row>
    <row r="136" spans="1:49" s="58" customFormat="1" ht="10.15">
      <c r="A136" s="87"/>
      <c r="G136" s="32"/>
      <c r="H136" s="32"/>
      <c r="X136" s="32"/>
      <c r="Y136" s="32"/>
    </row>
    <row r="137" spans="1:49" s="58" customFormat="1" ht="10.15">
      <c r="A137" s="87"/>
      <c r="G137" s="32"/>
      <c r="H137" s="32"/>
      <c r="X137" s="32"/>
      <c r="Y137" s="32"/>
    </row>
    <row r="138" spans="1:49" s="58" customFormat="1" ht="10.15">
      <c r="A138" s="87"/>
      <c r="G138" s="32"/>
      <c r="H138" s="32"/>
      <c r="X138" s="32"/>
      <c r="Y138" s="32"/>
    </row>
    <row r="139" spans="1:49" s="58" customFormat="1" ht="10.15">
      <c r="A139" s="87"/>
      <c r="G139" s="32"/>
      <c r="H139" s="32"/>
      <c r="X139" s="32"/>
      <c r="Y139" s="32"/>
    </row>
    <row r="140" spans="1:49" s="58" customFormat="1" ht="10.15">
      <c r="A140" s="87"/>
      <c r="G140" s="32"/>
      <c r="H140" s="32"/>
      <c r="X140" s="32"/>
      <c r="Y140" s="32"/>
    </row>
    <row r="141" spans="1:49" s="58" customFormat="1" ht="10.15">
      <c r="A141" s="87"/>
      <c r="G141" s="32"/>
      <c r="H141" s="32"/>
      <c r="X141" s="32"/>
      <c r="Y141" s="32"/>
    </row>
    <row r="142" spans="1:49" s="58" customFormat="1" ht="10.15">
      <c r="A142" s="87"/>
      <c r="G142" s="32"/>
      <c r="H142" s="32"/>
      <c r="X142" s="32"/>
      <c r="Y142" s="32"/>
    </row>
    <row r="143" spans="1:49" s="58" customFormat="1" ht="10.15">
      <c r="A143" s="87"/>
      <c r="E143" s="227"/>
      <c r="G143" s="32"/>
      <c r="H143" s="32"/>
      <c r="X143" s="32"/>
      <c r="Y143" s="32"/>
    </row>
    <row r="144" spans="1:49" s="58" customFormat="1">
      <c r="A144" s="87"/>
      <c r="E144" s="227"/>
      <c r="F144" s="1"/>
      <c r="G144" s="32"/>
      <c r="H144" s="32"/>
      <c r="X144" s="32"/>
      <c r="Y144" s="32"/>
    </row>
    <row r="145" spans="1:25" s="58" customFormat="1">
      <c r="A145" s="87"/>
      <c r="E145" s="227"/>
      <c r="F145" s="1"/>
      <c r="G145" s="32"/>
      <c r="H145" s="32"/>
      <c r="X145" s="32"/>
      <c r="Y145" s="32"/>
    </row>
    <row r="146" spans="1:25" s="58" customFormat="1" ht="10.15">
      <c r="E146" s="227"/>
      <c r="G146" s="32"/>
      <c r="H146" s="32"/>
      <c r="X146" s="32"/>
      <c r="Y146" s="32"/>
    </row>
    <row r="147" spans="1:25" s="58" customFormat="1" ht="10.15">
      <c r="E147" s="227"/>
      <c r="G147" s="32"/>
      <c r="H147" s="32"/>
      <c r="X147" s="32"/>
      <c r="Y147" s="32"/>
    </row>
    <row r="148" spans="1:25" s="58" customFormat="1">
      <c r="E148" s="227"/>
      <c r="F148" s="1"/>
      <c r="G148" s="32"/>
      <c r="H148" s="32"/>
      <c r="X148" s="32"/>
      <c r="Y148" s="32"/>
    </row>
    <row r="149" spans="1:25" s="58" customFormat="1" ht="10.15">
      <c r="E149" s="227"/>
      <c r="G149" s="32"/>
      <c r="H149" s="32"/>
      <c r="X149" s="32"/>
      <c r="Y149" s="32"/>
    </row>
    <row r="150" spans="1:25" s="58" customFormat="1" ht="10.15">
      <c r="E150" s="227"/>
      <c r="G150" s="32"/>
      <c r="H150" s="32"/>
      <c r="X150" s="32"/>
      <c r="Y150" s="32"/>
    </row>
    <row r="151" spans="1:25" s="58" customFormat="1" ht="10.15">
      <c r="E151" s="227"/>
      <c r="G151" s="32"/>
      <c r="H151" s="32"/>
      <c r="X151" s="32"/>
      <c r="Y151" s="32"/>
    </row>
    <row r="152" spans="1:25" s="58" customFormat="1" ht="10.15">
      <c r="E152" s="227"/>
      <c r="G152" s="32"/>
      <c r="H152" s="32"/>
      <c r="X152" s="32"/>
      <c r="Y152" s="32"/>
    </row>
    <row r="153" spans="1:25" s="58" customFormat="1" ht="10.15">
      <c r="E153" s="227"/>
      <c r="G153" s="32"/>
      <c r="H153" s="32"/>
      <c r="X153" s="32"/>
      <c r="Y153" s="32"/>
    </row>
    <row r="154" spans="1:25" s="58" customFormat="1" ht="10.15">
      <c r="E154" s="227"/>
      <c r="G154" s="32"/>
      <c r="H154" s="32"/>
      <c r="X154" s="32"/>
      <c r="Y154" s="32"/>
    </row>
    <row r="155" spans="1:25" s="58" customFormat="1" ht="10.15">
      <c r="E155" s="227"/>
      <c r="G155" s="32"/>
      <c r="H155" s="32"/>
      <c r="X155" s="32"/>
      <c r="Y155" s="32"/>
    </row>
    <row r="156" spans="1:25" s="58" customFormat="1">
      <c r="E156" s="227"/>
      <c r="F156" s="1"/>
      <c r="G156" s="32"/>
      <c r="H156" s="32"/>
      <c r="X156" s="32"/>
      <c r="Y156" s="32"/>
    </row>
    <row r="157" spans="1:25" s="58" customFormat="1" ht="12.4">
      <c r="B157"/>
      <c r="C157"/>
      <c r="D157"/>
      <c r="E157" s="22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58" customFormat="1" ht="12.4">
      <c r="B158"/>
      <c r="C158"/>
      <c r="D158"/>
      <c r="E158" s="227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58" customFormat="1" ht="12.4">
      <c r="B159"/>
      <c r="C159"/>
      <c r="D159"/>
      <c r="E159" s="227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58" customFormat="1" ht="12.4">
      <c r="B160"/>
      <c r="C160"/>
      <c r="D160"/>
      <c r="E160" s="227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58" customFormat="1" ht="12.4">
      <c r="B161"/>
      <c r="C161"/>
      <c r="D161"/>
      <c r="E161" s="227"/>
      <c r="G161" s="32"/>
      <c r="H161" s="32"/>
      <c r="X161" s="32"/>
      <c r="Y161" s="32"/>
    </row>
    <row r="162" spans="1:25" s="58" customFormat="1" ht="12.4">
      <c r="B162"/>
      <c r="C162"/>
      <c r="D162"/>
      <c r="E162" s="227"/>
      <c r="G162" s="32"/>
      <c r="H162" s="32"/>
      <c r="X162" s="32"/>
      <c r="Y162" s="32"/>
    </row>
    <row r="163" spans="1:25" s="58" customFormat="1" ht="12.4">
      <c r="B163"/>
      <c r="C163"/>
      <c r="D163"/>
      <c r="E163" s="227"/>
      <c r="F163"/>
      <c r="G163" s="32"/>
      <c r="H163" s="32"/>
      <c r="X163" s="32"/>
      <c r="Y163" s="32"/>
    </row>
    <row r="164" spans="1:25" s="58" customFormat="1" ht="12.4">
      <c r="B164"/>
      <c r="C164"/>
      <c r="D164"/>
      <c r="E164" s="227"/>
      <c r="F164"/>
      <c r="G164" s="32"/>
      <c r="H164" s="32"/>
      <c r="X164" s="32"/>
      <c r="Y164" s="32"/>
    </row>
    <row r="165" spans="1:25" s="58" customFormat="1" ht="12.4">
      <c r="B165"/>
      <c r="C165"/>
      <c r="D165"/>
      <c r="E165" s="227"/>
      <c r="F165"/>
      <c r="G165" s="32"/>
      <c r="H165" s="32"/>
      <c r="X165" s="32"/>
      <c r="Y165" s="32"/>
    </row>
    <row r="166" spans="1:25" ht="12.4">
      <c r="A166" s="58"/>
      <c r="B166"/>
      <c r="C166"/>
      <c r="D166"/>
      <c r="E166" s="227"/>
      <c r="F166"/>
    </row>
    <row r="167" spans="1:25" ht="12.4">
      <c r="A167" s="58"/>
      <c r="B167"/>
      <c r="C167"/>
      <c r="D167"/>
      <c r="E167" s="227"/>
      <c r="F167"/>
    </row>
    <row r="168" spans="1:25" ht="12.4">
      <c r="A168" s="58"/>
      <c r="B168"/>
      <c r="C168"/>
      <c r="D168"/>
      <c r="E168" s="227"/>
      <c r="F168"/>
    </row>
    <row r="169" spans="1:25" ht="12.4">
      <c r="A169" s="58"/>
      <c r="B169"/>
      <c r="C169"/>
      <c r="D169"/>
      <c r="E169" s="227"/>
      <c r="F169"/>
    </row>
    <row r="170" spans="1:25" ht="12.4">
      <c r="A170" s="58"/>
      <c r="B170"/>
      <c r="C170"/>
      <c r="D170"/>
      <c r="E170" s="227"/>
      <c r="F170"/>
    </row>
    <row r="171" spans="1:25" ht="12.4">
      <c r="A171" s="58"/>
      <c r="B171"/>
      <c r="C171"/>
      <c r="D171"/>
      <c r="E171" s="227"/>
      <c r="F171"/>
    </row>
    <row r="172" spans="1:25" ht="12.4">
      <c r="A172" s="58"/>
      <c r="B172"/>
      <c r="C172"/>
      <c r="D172"/>
      <c r="E172" s="227"/>
      <c r="F172"/>
    </row>
    <row r="173" spans="1:25" ht="12.4">
      <c r="A173" s="58"/>
      <c r="B173"/>
      <c r="C173"/>
      <c r="D173"/>
      <c r="E173" s="227"/>
      <c r="F173"/>
    </row>
    <row r="174" spans="1:25" ht="12.4">
      <c r="A174" s="58"/>
      <c r="B174"/>
      <c r="C174"/>
      <c r="D174"/>
      <c r="E174" s="227"/>
      <c r="F174"/>
    </row>
    <row r="175" spans="1:25" ht="12.4">
      <c r="A175" s="58"/>
      <c r="B175"/>
      <c r="C175"/>
      <c r="D175"/>
      <c r="E175" s="227"/>
      <c r="F175"/>
    </row>
    <row r="176" spans="1:25" ht="12.4">
      <c r="A176" s="58"/>
      <c r="B176"/>
      <c r="C176"/>
      <c r="D176"/>
      <c r="E176" s="227"/>
      <c r="F176"/>
    </row>
    <row r="177" spans="1:5" ht="12.4">
      <c r="A177" s="58"/>
      <c r="B177"/>
      <c r="C177"/>
      <c r="D177"/>
      <c r="E177" s="227"/>
    </row>
    <row r="178" spans="1:5" ht="12.4">
      <c r="A178" s="58"/>
      <c r="B178"/>
      <c r="C178"/>
      <c r="D178"/>
      <c r="E178" s="227"/>
    </row>
    <row r="179" spans="1:5" ht="12.4">
      <c r="A179" s="58"/>
      <c r="B179"/>
      <c r="C179"/>
      <c r="D179"/>
      <c r="E179" s="227"/>
    </row>
    <row r="180" spans="1:5" ht="12.4">
      <c r="A180" s="58"/>
      <c r="B180"/>
      <c r="C180"/>
      <c r="D180"/>
      <c r="E180" s="227"/>
    </row>
    <row r="181" spans="1:5" ht="12.4">
      <c r="A181"/>
      <c r="B181"/>
      <c r="C181"/>
      <c r="D181"/>
      <c r="E181" s="227"/>
    </row>
    <row r="182" spans="1:5" ht="12.4">
      <c r="A182"/>
      <c r="B182"/>
      <c r="C182"/>
      <c r="D182"/>
      <c r="E182" s="227"/>
    </row>
    <row r="183" spans="1:5" ht="12.4">
      <c r="A183"/>
      <c r="B183"/>
      <c r="C183"/>
      <c r="D183"/>
      <c r="E183" s="227"/>
    </row>
    <row r="184" spans="1:5" ht="12.4">
      <c r="A184"/>
      <c r="B184"/>
      <c r="C184"/>
      <c r="D184"/>
      <c r="E184" s="227"/>
    </row>
    <row r="185" spans="1:5" ht="12.4">
      <c r="A185"/>
      <c r="B185"/>
      <c r="C185"/>
      <c r="D185"/>
      <c r="E185" s="227"/>
    </row>
    <row r="186" spans="1:5" ht="12.4">
      <c r="A186"/>
      <c r="B186"/>
      <c r="C186"/>
      <c r="D186"/>
      <c r="E186" s="227"/>
    </row>
    <row r="187" spans="1:5" ht="12.4">
      <c r="A187"/>
      <c r="B187"/>
      <c r="C187"/>
      <c r="D187"/>
      <c r="E187" s="227"/>
    </row>
    <row r="188" spans="1:5" ht="12.4">
      <c r="A188"/>
      <c r="B188"/>
      <c r="C188"/>
      <c r="D188"/>
      <c r="E188" s="227"/>
    </row>
    <row r="189" spans="1:5" ht="12.4">
      <c r="A189"/>
      <c r="B189"/>
      <c r="C189"/>
      <c r="D189"/>
      <c r="E189" s="227"/>
    </row>
    <row r="190" spans="1:5" ht="12.4">
      <c r="A190"/>
      <c r="B190"/>
      <c r="C190"/>
      <c r="D190"/>
      <c r="E190" s="227"/>
    </row>
    <row r="191" spans="1:5" ht="12.4">
      <c r="A191"/>
      <c r="B191"/>
      <c r="C191"/>
      <c r="D191"/>
      <c r="E191" s="227"/>
    </row>
    <row r="192" spans="1:5" ht="12.4">
      <c r="A192"/>
      <c r="B192"/>
      <c r="C192"/>
      <c r="D192"/>
      <c r="E192" s="227"/>
    </row>
    <row r="193" spans="5:5">
      <c r="E193" s="227"/>
    </row>
    <row r="194" spans="5:5">
      <c r="E194" s="227"/>
    </row>
    <row r="195" spans="5:5">
      <c r="E195" s="227"/>
    </row>
    <row r="196" spans="5:5">
      <c r="E196" s="227"/>
    </row>
    <row r="197" spans="5:5">
      <c r="E197" s="227"/>
    </row>
    <row r="198" spans="5:5">
      <c r="E198" s="227"/>
    </row>
    <row r="199" spans="5:5">
      <c r="E199" s="227"/>
    </row>
    <row r="200" spans="5:5">
      <c r="E200" s="227"/>
    </row>
    <row r="201" spans="5:5">
      <c r="E201" s="227"/>
    </row>
    <row r="202" spans="5:5">
      <c r="E202" s="227"/>
    </row>
    <row r="203" spans="5:5">
      <c r="E203" s="227"/>
    </row>
    <row r="204" spans="5:5">
      <c r="E204" s="227"/>
    </row>
    <row r="205" spans="5:5">
      <c r="E205" s="227"/>
    </row>
    <row r="206" spans="5:5">
      <c r="E206" s="227"/>
    </row>
    <row r="207" spans="5:5">
      <c r="E207" s="227"/>
    </row>
    <row r="208" spans="5:5">
      <c r="E208" s="227"/>
    </row>
    <row r="209" spans="5:5">
      <c r="E209" s="227"/>
    </row>
    <row r="210" spans="5:5">
      <c r="E210" s="227"/>
    </row>
    <row r="211" spans="5:5">
      <c r="E211" s="227"/>
    </row>
    <row r="212" spans="5:5">
      <c r="E212" s="227"/>
    </row>
    <row r="213" spans="5:5">
      <c r="E213" s="227"/>
    </row>
    <row r="214" spans="5:5">
      <c r="E214" s="227"/>
    </row>
    <row r="215" spans="5:5">
      <c r="E215" s="227"/>
    </row>
    <row r="216" spans="5:5">
      <c r="E216" s="227"/>
    </row>
    <row r="217" spans="5:5">
      <c r="E217" s="227"/>
    </row>
    <row r="218" spans="5:5">
      <c r="E218" s="227"/>
    </row>
    <row r="219" spans="5:5">
      <c r="E219" s="227"/>
    </row>
    <row r="220" spans="5:5">
      <c r="E220" s="227"/>
    </row>
    <row r="221" spans="5:5">
      <c r="E221" s="227"/>
    </row>
    <row r="222" spans="5:5">
      <c r="E222" s="227"/>
    </row>
  </sheetData>
  <mergeCells count="258">
    <mergeCell ref="B1:AB1"/>
    <mergeCell ref="B2:AB2"/>
    <mergeCell ref="B3:AB3"/>
    <mergeCell ref="B20:B22"/>
    <mergeCell ref="C20:C22"/>
    <mergeCell ref="G20:G22"/>
    <mergeCell ref="H20:N20"/>
    <mergeCell ref="P20:P22"/>
    <mergeCell ref="R20:X20"/>
    <mergeCell ref="Y20:AE20"/>
    <mergeCell ref="AP20:AV20"/>
    <mergeCell ref="T21:T22"/>
    <mergeCell ref="U21:U22"/>
    <mergeCell ref="V21:V22"/>
    <mergeCell ref="W21:W22"/>
    <mergeCell ref="X21:X22"/>
    <mergeCell ref="AA21:AA22"/>
    <mergeCell ref="AB21:AB22"/>
    <mergeCell ref="AV21:AV22"/>
    <mergeCell ref="AN21:AN22"/>
    <mergeCell ref="AO21:AO22"/>
    <mergeCell ref="AR21:AR22"/>
    <mergeCell ref="AS21:AS22"/>
    <mergeCell ref="AT21:AT22"/>
    <mergeCell ref="AU21:AU22"/>
    <mergeCell ref="AC21:AC22"/>
    <mergeCell ref="AD21:AD22"/>
    <mergeCell ref="AE21:AE22"/>
    <mergeCell ref="AK21:AK22"/>
    <mergeCell ref="AL21:AL22"/>
    <mergeCell ref="AM21:AM22"/>
    <mergeCell ref="AG20:AG22"/>
    <mergeCell ref="AI20:AO20"/>
    <mergeCell ref="B39:B42"/>
    <mergeCell ref="C39:C42"/>
    <mergeCell ref="D39:D40"/>
    <mergeCell ref="E39:E42"/>
    <mergeCell ref="F39:F42"/>
    <mergeCell ref="G39:G42"/>
    <mergeCell ref="P39:P42"/>
    <mergeCell ref="AH23:AH26"/>
    <mergeCell ref="D25:D26"/>
    <mergeCell ref="B27:B30"/>
    <mergeCell ref="C27:C30"/>
    <mergeCell ref="D27:D28"/>
    <mergeCell ref="E27:E30"/>
    <mergeCell ref="F27:F30"/>
    <mergeCell ref="G27:G30"/>
    <mergeCell ref="P27:P30"/>
    <mergeCell ref="Q27:Q30"/>
    <mergeCell ref="AG27:AG30"/>
    <mergeCell ref="AH27:AH30"/>
    <mergeCell ref="D29:D30"/>
    <mergeCell ref="B23:B26"/>
    <mergeCell ref="C23:C26"/>
    <mergeCell ref="D23:D24"/>
    <mergeCell ref="E23:E26"/>
    <mergeCell ref="B35:B38"/>
    <mergeCell ref="C35:C38"/>
    <mergeCell ref="D35:D36"/>
    <mergeCell ref="E35:E38"/>
    <mergeCell ref="F35:F38"/>
    <mergeCell ref="G35:G38"/>
    <mergeCell ref="B31:B34"/>
    <mergeCell ref="C31:C34"/>
    <mergeCell ref="D31:D32"/>
    <mergeCell ref="E31:E34"/>
    <mergeCell ref="F31:F34"/>
    <mergeCell ref="G31:G34"/>
    <mergeCell ref="F23:F26"/>
    <mergeCell ref="G23:G26"/>
    <mergeCell ref="P23:P26"/>
    <mergeCell ref="Q23:Q26"/>
    <mergeCell ref="AG23:AG26"/>
    <mergeCell ref="Q39:Q42"/>
    <mergeCell ref="AG39:AG42"/>
    <mergeCell ref="AH39:AH42"/>
    <mergeCell ref="D41:D42"/>
    <mergeCell ref="P35:P38"/>
    <mergeCell ref="Q35:Q38"/>
    <mergeCell ref="AG35:AG38"/>
    <mergeCell ref="AH35:AH38"/>
    <mergeCell ref="D37:D38"/>
    <mergeCell ref="Q31:Q34"/>
    <mergeCell ref="AG31:AG34"/>
    <mergeCell ref="AH31:AH34"/>
    <mergeCell ref="D33:D34"/>
    <mergeCell ref="P31:P34"/>
    <mergeCell ref="B47:B50"/>
    <mergeCell ref="C47:C50"/>
    <mergeCell ref="D47:D48"/>
    <mergeCell ref="E47:E50"/>
    <mergeCell ref="F47:F50"/>
    <mergeCell ref="B43:B46"/>
    <mergeCell ref="C43:C46"/>
    <mergeCell ref="D43:D44"/>
    <mergeCell ref="E43:E46"/>
    <mergeCell ref="F43:F46"/>
    <mergeCell ref="G47:G50"/>
    <mergeCell ref="P47:P50"/>
    <mergeCell ref="Q47:Q50"/>
    <mergeCell ref="AG47:AG50"/>
    <mergeCell ref="AH47:AH50"/>
    <mergeCell ref="D49:D50"/>
    <mergeCell ref="P43:P46"/>
    <mergeCell ref="Q43:Q46"/>
    <mergeCell ref="AG43:AG46"/>
    <mergeCell ref="AH43:AH46"/>
    <mergeCell ref="D45:D46"/>
    <mergeCell ref="G43:G46"/>
    <mergeCell ref="B55:B58"/>
    <mergeCell ref="C55:C58"/>
    <mergeCell ref="D55:D56"/>
    <mergeCell ref="E55:E58"/>
    <mergeCell ref="F55:F58"/>
    <mergeCell ref="B51:B54"/>
    <mergeCell ref="C51:C54"/>
    <mergeCell ref="D51:D52"/>
    <mergeCell ref="E51:E54"/>
    <mergeCell ref="F51:F54"/>
    <mergeCell ref="G55:G58"/>
    <mergeCell ref="P55:P58"/>
    <mergeCell ref="Q55:Q58"/>
    <mergeCell ref="AG55:AG58"/>
    <mergeCell ref="AH55:AH58"/>
    <mergeCell ref="D57:D58"/>
    <mergeCell ref="P51:P54"/>
    <mergeCell ref="Q51:Q54"/>
    <mergeCell ref="AG51:AG54"/>
    <mergeCell ref="AH51:AH54"/>
    <mergeCell ref="D53:D54"/>
    <mergeCell ref="G51:G54"/>
    <mergeCell ref="B63:B66"/>
    <mergeCell ref="C63:C66"/>
    <mergeCell ref="D63:D64"/>
    <mergeCell ref="E63:E66"/>
    <mergeCell ref="F63:F66"/>
    <mergeCell ref="B59:B62"/>
    <mergeCell ref="C59:C62"/>
    <mergeCell ref="D59:D60"/>
    <mergeCell ref="E59:E62"/>
    <mergeCell ref="F59:F62"/>
    <mergeCell ref="G63:G66"/>
    <mergeCell ref="P63:P66"/>
    <mergeCell ref="Q63:Q66"/>
    <mergeCell ref="AG63:AG66"/>
    <mergeCell ref="AH63:AH66"/>
    <mergeCell ref="D65:D66"/>
    <mergeCell ref="P59:P62"/>
    <mergeCell ref="Q59:Q62"/>
    <mergeCell ref="AG59:AG62"/>
    <mergeCell ref="AH59:AH62"/>
    <mergeCell ref="D61:D62"/>
    <mergeCell ref="G59:G62"/>
    <mergeCell ref="B71:B74"/>
    <mergeCell ref="C71:C74"/>
    <mergeCell ref="D71:D72"/>
    <mergeCell ref="E71:E74"/>
    <mergeCell ref="F71:F74"/>
    <mergeCell ref="B67:B70"/>
    <mergeCell ref="C67:C70"/>
    <mergeCell ref="D67:D68"/>
    <mergeCell ref="E67:E70"/>
    <mergeCell ref="F67:F70"/>
    <mergeCell ref="G71:G74"/>
    <mergeCell ref="P71:P74"/>
    <mergeCell ref="Q71:Q74"/>
    <mergeCell ref="AG71:AG74"/>
    <mergeCell ref="AH71:AH74"/>
    <mergeCell ref="D73:D74"/>
    <mergeCell ref="P67:P70"/>
    <mergeCell ref="Q67:Q70"/>
    <mergeCell ref="AG67:AG70"/>
    <mergeCell ref="AH67:AH70"/>
    <mergeCell ref="D69:D70"/>
    <mergeCell ref="G67:G70"/>
    <mergeCell ref="B79:B82"/>
    <mergeCell ref="C79:C82"/>
    <mergeCell ref="D79:D80"/>
    <mergeCell ref="E79:E82"/>
    <mergeCell ref="F79:F82"/>
    <mergeCell ref="B75:B78"/>
    <mergeCell ref="C75:C78"/>
    <mergeCell ref="D75:D76"/>
    <mergeCell ref="E75:E78"/>
    <mergeCell ref="F75:F78"/>
    <mergeCell ref="G79:G82"/>
    <mergeCell ref="P79:P82"/>
    <mergeCell ref="Q79:Q82"/>
    <mergeCell ref="AG79:AG82"/>
    <mergeCell ref="AH79:AH82"/>
    <mergeCell ref="D81:D82"/>
    <mergeCell ref="P75:P78"/>
    <mergeCell ref="Q75:Q78"/>
    <mergeCell ref="AG75:AG78"/>
    <mergeCell ref="AH75:AH78"/>
    <mergeCell ref="D77:D78"/>
    <mergeCell ref="G75:G78"/>
    <mergeCell ref="B87:B90"/>
    <mergeCell ref="C87:C90"/>
    <mergeCell ref="D87:D88"/>
    <mergeCell ref="E87:E90"/>
    <mergeCell ref="F87:F90"/>
    <mergeCell ref="B83:B86"/>
    <mergeCell ref="C83:C86"/>
    <mergeCell ref="D83:D84"/>
    <mergeCell ref="E83:E86"/>
    <mergeCell ref="F83:F86"/>
    <mergeCell ref="G87:G90"/>
    <mergeCell ref="P87:P90"/>
    <mergeCell ref="Q87:Q90"/>
    <mergeCell ref="AG87:AG90"/>
    <mergeCell ref="AH87:AH90"/>
    <mergeCell ref="D89:D90"/>
    <mergeCell ref="P83:P86"/>
    <mergeCell ref="Q83:Q86"/>
    <mergeCell ref="AG83:AG86"/>
    <mergeCell ref="AH83:AH86"/>
    <mergeCell ref="D85:D86"/>
    <mergeCell ref="G83:G86"/>
    <mergeCell ref="AG95:AG98"/>
    <mergeCell ref="AH95:AH98"/>
    <mergeCell ref="D97:D98"/>
    <mergeCell ref="P91:P94"/>
    <mergeCell ref="Q91:Q94"/>
    <mergeCell ref="AG91:AG94"/>
    <mergeCell ref="AH91:AH94"/>
    <mergeCell ref="D93:D94"/>
    <mergeCell ref="B95:B98"/>
    <mergeCell ref="C95:C98"/>
    <mergeCell ref="D95:D96"/>
    <mergeCell ref="E95:E98"/>
    <mergeCell ref="F95:F98"/>
    <mergeCell ref="B91:B94"/>
    <mergeCell ref="C91:C94"/>
    <mergeCell ref="D91:D92"/>
    <mergeCell ref="E91:E94"/>
    <mergeCell ref="F91:F94"/>
    <mergeCell ref="G91:G94"/>
    <mergeCell ref="B99:B102"/>
    <mergeCell ref="C99:C102"/>
    <mergeCell ref="D99:D100"/>
    <mergeCell ref="E99:E102"/>
    <mergeCell ref="F99:F102"/>
    <mergeCell ref="G99:G102"/>
    <mergeCell ref="G95:G98"/>
    <mergeCell ref="P95:P98"/>
    <mergeCell ref="Q95:Q98"/>
    <mergeCell ref="AJ109:AM109"/>
    <mergeCell ref="AO109:AR109"/>
    <mergeCell ref="P99:P102"/>
    <mergeCell ref="Q99:Q102"/>
    <mergeCell ref="AG99:AG102"/>
    <mergeCell ref="AH99:AH102"/>
    <mergeCell ref="D101:D102"/>
    <mergeCell ref="K109:N109"/>
    <mergeCell ref="S109:V109"/>
    <mergeCell ref="X109:AA109"/>
  </mergeCells>
  <pageMargins left="0.17" right="0.17" top="0.35" bottom="0.98425196850393704" header="0.51181102362204722" footer="0.51181102362204722"/>
  <pageSetup paperSize="8" scale="34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218"/>
  <sheetViews>
    <sheetView topLeftCell="A16" zoomScale="85" zoomScaleNormal="85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5.7617187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6.1171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41" width="9" style="1"/>
    <col min="42" max="42" width="10.1171875" style="1" customWidth="1"/>
    <col min="43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29" ht="30" customHeight="1">
      <c r="B1" s="457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6"/>
      <c r="AC1"/>
    </row>
    <row r="2" spans="2:29" ht="30" customHeight="1">
      <c r="B2" s="460" t="s">
        <v>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8"/>
      <c r="AC2"/>
    </row>
    <row r="3" spans="2:29" ht="30" customHeight="1" thickBot="1">
      <c r="B3" s="414" t="s">
        <v>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90"/>
      <c r="AC3"/>
    </row>
    <row r="4" spans="2:29" s="188" customFormat="1" ht="24.75" customHeight="1">
      <c r="B4" s="189" t="s">
        <v>142</v>
      </c>
    </row>
    <row r="5" spans="2:29" s="188" customFormat="1" ht="43.5" customHeight="1">
      <c r="B5" s="189"/>
    </row>
    <row r="6" spans="2:29" s="188" customFormat="1" ht="24" customHeight="1">
      <c r="B6" s="190" t="s">
        <v>3</v>
      </c>
      <c r="C6" s="1"/>
      <c r="D6" s="191"/>
      <c r="E6" s="192"/>
      <c r="F6" s="6"/>
      <c r="G6" s="6"/>
      <c r="H6" s="7"/>
      <c r="I6" s="7"/>
      <c r="J6" s="7"/>
      <c r="K6" s="7"/>
      <c r="L6" s="7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7"/>
      <c r="Y6" s="193"/>
      <c r="Z6" s="193"/>
      <c r="AA6" s="193"/>
      <c r="AB6" s="193"/>
      <c r="AC6" s="193"/>
    </row>
    <row r="7" spans="2:29" s="188" customFormat="1" ht="75.75" customHeight="1">
      <c r="B7" s="192"/>
      <c r="C7" s="191"/>
      <c r="D7" s="192"/>
      <c r="E7" s="6"/>
      <c r="F7" s="7"/>
      <c r="G7" s="7"/>
      <c r="H7" s="7"/>
      <c r="I7" s="7"/>
      <c r="J7" s="7"/>
      <c r="K7" s="7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7"/>
      <c r="X7" s="7"/>
      <c r="Y7" s="193"/>
      <c r="Z7" s="193"/>
      <c r="AA7" s="193"/>
      <c r="AB7" s="193"/>
      <c r="AC7" s="1"/>
    </row>
    <row r="8" spans="2:29" s="188" customFormat="1" ht="24" customHeight="1">
      <c r="B8" s="190" t="s">
        <v>4</v>
      </c>
      <c r="C8" s="190"/>
      <c r="D8" s="190"/>
      <c r="E8" s="190" t="s">
        <v>5</v>
      </c>
      <c r="F8" s="190"/>
      <c r="G8" s="190"/>
      <c r="H8" s="190" t="s">
        <v>6</v>
      </c>
      <c r="I8" s="190"/>
      <c r="J8" s="190"/>
      <c r="K8" s="190" t="s">
        <v>7</v>
      </c>
      <c r="L8" s="190"/>
      <c r="M8" s="190"/>
      <c r="N8" s="190"/>
      <c r="O8" s="190"/>
      <c r="P8" s="190"/>
      <c r="Q8" s="1"/>
      <c r="R8" s="190"/>
      <c r="S8" s="190"/>
      <c r="T8" s="190"/>
      <c r="U8" s="190"/>
      <c r="V8" s="190"/>
      <c r="W8" s="193"/>
      <c r="X8" s="193"/>
      <c r="Y8" s="9"/>
      <c r="Z8" s="1"/>
      <c r="AA8" s="1"/>
      <c r="AB8" s="1"/>
      <c r="AC8" s="1"/>
    </row>
    <row r="9" spans="2:29" s="188" customFormat="1" ht="18.75" customHeight="1">
      <c r="B9" s="192"/>
      <c r="C9" s="191"/>
      <c r="D9" s="192"/>
      <c r="E9" s="7"/>
      <c r="F9" s="7"/>
      <c r="G9" s="9"/>
      <c r="H9" s="192"/>
      <c r="I9" s="191"/>
      <c r="J9" s="1"/>
      <c r="K9" s="7"/>
      <c r="L9" s="193"/>
      <c r="M9" s="193"/>
      <c r="N9" s="193"/>
      <c r="O9" s="193"/>
      <c r="P9" s="193"/>
      <c r="Q9" s="1"/>
      <c r="R9" s="193"/>
      <c r="S9" s="193"/>
      <c r="T9" s="193"/>
      <c r="U9" s="193"/>
      <c r="V9" s="193"/>
      <c r="W9" s="193"/>
      <c r="X9" s="193"/>
      <c r="Y9" s="9"/>
      <c r="Z9" s="1"/>
      <c r="AA9" s="1"/>
      <c r="AB9" s="1"/>
      <c r="AC9" s="1"/>
    </row>
    <row r="10" spans="2:29" s="188" customFormat="1" ht="12.4">
      <c r="B10" s="10" t="s">
        <v>8</v>
      </c>
      <c r="C10" s="11" t="s">
        <v>9</v>
      </c>
      <c r="D10" s="192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16"/>
      <c r="S10" s="16"/>
      <c r="T10" s="16"/>
      <c r="U10" s="16"/>
      <c r="V10" s="16"/>
      <c r="W10" s="1"/>
      <c r="X10" s="9"/>
      <c r="Y10" s="9"/>
      <c r="Z10" s="1"/>
      <c r="AA10" s="1"/>
      <c r="AB10" s="1"/>
      <c r="AC10" s="1"/>
    </row>
    <row r="11" spans="2:29" s="188" customFormat="1" ht="16.5" customHeight="1">
      <c r="B11" s="14" t="s">
        <v>14</v>
      </c>
      <c r="C11" s="11" t="s">
        <v>18</v>
      </c>
      <c r="D11" s="192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16"/>
      <c r="S11" s="16"/>
      <c r="T11" s="16"/>
      <c r="U11" s="16"/>
      <c r="V11" s="16"/>
      <c r="W11" s="1"/>
      <c r="X11" s="9"/>
      <c r="Y11" s="9"/>
      <c r="Z11" s="1"/>
      <c r="AA11" s="1"/>
      <c r="AB11" s="1"/>
      <c r="AC11" s="1"/>
    </row>
    <row r="12" spans="2:29" s="188" customFormat="1" ht="12.4">
      <c r="B12" s="14" t="s">
        <v>15</v>
      </c>
      <c r="C12" s="11" t="s">
        <v>25</v>
      </c>
      <c r="D12" s="192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16"/>
      <c r="S12" s="16"/>
      <c r="T12" s="16"/>
      <c r="U12" s="16"/>
      <c r="V12" s="16"/>
      <c r="W12" s="1"/>
      <c r="X12" s="9"/>
      <c r="Y12" s="9"/>
      <c r="Z12" s="1"/>
      <c r="AA12" s="1"/>
      <c r="AB12" s="1"/>
      <c r="AC12" s="1"/>
    </row>
    <row r="13" spans="2:29" s="188" customFormat="1" ht="12.4">
      <c r="B13" s="15" t="s">
        <v>16</v>
      </c>
      <c r="C13" s="11" t="s">
        <v>29</v>
      </c>
      <c r="D13" s="192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16"/>
      <c r="S13" s="16"/>
      <c r="T13" s="16"/>
      <c r="U13" s="16"/>
      <c r="V13" s="16"/>
      <c r="W13" s="1"/>
      <c r="X13" s="9"/>
      <c r="Y13" s="9"/>
      <c r="Z13" s="1"/>
      <c r="AA13" s="1"/>
      <c r="AB13" s="1"/>
      <c r="AC13" s="1"/>
    </row>
    <row r="14" spans="2:29" s="188" customFormat="1" ht="12.4">
      <c r="B14" s="13" t="s">
        <v>17</v>
      </c>
      <c r="C14" s="11" t="s">
        <v>33</v>
      </c>
      <c r="D14" s="192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16"/>
      <c r="S14" s="16"/>
      <c r="T14" s="16"/>
      <c r="U14" s="16"/>
      <c r="V14" s="16"/>
      <c r="W14" s="1"/>
      <c r="X14" s="9"/>
      <c r="Y14" s="9"/>
      <c r="Z14" s="1"/>
      <c r="AA14" s="1"/>
      <c r="AB14" s="1"/>
      <c r="AC14" s="1"/>
    </row>
    <row r="15" spans="2:29" s="188" customFormat="1" ht="16.5" customHeight="1">
      <c r="B15" s="20"/>
      <c r="C15" s="21"/>
      <c r="D15" s="194"/>
      <c r="E15" s="23"/>
      <c r="F15" s="24"/>
      <c r="G15" s="24"/>
      <c r="H15" s="20"/>
      <c r="I15" s="21"/>
      <c r="J15" s="25"/>
      <c r="K15" s="25"/>
      <c r="L15" s="195"/>
      <c r="M15" s="20"/>
      <c r="N15" s="21"/>
      <c r="O15" s="21"/>
      <c r="P15" s="21"/>
      <c r="Q15" s="21"/>
      <c r="R15" s="16"/>
      <c r="S15" s="16"/>
      <c r="T15" s="16"/>
      <c r="U15" s="16"/>
      <c r="V15" s="16"/>
      <c r="W15" s="27"/>
      <c r="X15" s="27"/>
      <c r="Y15" s="9"/>
      <c r="Z15" s="1"/>
      <c r="AA15" s="1"/>
      <c r="AB15" s="1"/>
      <c r="AC15" s="1"/>
    </row>
    <row r="16" spans="2:29" ht="19.899999999999999">
      <c r="B16" s="196" t="s">
        <v>34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/>
      <c r="Y16"/>
      <c r="Z16"/>
      <c r="AA16"/>
      <c r="AB16"/>
      <c r="AC16"/>
    </row>
    <row r="17" spans="2:51" ht="16.5" customHeight="1"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ht="16.5" customHeight="1">
      <c r="B18" s="29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9" t="s">
        <v>36</v>
      </c>
      <c r="Q18" s="16"/>
      <c r="R18" s="16"/>
      <c r="S18" s="16"/>
      <c r="T18" s="16"/>
      <c r="U18" s="16"/>
      <c r="V18" s="16"/>
      <c r="W18" s="16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ht="16.5" customHeight="1" thickBot="1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51" s="32" customFormat="1" ht="38.25" customHeight="1">
      <c r="B20" s="496" t="s">
        <v>38</v>
      </c>
      <c r="C20" s="426" t="s">
        <v>39</v>
      </c>
      <c r="D20" s="30" t="s">
        <v>40</v>
      </c>
      <c r="E20" s="30" t="s">
        <v>41</v>
      </c>
      <c r="F20" s="30" t="s">
        <v>42</v>
      </c>
      <c r="G20" s="426" t="s">
        <v>43</v>
      </c>
      <c r="H20" s="545" t="s">
        <v>44</v>
      </c>
      <c r="I20" s="546"/>
      <c r="J20" s="546"/>
      <c r="K20" s="546"/>
      <c r="L20" s="546"/>
      <c r="M20" s="546"/>
      <c r="N20" s="547"/>
      <c r="O20" s="31"/>
      <c r="P20" s="496" t="s">
        <v>38</v>
      </c>
      <c r="Q20" s="498" t="s">
        <v>39</v>
      </c>
      <c r="R20" s="440" t="s">
        <v>45</v>
      </c>
      <c r="S20" s="483"/>
      <c r="T20" s="483"/>
      <c r="U20" s="483"/>
      <c r="V20" s="483"/>
      <c r="W20" s="483"/>
      <c r="X20" s="484"/>
      <c r="Y20" s="440" t="s">
        <v>46</v>
      </c>
      <c r="Z20" s="483"/>
      <c r="AA20" s="483"/>
      <c r="AB20" s="483"/>
      <c r="AC20" s="483"/>
      <c r="AD20" s="483"/>
      <c r="AE20" s="484"/>
      <c r="AF20" s="31"/>
      <c r="AG20" s="496" t="s">
        <v>38</v>
      </c>
      <c r="AH20" s="426" t="s">
        <v>39</v>
      </c>
      <c r="AI20" s="429" t="s">
        <v>47</v>
      </c>
      <c r="AJ20" s="430"/>
      <c r="AK20" s="430"/>
      <c r="AL20" s="430"/>
      <c r="AM20" s="430"/>
      <c r="AN20" s="430"/>
      <c r="AO20" s="557"/>
      <c r="AP20" s="429" t="s">
        <v>48</v>
      </c>
      <c r="AQ20" s="430"/>
      <c r="AR20" s="430"/>
      <c r="AS20" s="430"/>
      <c r="AT20" s="430"/>
      <c r="AU20" s="430"/>
      <c r="AV20" s="431"/>
    </row>
    <row r="21" spans="2:51" s="32" customFormat="1" ht="61.9">
      <c r="B21" s="493"/>
      <c r="C21" s="427"/>
      <c r="D21" s="36" t="s">
        <v>49</v>
      </c>
      <c r="E21" s="36" t="s">
        <v>104</v>
      </c>
      <c r="F21" s="34" t="s">
        <v>50</v>
      </c>
      <c r="G21" s="427"/>
      <c r="H21" s="34" t="s">
        <v>5</v>
      </c>
      <c r="I21" s="34" t="s">
        <v>51</v>
      </c>
      <c r="J21" s="199" t="s">
        <v>8</v>
      </c>
      <c r="K21" s="200" t="s">
        <v>14</v>
      </c>
      <c r="L21" s="200" t="s">
        <v>15</v>
      </c>
      <c r="M21" s="201" t="s">
        <v>16</v>
      </c>
      <c r="N21" s="202" t="s">
        <v>17</v>
      </c>
      <c r="O21" s="20"/>
      <c r="P21" s="493"/>
      <c r="Q21" s="499"/>
      <c r="R21" s="35" t="s">
        <v>5</v>
      </c>
      <c r="S21" s="34" t="s">
        <v>52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35" t="s">
        <v>5</v>
      </c>
      <c r="Z21" s="34" t="s">
        <v>53</v>
      </c>
      <c r="AA21" s="432" t="s">
        <v>8</v>
      </c>
      <c r="AB21" s="434" t="s">
        <v>14</v>
      </c>
      <c r="AC21" s="434" t="s">
        <v>15</v>
      </c>
      <c r="AD21" s="435" t="s">
        <v>16</v>
      </c>
      <c r="AE21" s="436" t="s">
        <v>17</v>
      </c>
      <c r="AF21" s="20"/>
      <c r="AG21" s="493"/>
      <c r="AH21" s="427"/>
      <c r="AI21" s="34" t="s">
        <v>5</v>
      </c>
      <c r="AJ21" s="34" t="s">
        <v>52</v>
      </c>
      <c r="AK21" s="432" t="s">
        <v>8</v>
      </c>
      <c r="AL21" s="434" t="s">
        <v>14</v>
      </c>
      <c r="AM21" s="434" t="s">
        <v>15</v>
      </c>
      <c r="AN21" s="435" t="s">
        <v>16</v>
      </c>
      <c r="AO21" s="560" t="s">
        <v>17</v>
      </c>
      <c r="AP21" s="34" t="s">
        <v>5</v>
      </c>
      <c r="AQ21" s="34" t="s">
        <v>53</v>
      </c>
      <c r="AR21" s="432" t="s">
        <v>8</v>
      </c>
      <c r="AS21" s="434" t="s">
        <v>14</v>
      </c>
      <c r="AT21" s="434" t="s">
        <v>15</v>
      </c>
      <c r="AU21" s="435" t="s">
        <v>16</v>
      </c>
      <c r="AV21" s="436" t="s">
        <v>17</v>
      </c>
    </row>
    <row r="22" spans="2:51" s="41" customFormat="1" ht="12.75" thickBot="1">
      <c r="B22" s="497"/>
      <c r="C22" s="428"/>
      <c r="D22" s="203"/>
      <c r="E22" s="203"/>
      <c r="F22" s="203"/>
      <c r="G22" s="428"/>
      <c r="H22" s="40"/>
      <c r="I22" s="40"/>
      <c r="J22" s="204"/>
      <c r="K22" s="205"/>
      <c r="L22" s="205"/>
      <c r="M22" s="206"/>
      <c r="N22" s="207"/>
      <c r="O22" s="38"/>
      <c r="P22" s="497"/>
      <c r="Q22" s="500"/>
      <c r="R22" s="39"/>
      <c r="S22" s="40"/>
      <c r="T22" s="479"/>
      <c r="U22" s="479"/>
      <c r="V22" s="479"/>
      <c r="W22" s="479"/>
      <c r="X22" s="480"/>
      <c r="Y22" s="39"/>
      <c r="Z22" s="40"/>
      <c r="AA22" s="479"/>
      <c r="AB22" s="479"/>
      <c r="AC22" s="479"/>
      <c r="AD22" s="479"/>
      <c r="AE22" s="480"/>
      <c r="AF22" s="20"/>
      <c r="AG22" s="497"/>
      <c r="AH22" s="428"/>
      <c r="AI22" s="40"/>
      <c r="AJ22" s="40"/>
      <c r="AK22" s="556"/>
      <c r="AL22" s="555"/>
      <c r="AM22" s="555"/>
      <c r="AN22" s="558"/>
      <c r="AO22" s="561"/>
      <c r="AP22" s="40"/>
      <c r="AQ22" s="40"/>
      <c r="AR22" s="556"/>
      <c r="AS22" s="555"/>
      <c r="AT22" s="555"/>
      <c r="AU22" s="558"/>
      <c r="AV22" s="559"/>
    </row>
    <row r="23" spans="2:51" s="32" customFormat="1" ht="10.15">
      <c r="B23" s="536">
        <v>45</v>
      </c>
      <c r="C23" s="539" t="s">
        <v>55</v>
      </c>
      <c r="D23" s="444" t="s">
        <v>56</v>
      </c>
      <c r="E23" s="444" t="s">
        <v>57</v>
      </c>
      <c r="F23" s="444" t="s">
        <v>58</v>
      </c>
      <c r="G23" s="444" t="s">
        <v>59</v>
      </c>
      <c r="H23" s="122" t="s">
        <v>11</v>
      </c>
      <c r="I23" s="123">
        <v>405</v>
      </c>
      <c r="J23" s="123">
        <v>1</v>
      </c>
      <c r="K23" s="123">
        <v>250</v>
      </c>
      <c r="L23" s="123">
        <v>123</v>
      </c>
      <c r="M23" s="123">
        <v>20</v>
      </c>
      <c r="N23" s="124">
        <v>11</v>
      </c>
      <c r="O23" s="42"/>
      <c r="P23" s="456">
        <v>45</v>
      </c>
      <c r="Q23" s="535" t="s">
        <v>55</v>
      </c>
      <c r="R23" s="43" t="s">
        <v>11</v>
      </c>
      <c r="S23" s="44">
        <v>453</v>
      </c>
      <c r="T23" s="44">
        <v>54</v>
      </c>
      <c r="U23" s="44">
        <v>280</v>
      </c>
      <c r="V23" s="44">
        <v>57</v>
      </c>
      <c r="W23" s="44">
        <v>62</v>
      </c>
      <c r="X23" s="45">
        <v>0</v>
      </c>
      <c r="Y23" s="43" t="s">
        <v>11</v>
      </c>
      <c r="Z23" s="44">
        <v>452</v>
      </c>
      <c r="AA23" s="44">
        <v>54</v>
      </c>
      <c r="AB23" s="44">
        <v>310</v>
      </c>
      <c r="AC23" s="44">
        <v>57</v>
      </c>
      <c r="AD23" s="44">
        <v>0</v>
      </c>
      <c r="AE23" s="45">
        <v>31</v>
      </c>
      <c r="AF23" s="46"/>
      <c r="AG23" s="553">
        <v>45</v>
      </c>
      <c r="AH23" s="554" t="s">
        <v>55</v>
      </c>
      <c r="AI23" s="43" t="s">
        <v>11</v>
      </c>
      <c r="AJ23" s="44">
        <v>453</v>
      </c>
      <c r="AK23" s="44">
        <v>53</v>
      </c>
      <c r="AL23" s="44">
        <v>250</v>
      </c>
      <c r="AM23" s="44">
        <v>57</v>
      </c>
      <c r="AN23" s="44">
        <v>72</v>
      </c>
      <c r="AO23" s="45">
        <v>21</v>
      </c>
      <c r="AP23" s="43" t="s">
        <v>11</v>
      </c>
      <c r="AQ23" s="47">
        <v>452</v>
      </c>
      <c r="AR23" s="44">
        <v>53</v>
      </c>
      <c r="AS23" s="44">
        <v>249</v>
      </c>
      <c r="AT23" s="44">
        <v>57</v>
      </c>
      <c r="AU23" s="44">
        <v>10</v>
      </c>
      <c r="AV23" s="45">
        <v>83</v>
      </c>
      <c r="AW23" s="42"/>
      <c r="AX23" s="42"/>
      <c r="AY23" s="48"/>
    </row>
    <row r="24" spans="2:51" s="32" customFormat="1" ht="10.15">
      <c r="B24" s="537"/>
      <c r="C24" s="526"/>
      <c r="D24" s="445"/>
      <c r="E24" s="445"/>
      <c r="F24" s="445"/>
      <c r="G24" s="445"/>
      <c r="H24" s="122" t="s">
        <v>20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42"/>
      <c r="P24" s="454"/>
      <c r="Q24" s="533"/>
      <c r="R24" s="49" t="s">
        <v>20</v>
      </c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49" t="s">
        <v>20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42"/>
      <c r="AG24" s="511"/>
      <c r="AH24" s="510"/>
      <c r="AI24" s="49" t="s">
        <v>20</v>
      </c>
      <c r="AJ24" s="50">
        <v>0</v>
      </c>
      <c r="AK24" s="51">
        <v>0</v>
      </c>
      <c r="AL24" s="51">
        <v>0</v>
      </c>
      <c r="AM24" s="51">
        <v>0</v>
      </c>
      <c r="AN24" s="51">
        <v>0</v>
      </c>
      <c r="AO24" s="52">
        <v>0</v>
      </c>
      <c r="AP24" s="49" t="s">
        <v>20</v>
      </c>
      <c r="AQ24" s="50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2:51" s="32" customFormat="1" ht="10.15">
      <c r="B25" s="537"/>
      <c r="C25" s="526"/>
      <c r="D25" s="514" t="s">
        <v>60</v>
      </c>
      <c r="E25" s="445"/>
      <c r="F25" s="445"/>
      <c r="G25" s="445"/>
      <c r="H25" s="122" t="s">
        <v>27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42"/>
      <c r="P25" s="454"/>
      <c r="Q25" s="533"/>
      <c r="R25" s="49" t="s">
        <v>27</v>
      </c>
      <c r="S25" s="50">
        <v>0</v>
      </c>
      <c r="T25" s="51">
        <v>0</v>
      </c>
      <c r="U25" s="51">
        <v>0</v>
      </c>
      <c r="V25" s="51">
        <v>0</v>
      </c>
      <c r="W25" s="51">
        <v>0</v>
      </c>
      <c r="X25" s="52">
        <v>0</v>
      </c>
      <c r="Y25" s="49" t="s">
        <v>27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42"/>
      <c r="AG25" s="511"/>
      <c r="AH25" s="510"/>
      <c r="AI25" s="49" t="s">
        <v>27</v>
      </c>
      <c r="AJ25" s="50">
        <v>0</v>
      </c>
      <c r="AK25" s="51">
        <v>0</v>
      </c>
      <c r="AL25" s="51">
        <v>0</v>
      </c>
      <c r="AM25" s="51">
        <v>0</v>
      </c>
      <c r="AN25" s="51">
        <v>0</v>
      </c>
      <c r="AO25" s="52">
        <v>0</v>
      </c>
      <c r="AP25" s="49" t="s">
        <v>27</v>
      </c>
      <c r="AQ25" s="50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2:51" s="32" customFormat="1" ht="10.5" thickBot="1">
      <c r="B26" s="538"/>
      <c r="C26" s="530"/>
      <c r="D26" s="506"/>
      <c r="E26" s="445"/>
      <c r="F26" s="445"/>
      <c r="G26" s="445"/>
      <c r="H26" s="125" t="s">
        <v>31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7">
        <v>0</v>
      </c>
      <c r="O26" s="42"/>
      <c r="P26" s="505"/>
      <c r="Q26" s="534"/>
      <c r="R26" s="49" t="s">
        <v>31</v>
      </c>
      <c r="S26" s="50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49" t="s">
        <v>31</v>
      </c>
      <c r="Z26" s="50">
        <v>0</v>
      </c>
      <c r="AA26" s="51">
        <v>0</v>
      </c>
      <c r="AB26" s="51">
        <v>0</v>
      </c>
      <c r="AC26" s="51">
        <v>0</v>
      </c>
      <c r="AD26" s="51">
        <v>0</v>
      </c>
      <c r="AE26" s="52">
        <v>0</v>
      </c>
      <c r="AF26" s="42"/>
      <c r="AG26" s="511"/>
      <c r="AH26" s="510"/>
      <c r="AI26" s="49" t="s">
        <v>31</v>
      </c>
      <c r="AJ26" s="50">
        <v>0</v>
      </c>
      <c r="AK26" s="51">
        <v>0</v>
      </c>
      <c r="AL26" s="51">
        <v>0</v>
      </c>
      <c r="AM26" s="51">
        <v>0</v>
      </c>
      <c r="AN26" s="51">
        <v>0</v>
      </c>
      <c r="AO26" s="52">
        <v>0</v>
      </c>
      <c r="AP26" s="49" t="s">
        <v>31</v>
      </c>
      <c r="AQ26" s="50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2:51" s="32" customFormat="1" ht="11.25" customHeight="1">
      <c r="B27" s="536">
        <v>29</v>
      </c>
      <c r="C27" s="539" t="s">
        <v>120</v>
      </c>
      <c r="D27" s="444" t="s">
        <v>56</v>
      </c>
      <c r="E27" s="444" t="s">
        <v>57</v>
      </c>
      <c r="F27" s="444" t="s">
        <v>58</v>
      </c>
      <c r="G27" s="444" t="s">
        <v>63</v>
      </c>
      <c r="H27" s="47" t="s">
        <v>11</v>
      </c>
      <c r="I27" s="44">
        <v>62</v>
      </c>
      <c r="J27" s="44">
        <v>9</v>
      </c>
      <c r="K27" s="44">
        <v>34</v>
      </c>
      <c r="L27" s="44">
        <v>16</v>
      </c>
      <c r="M27" s="44">
        <v>3</v>
      </c>
      <c r="N27" s="45">
        <v>0</v>
      </c>
      <c r="O27" s="42"/>
      <c r="P27" s="454">
        <v>29</v>
      </c>
      <c r="Q27" s="533" t="s">
        <v>120</v>
      </c>
      <c r="R27" s="49" t="s">
        <v>11</v>
      </c>
      <c r="S27" s="50">
        <v>62</v>
      </c>
      <c r="T27" s="51">
        <v>15</v>
      </c>
      <c r="U27" s="51">
        <v>13</v>
      </c>
      <c r="V27" s="51">
        <v>34</v>
      </c>
      <c r="W27" s="51">
        <v>0</v>
      </c>
      <c r="X27" s="52">
        <v>0</v>
      </c>
      <c r="Y27" s="49" t="s">
        <v>11</v>
      </c>
      <c r="Z27" s="50">
        <v>61</v>
      </c>
      <c r="AA27" s="51">
        <v>46</v>
      </c>
      <c r="AB27" s="51">
        <v>6</v>
      </c>
      <c r="AC27" s="51">
        <v>9</v>
      </c>
      <c r="AD27" s="51">
        <v>0</v>
      </c>
      <c r="AE27" s="52">
        <v>0</v>
      </c>
      <c r="AF27" s="42"/>
      <c r="AG27" s="511">
        <v>29</v>
      </c>
      <c r="AH27" s="510" t="s">
        <v>120</v>
      </c>
      <c r="AI27" s="49" t="s">
        <v>11</v>
      </c>
      <c r="AJ27" s="50">
        <v>62</v>
      </c>
      <c r="AK27" s="51">
        <v>0</v>
      </c>
      <c r="AL27" s="51">
        <v>9</v>
      </c>
      <c r="AM27" s="51">
        <v>34</v>
      </c>
      <c r="AN27" s="51">
        <v>16</v>
      </c>
      <c r="AO27" s="52">
        <v>3</v>
      </c>
      <c r="AP27" s="49" t="s">
        <v>11</v>
      </c>
      <c r="AQ27" s="50">
        <v>61</v>
      </c>
      <c r="AR27" s="51">
        <v>0</v>
      </c>
      <c r="AS27" s="51">
        <v>0</v>
      </c>
      <c r="AT27" s="51">
        <v>9</v>
      </c>
      <c r="AU27" s="51">
        <v>33</v>
      </c>
      <c r="AV27" s="52">
        <v>19</v>
      </c>
      <c r="AW27" s="42"/>
      <c r="AX27" s="42"/>
      <c r="AY27" s="48"/>
    </row>
    <row r="28" spans="2:51" s="32" customFormat="1" ht="10.15">
      <c r="B28" s="537"/>
      <c r="C28" s="526"/>
      <c r="D28" s="445"/>
      <c r="E28" s="445"/>
      <c r="F28" s="445"/>
      <c r="G28" s="445"/>
      <c r="H28" s="122" t="s">
        <v>20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42"/>
      <c r="P28" s="454"/>
      <c r="Q28" s="533"/>
      <c r="R28" s="49" t="s">
        <v>20</v>
      </c>
      <c r="S28" s="50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49" t="s">
        <v>20</v>
      </c>
      <c r="Z28" s="50">
        <v>0</v>
      </c>
      <c r="AA28" s="51">
        <v>0</v>
      </c>
      <c r="AB28" s="51">
        <v>0</v>
      </c>
      <c r="AC28" s="51">
        <v>0</v>
      </c>
      <c r="AD28" s="51">
        <v>0</v>
      </c>
      <c r="AE28" s="52">
        <v>0</v>
      </c>
      <c r="AF28" s="42"/>
      <c r="AG28" s="511"/>
      <c r="AH28" s="510"/>
      <c r="AI28" s="49" t="s">
        <v>20</v>
      </c>
      <c r="AJ28" s="50">
        <v>0</v>
      </c>
      <c r="AK28" s="51">
        <v>0</v>
      </c>
      <c r="AL28" s="51">
        <v>0</v>
      </c>
      <c r="AM28" s="51">
        <v>0</v>
      </c>
      <c r="AN28" s="51">
        <v>0</v>
      </c>
      <c r="AO28" s="52">
        <v>0</v>
      </c>
      <c r="AP28" s="49" t="s">
        <v>20</v>
      </c>
      <c r="AQ28" s="50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2:51" s="32" customFormat="1" ht="10.15">
      <c r="B29" s="537"/>
      <c r="C29" s="526"/>
      <c r="D29" s="514" t="s">
        <v>70</v>
      </c>
      <c r="E29" s="445"/>
      <c r="F29" s="445"/>
      <c r="G29" s="445"/>
      <c r="H29" s="122" t="s">
        <v>27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4">
        <v>0</v>
      </c>
      <c r="O29" s="42"/>
      <c r="P29" s="454"/>
      <c r="Q29" s="533"/>
      <c r="R29" s="49" t="s">
        <v>27</v>
      </c>
      <c r="S29" s="50">
        <v>0</v>
      </c>
      <c r="T29" s="51">
        <v>0</v>
      </c>
      <c r="U29" s="51">
        <v>0</v>
      </c>
      <c r="V29" s="51">
        <v>0</v>
      </c>
      <c r="W29" s="51">
        <v>0</v>
      </c>
      <c r="X29" s="52">
        <v>0</v>
      </c>
      <c r="Y29" s="49" t="s">
        <v>27</v>
      </c>
      <c r="Z29" s="50">
        <v>0</v>
      </c>
      <c r="AA29" s="51">
        <v>0</v>
      </c>
      <c r="AB29" s="51">
        <v>0</v>
      </c>
      <c r="AC29" s="51">
        <v>0</v>
      </c>
      <c r="AD29" s="51">
        <v>0</v>
      </c>
      <c r="AE29" s="52">
        <v>0</v>
      </c>
      <c r="AF29" s="42"/>
      <c r="AG29" s="511"/>
      <c r="AH29" s="510"/>
      <c r="AI29" s="49" t="s">
        <v>27</v>
      </c>
      <c r="AJ29" s="50">
        <v>0</v>
      </c>
      <c r="AK29" s="51">
        <v>0</v>
      </c>
      <c r="AL29" s="51">
        <v>0</v>
      </c>
      <c r="AM29" s="51">
        <v>0</v>
      </c>
      <c r="AN29" s="51">
        <v>0</v>
      </c>
      <c r="AO29" s="52">
        <v>0</v>
      </c>
      <c r="AP29" s="49" t="s">
        <v>27</v>
      </c>
      <c r="AQ29" s="50">
        <v>0</v>
      </c>
      <c r="AR29" s="51">
        <v>0</v>
      </c>
      <c r="AS29" s="51">
        <v>0</v>
      </c>
      <c r="AT29" s="51">
        <v>0</v>
      </c>
      <c r="AU29" s="51">
        <v>0</v>
      </c>
      <c r="AV29" s="52">
        <v>0</v>
      </c>
      <c r="AW29" s="42"/>
      <c r="AX29" s="42"/>
      <c r="AY29" s="48"/>
    </row>
    <row r="30" spans="2:51" s="32" customFormat="1" ht="10.5" thickBot="1">
      <c r="B30" s="538"/>
      <c r="C30" s="530"/>
      <c r="D30" s="506"/>
      <c r="E30" s="445"/>
      <c r="F30" s="445"/>
      <c r="G30" s="446"/>
      <c r="H30" s="128" t="s">
        <v>31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30">
        <v>0</v>
      </c>
      <c r="O30" s="42"/>
      <c r="P30" s="505"/>
      <c r="Q30" s="534"/>
      <c r="R30" s="49" t="s">
        <v>31</v>
      </c>
      <c r="S30" s="50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49" t="s">
        <v>31</v>
      </c>
      <c r="Z30" s="50">
        <v>0</v>
      </c>
      <c r="AA30" s="51">
        <v>0</v>
      </c>
      <c r="AB30" s="51">
        <v>0</v>
      </c>
      <c r="AC30" s="51">
        <v>0</v>
      </c>
      <c r="AD30" s="51">
        <v>0</v>
      </c>
      <c r="AE30" s="52">
        <v>0</v>
      </c>
      <c r="AF30" s="42"/>
      <c r="AG30" s="511"/>
      <c r="AH30" s="510"/>
      <c r="AI30" s="49" t="s">
        <v>31</v>
      </c>
      <c r="AJ30" s="50">
        <v>0</v>
      </c>
      <c r="AK30" s="51">
        <v>0</v>
      </c>
      <c r="AL30" s="51">
        <v>0</v>
      </c>
      <c r="AM30" s="51">
        <v>0</v>
      </c>
      <c r="AN30" s="51">
        <v>0</v>
      </c>
      <c r="AO30" s="52">
        <v>0</v>
      </c>
      <c r="AP30" s="49" t="s">
        <v>31</v>
      </c>
      <c r="AQ30" s="50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2:51" s="32" customFormat="1" ht="10.15">
      <c r="B31" s="536">
        <v>17</v>
      </c>
      <c r="C31" s="539" t="s">
        <v>71</v>
      </c>
      <c r="D31" s="444" t="s">
        <v>56</v>
      </c>
      <c r="E31" s="444" t="s">
        <v>62</v>
      </c>
      <c r="F31" s="444" t="s">
        <v>58</v>
      </c>
      <c r="G31" s="444" t="s">
        <v>63</v>
      </c>
      <c r="H31" s="47" t="s">
        <v>11</v>
      </c>
      <c r="I31" s="44">
        <v>73</v>
      </c>
      <c r="J31" s="44">
        <v>1</v>
      </c>
      <c r="K31" s="44">
        <v>38</v>
      </c>
      <c r="L31" s="44">
        <v>25</v>
      </c>
      <c r="M31" s="44">
        <v>6</v>
      </c>
      <c r="N31" s="45">
        <v>3</v>
      </c>
      <c r="O31" s="42"/>
      <c r="P31" s="507">
        <v>17</v>
      </c>
      <c r="Q31" s="532" t="s">
        <v>71</v>
      </c>
      <c r="R31" s="49" t="s">
        <v>11</v>
      </c>
      <c r="S31" s="50">
        <v>73</v>
      </c>
      <c r="T31" s="51">
        <v>3</v>
      </c>
      <c r="U31" s="51">
        <v>42</v>
      </c>
      <c r="V31" s="51">
        <v>25</v>
      </c>
      <c r="W31" s="51">
        <v>0</v>
      </c>
      <c r="X31" s="52">
        <v>3</v>
      </c>
      <c r="Y31" s="49" t="s">
        <v>11</v>
      </c>
      <c r="Z31" s="50">
        <v>72</v>
      </c>
      <c r="AA31" s="51">
        <v>16</v>
      </c>
      <c r="AB31" s="51">
        <v>10</v>
      </c>
      <c r="AC31" s="51">
        <v>37</v>
      </c>
      <c r="AD31" s="51">
        <v>0</v>
      </c>
      <c r="AE31" s="52">
        <v>9</v>
      </c>
      <c r="AF31" s="42"/>
      <c r="AG31" s="511">
        <v>17</v>
      </c>
      <c r="AH31" s="510" t="s">
        <v>71</v>
      </c>
      <c r="AI31" s="49" t="s">
        <v>11</v>
      </c>
      <c r="AJ31" s="50">
        <v>73</v>
      </c>
      <c r="AK31" s="51">
        <v>1</v>
      </c>
      <c r="AL31" s="51">
        <v>38</v>
      </c>
      <c r="AM31" s="51">
        <v>25</v>
      </c>
      <c r="AN31" s="51">
        <v>0</v>
      </c>
      <c r="AO31" s="52">
        <v>9</v>
      </c>
      <c r="AP31" s="49" t="s">
        <v>11</v>
      </c>
      <c r="AQ31" s="50">
        <v>72</v>
      </c>
      <c r="AR31" s="51">
        <v>1</v>
      </c>
      <c r="AS31" s="51">
        <v>0</v>
      </c>
      <c r="AT31" s="51">
        <v>37</v>
      </c>
      <c r="AU31" s="51">
        <v>0</v>
      </c>
      <c r="AV31" s="52">
        <v>34</v>
      </c>
      <c r="AW31" s="42"/>
      <c r="AX31" s="42"/>
      <c r="AY31" s="48"/>
    </row>
    <row r="32" spans="2:51" s="32" customFormat="1" ht="10.15">
      <c r="B32" s="537"/>
      <c r="C32" s="526"/>
      <c r="D32" s="445"/>
      <c r="E32" s="445"/>
      <c r="F32" s="445"/>
      <c r="G32" s="445"/>
      <c r="H32" s="122" t="s">
        <v>20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4">
        <v>0</v>
      </c>
      <c r="O32" s="42"/>
      <c r="P32" s="454"/>
      <c r="Q32" s="533"/>
      <c r="R32" s="49" t="s">
        <v>20</v>
      </c>
      <c r="S32" s="50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49" t="s">
        <v>20</v>
      </c>
      <c r="Z32" s="50">
        <v>0</v>
      </c>
      <c r="AA32" s="51">
        <v>0</v>
      </c>
      <c r="AB32" s="51">
        <v>0</v>
      </c>
      <c r="AC32" s="51">
        <v>0</v>
      </c>
      <c r="AD32" s="51">
        <v>0</v>
      </c>
      <c r="AE32" s="52">
        <v>0</v>
      </c>
      <c r="AF32" s="42"/>
      <c r="AG32" s="511"/>
      <c r="AH32" s="510"/>
      <c r="AI32" s="49" t="s">
        <v>20</v>
      </c>
      <c r="AJ32" s="50">
        <v>0</v>
      </c>
      <c r="AK32" s="51">
        <v>0</v>
      </c>
      <c r="AL32" s="51">
        <v>0</v>
      </c>
      <c r="AM32" s="51">
        <v>0</v>
      </c>
      <c r="AN32" s="51">
        <v>0</v>
      </c>
      <c r="AO32" s="52">
        <v>0</v>
      </c>
      <c r="AP32" s="49" t="s">
        <v>20</v>
      </c>
      <c r="AQ32" s="50">
        <v>0</v>
      </c>
      <c r="AR32" s="51">
        <v>0</v>
      </c>
      <c r="AS32" s="51">
        <v>0</v>
      </c>
      <c r="AT32" s="51">
        <v>0</v>
      </c>
      <c r="AU32" s="51">
        <v>0</v>
      </c>
      <c r="AV32" s="52">
        <v>0</v>
      </c>
      <c r="AW32" s="42"/>
      <c r="AX32" s="42"/>
      <c r="AY32" s="48"/>
    </row>
    <row r="33" spans="2:51" s="32" customFormat="1" ht="10.15">
      <c r="B33" s="537"/>
      <c r="C33" s="526"/>
      <c r="D33" s="514" t="s">
        <v>60</v>
      </c>
      <c r="E33" s="445"/>
      <c r="F33" s="445"/>
      <c r="G33" s="445"/>
      <c r="H33" s="122" t="s">
        <v>27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4">
        <v>0</v>
      </c>
      <c r="O33" s="42"/>
      <c r="P33" s="454"/>
      <c r="Q33" s="533"/>
      <c r="R33" s="49" t="s">
        <v>27</v>
      </c>
      <c r="S33" s="50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49" t="s">
        <v>27</v>
      </c>
      <c r="Z33" s="50">
        <v>0</v>
      </c>
      <c r="AA33" s="51">
        <v>0</v>
      </c>
      <c r="AB33" s="51">
        <v>0</v>
      </c>
      <c r="AC33" s="51">
        <v>0</v>
      </c>
      <c r="AD33" s="51">
        <v>0</v>
      </c>
      <c r="AE33" s="52">
        <v>0</v>
      </c>
      <c r="AF33" s="42"/>
      <c r="AG33" s="511"/>
      <c r="AH33" s="510"/>
      <c r="AI33" s="49" t="s">
        <v>27</v>
      </c>
      <c r="AJ33" s="50">
        <v>0</v>
      </c>
      <c r="AK33" s="51">
        <v>0</v>
      </c>
      <c r="AL33" s="51">
        <v>0</v>
      </c>
      <c r="AM33" s="51">
        <v>0</v>
      </c>
      <c r="AN33" s="51">
        <v>0</v>
      </c>
      <c r="AO33" s="52">
        <v>0</v>
      </c>
      <c r="AP33" s="49" t="s">
        <v>27</v>
      </c>
      <c r="AQ33" s="50">
        <v>0</v>
      </c>
      <c r="AR33" s="51">
        <v>0</v>
      </c>
      <c r="AS33" s="51">
        <v>0</v>
      </c>
      <c r="AT33" s="51">
        <v>0</v>
      </c>
      <c r="AU33" s="51">
        <v>0</v>
      </c>
      <c r="AV33" s="52">
        <v>0</v>
      </c>
      <c r="AW33" s="42"/>
      <c r="AX33" s="42"/>
      <c r="AY33" s="48"/>
    </row>
    <row r="34" spans="2:51" s="32" customFormat="1" ht="10.5" thickBot="1">
      <c r="B34" s="538"/>
      <c r="C34" s="530"/>
      <c r="D34" s="506"/>
      <c r="E34" s="445"/>
      <c r="F34" s="445"/>
      <c r="G34" s="446"/>
      <c r="H34" s="128" t="s">
        <v>31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30">
        <v>0</v>
      </c>
      <c r="O34" s="42"/>
      <c r="P34" s="505"/>
      <c r="Q34" s="534"/>
      <c r="R34" s="49" t="s">
        <v>31</v>
      </c>
      <c r="S34" s="50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49" t="s">
        <v>31</v>
      </c>
      <c r="Z34" s="50">
        <v>0</v>
      </c>
      <c r="AA34" s="51">
        <v>0</v>
      </c>
      <c r="AB34" s="51">
        <v>0</v>
      </c>
      <c r="AC34" s="51">
        <v>0</v>
      </c>
      <c r="AD34" s="51">
        <v>0</v>
      </c>
      <c r="AE34" s="52">
        <v>0</v>
      </c>
      <c r="AF34" s="42"/>
      <c r="AG34" s="511"/>
      <c r="AH34" s="510"/>
      <c r="AI34" s="49" t="s">
        <v>31</v>
      </c>
      <c r="AJ34" s="50">
        <v>0</v>
      </c>
      <c r="AK34" s="51">
        <v>0</v>
      </c>
      <c r="AL34" s="51">
        <v>0</v>
      </c>
      <c r="AM34" s="51">
        <v>0</v>
      </c>
      <c r="AN34" s="51">
        <v>0</v>
      </c>
      <c r="AO34" s="52">
        <v>0</v>
      </c>
      <c r="AP34" s="49" t="s">
        <v>31</v>
      </c>
      <c r="AQ34" s="50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2:51" s="32" customFormat="1" ht="11.25" customHeight="1">
      <c r="B35" s="536">
        <v>16</v>
      </c>
      <c r="C35" s="539" t="s">
        <v>69</v>
      </c>
      <c r="D35" s="444" t="s">
        <v>56</v>
      </c>
      <c r="E35" s="444" t="s">
        <v>62</v>
      </c>
      <c r="F35" s="444" t="s">
        <v>58</v>
      </c>
      <c r="G35" s="444" t="s">
        <v>63</v>
      </c>
      <c r="H35" s="47" t="s">
        <v>11</v>
      </c>
      <c r="I35" s="44">
        <v>78</v>
      </c>
      <c r="J35" s="44">
        <v>1</v>
      </c>
      <c r="K35" s="44">
        <v>31</v>
      </c>
      <c r="L35" s="44">
        <v>30</v>
      </c>
      <c r="M35" s="44">
        <v>16</v>
      </c>
      <c r="N35" s="45">
        <v>0</v>
      </c>
      <c r="O35" s="42"/>
      <c r="P35" s="507">
        <v>16</v>
      </c>
      <c r="Q35" s="532" t="s">
        <v>69</v>
      </c>
      <c r="R35" s="49" t="s">
        <v>11</v>
      </c>
      <c r="S35" s="50">
        <v>78</v>
      </c>
      <c r="T35" s="51">
        <v>1</v>
      </c>
      <c r="U35" s="51">
        <v>43</v>
      </c>
      <c r="V35" s="51">
        <v>30</v>
      </c>
      <c r="W35" s="51">
        <v>0</v>
      </c>
      <c r="X35" s="52">
        <v>4</v>
      </c>
      <c r="Y35" s="49" t="s">
        <v>11</v>
      </c>
      <c r="Z35" s="50">
        <v>77</v>
      </c>
      <c r="AA35" s="51">
        <v>8</v>
      </c>
      <c r="AB35" s="51">
        <v>39</v>
      </c>
      <c r="AC35" s="51">
        <v>30</v>
      </c>
      <c r="AD35" s="51">
        <v>0</v>
      </c>
      <c r="AE35" s="52">
        <v>0</v>
      </c>
      <c r="AF35" s="42"/>
      <c r="AG35" s="511">
        <v>16</v>
      </c>
      <c r="AH35" s="510" t="s">
        <v>69</v>
      </c>
      <c r="AI35" s="49" t="s">
        <v>11</v>
      </c>
      <c r="AJ35" s="50">
        <v>78</v>
      </c>
      <c r="AK35" s="51">
        <v>1</v>
      </c>
      <c r="AL35" s="51">
        <v>31</v>
      </c>
      <c r="AM35" s="51">
        <v>30</v>
      </c>
      <c r="AN35" s="51">
        <v>0</v>
      </c>
      <c r="AO35" s="52">
        <v>16</v>
      </c>
      <c r="AP35" s="49" t="s">
        <v>11</v>
      </c>
      <c r="AQ35" s="50">
        <v>77</v>
      </c>
      <c r="AR35" s="51">
        <v>1</v>
      </c>
      <c r="AS35" s="51">
        <v>0</v>
      </c>
      <c r="AT35" s="51">
        <v>30</v>
      </c>
      <c r="AU35" s="51">
        <v>0</v>
      </c>
      <c r="AV35" s="52">
        <v>46</v>
      </c>
      <c r="AW35" s="42"/>
      <c r="AX35" s="42"/>
      <c r="AY35" s="48"/>
    </row>
    <row r="36" spans="2:51" s="32" customFormat="1" ht="10.15">
      <c r="B36" s="537"/>
      <c r="C36" s="526"/>
      <c r="D36" s="445"/>
      <c r="E36" s="445"/>
      <c r="F36" s="445"/>
      <c r="G36" s="445"/>
      <c r="H36" s="122" t="s">
        <v>20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42"/>
      <c r="P36" s="454"/>
      <c r="Q36" s="533"/>
      <c r="R36" s="49" t="s">
        <v>20</v>
      </c>
      <c r="S36" s="50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49" t="s">
        <v>20</v>
      </c>
      <c r="Z36" s="50">
        <v>0</v>
      </c>
      <c r="AA36" s="51">
        <v>0</v>
      </c>
      <c r="AB36" s="51">
        <v>0</v>
      </c>
      <c r="AC36" s="51">
        <v>0</v>
      </c>
      <c r="AD36" s="51">
        <v>0</v>
      </c>
      <c r="AE36" s="52">
        <v>0</v>
      </c>
      <c r="AF36" s="42"/>
      <c r="AG36" s="511"/>
      <c r="AH36" s="510"/>
      <c r="AI36" s="49" t="s">
        <v>20</v>
      </c>
      <c r="AJ36" s="50">
        <v>0</v>
      </c>
      <c r="AK36" s="51">
        <v>0</v>
      </c>
      <c r="AL36" s="51">
        <v>0</v>
      </c>
      <c r="AM36" s="51">
        <v>0</v>
      </c>
      <c r="AN36" s="51">
        <v>0</v>
      </c>
      <c r="AO36" s="52">
        <v>0</v>
      </c>
      <c r="AP36" s="49" t="s">
        <v>20</v>
      </c>
      <c r="AQ36" s="50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2:51" s="32" customFormat="1" ht="10.15">
      <c r="B37" s="537"/>
      <c r="C37" s="526"/>
      <c r="D37" s="514" t="s">
        <v>70</v>
      </c>
      <c r="E37" s="445"/>
      <c r="F37" s="445"/>
      <c r="G37" s="445"/>
      <c r="H37" s="122" t="s">
        <v>27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  <c r="O37" s="42"/>
      <c r="P37" s="454"/>
      <c r="Q37" s="533"/>
      <c r="R37" s="49" t="s">
        <v>27</v>
      </c>
      <c r="S37" s="50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49" t="s">
        <v>27</v>
      </c>
      <c r="Z37" s="50">
        <v>0</v>
      </c>
      <c r="AA37" s="51">
        <v>0</v>
      </c>
      <c r="AB37" s="51">
        <v>0</v>
      </c>
      <c r="AC37" s="51">
        <v>0</v>
      </c>
      <c r="AD37" s="51">
        <v>0</v>
      </c>
      <c r="AE37" s="52">
        <v>0</v>
      </c>
      <c r="AF37" s="42"/>
      <c r="AG37" s="511"/>
      <c r="AH37" s="510"/>
      <c r="AI37" s="49" t="s">
        <v>27</v>
      </c>
      <c r="AJ37" s="50">
        <v>0</v>
      </c>
      <c r="AK37" s="51">
        <v>0</v>
      </c>
      <c r="AL37" s="51">
        <v>0</v>
      </c>
      <c r="AM37" s="51">
        <v>0</v>
      </c>
      <c r="AN37" s="51">
        <v>0</v>
      </c>
      <c r="AO37" s="52">
        <v>0</v>
      </c>
      <c r="AP37" s="49" t="s">
        <v>27</v>
      </c>
      <c r="AQ37" s="50">
        <v>0</v>
      </c>
      <c r="AR37" s="51">
        <v>0</v>
      </c>
      <c r="AS37" s="51">
        <v>0</v>
      </c>
      <c r="AT37" s="51">
        <v>0</v>
      </c>
      <c r="AU37" s="51">
        <v>0</v>
      </c>
      <c r="AV37" s="52">
        <v>0</v>
      </c>
      <c r="AW37" s="42"/>
      <c r="AX37" s="42"/>
      <c r="AY37" s="48"/>
    </row>
    <row r="38" spans="2:51" s="32" customFormat="1" ht="10.5" thickBot="1">
      <c r="B38" s="538"/>
      <c r="C38" s="530"/>
      <c r="D38" s="506"/>
      <c r="E38" s="445"/>
      <c r="F38" s="445"/>
      <c r="G38" s="446"/>
      <c r="H38" s="128" t="s">
        <v>31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30">
        <v>0</v>
      </c>
      <c r="O38" s="42"/>
      <c r="P38" s="505"/>
      <c r="Q38" s="534"/>
      <c r="R38" s="49" t="s">
        <v>31</v>
      </c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49" t="s">
        <v>31</v>
      </c>
      <c r="Z38" s="50">
        <v>0</v>
      </c>
      <c r="AA38" s="51">
        <v>0</v>
      </c>
      <c r="AB38" s="51">
        <v>0</v>
      </c>
      <c r="AC38" s="51">
        <v>0</v>
      </c>
      <c r="AD38" s="51">
        <v>0</v>
      </c>
      <c r="AE38" s="52">
        <v>0</v>
      </c>
      <c r="AF38" s="42"/>
      <c r="AG38" s="511"/>
      <c r="AH38" s="510"/>
      <c r="AI38" s="49" t="s">
        <v>31</v>
      </c>
      <c r="AJ38" s="50">
        <v>0</v>
      </c>
      <c r="AK38" s="51">
        <v>0</v>
      </c>
      <c r="AL38" s="51">
        <v>0</v>
      </c>
      <c r="AM38" s="51">
        <v>0</v>
      </c>
      <c r="AN38" s="51">
        <v>0</v>
      </c>
      <c r="AO38" s="52">
        <v>0</v>
      </c>
      <c r="AP38" s="49" t="s">
        <v>31</v>
      </c>
      <c r="AQ38" s="50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2:51" s="32" customFormat="1" ht="10.15">
      <c r="B39" s="536">
        <v>7</v>
      </c>
      <c r="C39" s="539" t="s">
        <v>65</v>
      </c>
      <c r="D39" s="444" t="s">
        <v>56</v>
      </c>
      <c r="E39" s="444" t="s">
        <v>62</v>
      </c>
      <c r="F39" s="444" t="s">
        <v>58</v>
      </c>
      <c r="G39" s="444" t="s">
        <v>68</v>
      </c>
      <c r="H39" s="47" t="s">
        <v>11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5">
        <v>0</v>
      </c>
      <c r="O39" s="42"/>
      <c r="P39" s="507">
        <v>7</v>
      </c>
      <c r="Q39" s="532" t="s">
        <v>65</v>
      </c>
      <c r="R39" s="49" t="s">
        <v>11</v>
      </c>
      <c r="S39" s="50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49" t="s">
        <v>11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2">
        <v>0</v>
      </c>
      <c r="AF39" s="42"/>
      <c r="AG39" s="511">
        <v>7</v>
      </c>
      <c r="AH39" s="510" t="s">
        <v>65</v>
      </c>
      <c r="AI39" s="49" t="s">
        <v>11</v>
      </c>
      <c r="AJ39" s="50">
        <v>0</v>
      </c>
      <c r="AK39" s="51">
        <v>0</v>
      </c>
      <c r="AL39" s="51">
        <v>0</v>
      </c>
      <c r="AM39" s="51">
        <v>0</v>
      </c>
      <c r="AN39" s="51">
        <v>0</v>
      </c>
      <c r="AO39" s="52">
        <v>0</v>
      </c>
      <c r="AP39" s="49" t="s">
        <v>11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2:51" s="32" customFormat="1" ht="10.15">
      <c r="B40" s="537"/>
      <c r="C40" s="526"/>
      <c r="D40" s="445"/>
      <c r="E40" s="445"/>
      <c r="F40" s="445"/>
      <c r="G40" s="445"/>
      <c r="H40" s="122" t="s">
        <v>20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4">
        <v>0</v>
      </c>
      <c r="O40" s="42"/>
      <c r="P40" s="454"/>
      <c r="Q40" s="533"/>
      <c r="R40" s="49" t="s">
        <v>20</v>
      </c>
      <c r="S40" s="50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49" t="s">
        <v>20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2">
        <v>0</v>
      </c>
      <c r="AF40" s="42"/>
      <c r="AG40" s="511"/>
      <c r="AH40" s="510"/>
      <c r="AI40" s="49" t="s">
        <v>20</v>
      </c>
      <c r="AJ40" s="50">
        <v>0</v>
      </c>
      <c r="AK40" s="51">
        <v>0</v>
      </c>
      <c r="AL40" s="51">
        <v>0</v>
      </c>
      <c r="AM40" s="51">
        <v>0</v>
      </c>
      <c r="AN40" s="51">
        <v>0</v>
      </c>
      <c r="AO40" s="52">
        <v>0</v>
      </c>
      <c r="AP40" s="49" t="s">
        <v>20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2">
        <v>0</v>
      </c>
      <c r="AW40" s="42"/>
      <c r="AX40" s="42"/>
      <c r="AY40" s="48"/>
    </row>
    <row r="41" spans="2:51" s="32" customFormat="1" ht="10.15">
      <c r="B41" s="537"/>
      <c r="C41" s="526"/>
      <c r="D41" s="514" t="s">
        <v>64</v>
      </c>
      <c r="E41" s="445"/>
      <c r="F41" s="445"/>
      <c r="G41" s="445"/>
      <c r="H41" s="122" t="s">
        <v>27</v>
      </c>
      <c r="I41" s="123">
        <v>72</v>
      </c>
      <c r="J41" s="123">
        <v>1</v>
      </c>
      <c r="K41" s="123">
        <v>65</v>
      </c>
      <c r="L41" s="123">
        <v>5</v>
      </c>
      <c r="M41" s="123">
        <v>1</v>
      </c>
      <c r="N41" s="124">
        <v>0</v>
      </c>
      <c r="O41" s="42"/>
      <c r="P41" s="454"/>
      <c r="Q41" s="533"/>
      <c r="R41" s="49" t="s">
        <v>27</v>
      </c>
      <c r="S41" s="50">
        <v>72</v>
      </c>
      <c r="T41" s="51">
        <v>1</v>
      </c>
      <c r="U41" s="51">
        <v>69</v>
      </c>
      <c r="V41" s="51">
        <v>2</v>
      </c>
      <c r="W41" s="51">
        <v>0</v>
      </c>
      <c r="X41" s="52">
        <v>0</v>
      </c>
      <c r="Y41" s="49" t="s">
        <v>27</v>
      </c>
      <c r="Z41" s="51">
        <v>71</v>
      </c>
      <c r="AA41" s="51">
        <v>0</v>
      </c>
      <c r="AB41" s="51">
        <v>36</v>
      </c>
      <c r="AC41" s="51">
        <v>35</v>
      </c>
      <c r="AD41" s="51">
        <v>0</v>
      </c>
      <c r="AE41" s="52">
        <v>0</v>
      </c>
      <c r="AF41" s="42"/>
      <c r="AG41" s="511"/>
      <c r="AH41" s="510"/>
      <c r="AI41" s="49" t="s">
        <v>27</v>
      </c>
      <c r="AJ41" s="50">
        <v>72</v>
      </c>
      <c r="AK41" s="51">
        <v>1</v>
      </c>
      <c r="AL41" s="51">
        <v>65</v>
      </c>
      <c r="AM41" s="51">
        <v>2</v>
      </c>
      <c r="AN41" s="51">
        <v>3</v>
      </c>
      <c r="AO41" s="52">
        <v>1</v>
      </c>
      <c r="AP41" s="49" t="s">
        <v>27</v>
      </c>
      <c r="AQ41" s="51">
        <v>71</v>
      </c>
      <c r="AR41" s="51">
        <v>0</v>
      </c>
      <c r="AS41" s="51">
        <v>32</v>
      </c>
      <c r="AT41" s="51">
        <v>35</v>
      </c>
      <c r="AU41" s="51">
        <v>0</v>
      </c>
      <c r="AV41" s="52">
        <v>4</v>
      </c>
      <c r="AW41" s="42"/>
      <c r="AX41" s="42"/>
      <c r="AY41" s="48"/>
    </row>
    <row r="42" spans="2:51" s="32" customFormat="1" ht="10.5" thickBot="1">
      <c r="B42" s="538"/>
      <c r="C42" s="530"/>
      <c r="D42" s="506"/>
      <c r="E42" s="445"/>
      <c r="F42" s="445"/>
      <c r="G42" s="446"/>
      <c r="H42" s="128" t="s">
        <v>31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30">
        <v>0</v>
      </c>
      <c r="O42" s="42"/>
      <c r="P42" s="505"/>
      <c r="Q42" s="534"/>
      <c r="R42" s="49" t="s">
        <v>31</v>
      </c>
      <c r="S42" s="50">
        <v>0</v>
      </c>
      <c r="T42" s="51">
        <v>0</v>
      </c>
      <c r="U42" s="51">
        <v>0</v>
      </c>
      <c r="V42" s="51">
        <v>0</v>
      </c>
      <c r="W42" s="51">
        <v>0</v>
      </c>
      <c r="X42" s="52">
        <v>0</v>
      </c>
      <c r="Y42" s="49" t="s">
        <v>31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2">
        <v>0</v>
      </c>
      <c r="AF42" s="42"/>
      <c r="AG42" s="511"/>
      <c r="AH42" s="510"/>
      <c r="AI42" s="49" t="s">
        <v>31</v>
      </c>
      <c r="AJ42" s="50">
        <v>0</v>
      </c>
      <c r="AK42" s="51">
        <v>0</v>
      </c>
      <c r="AL42" s="51">
        <v>0</v>
      </c>
      <c r="AM42" s="51">
        <v>0</v>
      </c>
      <c r="AN42" s="51">
        <v>0</v>
      </c>
      <c r="AO42" s="52">
        <v>0</v>
      </c>
      <c r="AP42" s="49" t="s">
        <v>31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2">
        <v>0</v>
      </c>
      <c r="AW42" s="42"/>
      <c r="AX42" s="42"/>
      <c r="AY42" s="48"/>
    </row>
    <row r="43" spans="2:51" s="32" customFormat="1" ht="10.15">
      <c r="B43" s="536">
        <v>8</v>
      </c>
      <c r="C43" s="539" t="s">
        <v>66</v>
      </c>
      <c r="D43" s="444" t="s">
        <v>56</v>
      </c>
      <c r="E43" s="444" t="s">
        <v>62</v>
      </c>
      <c r="F43" s="444" t="s">
        <v>58</v>
      </c>
      <c r="G43" s="444" t="s">
        <v>63</v>
      </c>
      <c r="H43" s="47" t="s">
        <v>11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5">
        <v>0</v>
      </c>
      <c r="O43" s="42"/>
      <c r="P43" s="507">
        <v>8</v>
      </c>
      <c r="Q43" s="532" t="s">
        <v>66</v>
      </c>
      <c r="R43" s="49" t="s">
        <v>11</v>
      </c>
      <c r="S43" s="50">
        <v>0</v>
      </c>
      <c r="T43" s="51">
        <v>0</v>
      </c>
      <c r="U43" s="51">
        <v>0</v>
      </c>
      <c r="V43" s="51">
        <v>0</v>
      </c>
      <c r="W43" s="51">
        <v>0</v>
      </c>
      <c r="X43" s="52">
        <v>0</v>
      </c>
      <c r="Y43" s="49" t="s">
        <v>11</v>
      </c>
      <c r="Z43" s="50">
        <v>0</v>
      </c>
      <c r="AA43" s="51">
        <v>0</v>
      </c>
      <c r="AB43" s="51">
        <v>0</v>
      </c>
      <c r="AC43" s="51">
        <v>0</v>
      </c>
      <c r="AD43" s="51">
        <v>0</v>
      </c>
      <c r="AE43" s="52">
        <v>0</v>
      </c>
      <c r="AF43" s="42"/>
      <c r="AG43" s="511">
        <v>8</v>
      </c>
      <c r="AH43" s="510" t="s">
        <v>66</v>
      </c>
      <c r="AI43" s="49" t="s">
        <v>11</v>
      </c>
      <c r="AJ43" s="50">
        <v>0</v>
      </c>
      <c r="AK43" s="51">
        <v>0</v>
      </c>
      <c r="AL43" s="51">
        <v>0</v>
      </c>
      <c r="AM43" s="51">
        <v>0</v>
      </c>
      <c r="AN43" s="51">
        <v>0</v>
      </c>
      <c r="AO43" s="52">
        <v>0</v>
      </c>
      <c r="AP43" s="49" t="s">
        <v>11</v>
      </c>
      <c r="AQ43" s="50">
        <v>0</v>
      </c>
      <c r="AR43" s="51">
        <v>0</v>
      </c>
      <c r="AS43" s="51">
        <v>0</v>
      </c>
      <c r="AT43" s="51">
        <v>0</v>
      </c>
      <c r="AU43" s="51">
        <v>0</v>
      </c>
      <c r="AV43" s="52">
        <v>0</v>
      </c>
      <c r="AW43" s="42"/>
      <c r="AX43" s="42"/>
      <c r="AY43" s="48"/>
    </row>
    <row r="44" spans="2:51" s="32" customFormat="1" ht="10.15">
      <c r="B44" s="537"/>
      <c r="C44" s="526"/>
      <c r="D44" s="445"/>
      <c r="E44" s="445"/>
      <c r="F44" s="445"/>
      <c r="G44" s="445"/>
      <c r="H44" s="122" t="s">
        <v>20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4">
        <v>0</v>
      </c>
      <c r="O44" s="42"/>
      <c r="P44" s="454"/>
      <c r="Q44" s="533"/>
      <c r="R44" s="49" t="s">
        <v>20</v>
      </c>
      <c r="S44" s="50">
        <v>0</v>
      </c>
      <c r="T44" s="51">
        <v>0</v>
      </c>
      <c r="U44" s="51">
        <v>0</v>
      </c>
      <c r="V44" s="51">
        <v>0</v>
      </c>
      <c r="W44" s="51">
        <v>0</v>
      </c>
      <c r="X44" s="52">
        <v>0</v>
      </c>
      <c r="Y44" s="49" t="s">
        <v>20</v>
      </c>
      <c r="Z44" s="50">
        <v>0</v>
      </c>
      <c r="AA44" s="51">
        <v>0</v>
      </c>
      <c r="AB44" s="51">
        <v>0</v>
      </c>
      <c r="AC44" s="51">
        <v>0</v>
      </c>
      <c r="AD44" s="51">
        <v>0</v>
      </c>
      <c r="AE44" s="52">
        <v>0</v>
      </c>
      <c r="AF44" s="42"/>
      <c r="AG44" s="511"/>
      <c r="AH44" s="510"/>
      <c r="AI44" s="49" t="s">
        <v>20</v>
      </c>
      <c r="AJ44" s="50">
        <v>0</v>
      </c>
      <c r="AK44" s="51">
        <v>0</v>
      </c>
      <c r="AL44" s="51">
        <v>0</v>
      </c>
      <c r="AM44" s="51">
        <v>0</v>
      </c>
      <c r="AN44" s="51">
        <v>0</v>
      </c>
      <c r="AO44" s="52">
        <v>0</v>
      </c>
      <c r="AP44" s="49" t="s">
        <v>20</v>
      </c>
      <c r="AQ44" s="50">
        <v>0</v>
      </c>
      <c r="AR44" s="51">
        <v>0</v>
      </c>
      <c r="AS44" s="51">
        <v>0</v>
      </c>
      <c r="AT44" s="51">
        <v>0</v>
      </c>
      <c r="AU44" s="51">
        <v>0</v>
      </c>
      <c r="AV44" s="52">
        <v>0</v>
      </c>
      <c r="AW44" s="42"/>
      <c r="AX44" s="42"/>
      <c r="AY44" s="48"/>
    </row>
    <row r="45" spans="2:51" s="32" customFormat="1" ht="10.15">
      <c r="B45" s="537"/>
      <c r="C45" s="526"/>
      <c r="D45" s="514" t="s">
        <v>60</v>
      </c>
      <c r="E45" s="445"/>
      <c r="F45" s="445"/>
      <c r="G45" s="445"/>
      <c r="H45" s="122" t="s">
        <v>27</v>
      </c>
      <c r="I45" s="123">
        <v>72</v>
      </c>
      <c r="J45" s="123">
        <v>1</v>
      </c>
      <c r="K45" s="123">
        <v>47</v>
      </c>
      <c r="L45" s="123">
        <v>12</v>
      </c>
      <c r="M45" s="123">
        <v>10</v>
      </c>
      <c r="N45" s="124">
        <v>2</v>
      </c>
      <c r="O45" s="42"/>
      <c r="P45" s="454"/>
      <c r="Q45" s="533"/>
      <c r="R45" s="49" t="s">
        <v>27</v>
      </c>
      <c r="S45" s="50">
        <v>72</v>
      </c>
      <c r="T45" s="51">
        <v>1</v>
      </c>
      <c r="U45" s="51">
        <v>62</v>
      </c>
      <c r="V45" s="51">
        <v>6</v>
      </c>
      <c r="W45" s="51">
        <v>3</v>
      </c>
      <c r="X45" s="52">
        <v>0</v>
      </c>
      <c r="Y45" s="49" t="s">
        <v>27</v>
      </c>
      <c r="Z45" s="50">
        <v>71</v>
      </c>
      <c r="AA45" s="51">
        <v>1</v>
      </c>
      <c r="AB45" s="51">
        <v>67</v>
      </c>
      <c r="AC45" s="51">
        <v>3</v>
      </c>
      <c r="AD45" s="51">
        <v>0</v>
      </c>
      <c r="AE45" s="52">
        <v>0</v>
      </c>
      <c r="AF45" s="42"/>
      <c r="AG45" s="511"/>
      <c r="AH45" s="510"/>
      <c r="AI45" s="49" t="s">
        <v>27</v>
      </c>
      <c r="AJ45" s="50">
        <v>72</v>
      </c>
      <c r="AK45" s="51">
        <v>1</v>
      </c>
      <c r="AL45" s="51">
        <v>47</v>
      </c>
      <c r="AM45" s="51">
        <v>6</v>
      </c>
      <c r="AN45" s="51">
        <v>11</v>
      </c>
      <c r="AO45" s="52">
        <v>7</v>
      </c>
      <c r="AP45" s="49" t="s">
        <v>27</v>
      </c>
      <c r="AQ45" s="50">
        <v>71</v>
      </c>
      <c r="AR45" s="51">
        <v>1</v>
      </c>
      <c r="AS45" s="51">
        <v>46</v>
      </c>
      <c r="AT45" s="51">
        <v>6</v>
      </c>
      <c r="AU45" s="51">
        <v>5</v>
      </c>
      <c r="AV45" s="52">
        <v>13</v>
      </c>
      <c r="AW45" s="42"/>
      <c r="AX45" s="42"/>
      <c r="AY45" s="48"/>
    </row>
    <row r="46" spans="2:51" s="32" customFormat="1" ht="10.5" thickBot="1">
      <c r="B46" s="538"/>
      <c r="C46" s="530"/>
      <c r="D46" s="506"/>
      <c r="E46" s="445"/>
      <c r="F46" s="445"/>
      <c r="G46" s="446"/>
      <c r="H46" s="128" t="s">
        <v>31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30">
        <v>0</v>
      </c>
      <c r="O46" s="42"/>
      <c r="P46" s="505"/>
      <c r="Q46" s="534"/>
      <c r="R46" s="49" t="s">
        <v>31</v>
      </c>
      <c r="S46" s="50">
        <v>0</v>
      </c>
      <c r="T46" s="51">
        <v>0</v>
      </c>
      <c r="U46" s="51">
        <v>0</v>
      </c>
      <c r="V46" s="51">
        <v>0</v>
      </c>
      <c r="W46" s="51">
        <v>0</v>
      </c>
      <c r="X46" s="52">
        <v>0</v>
      </c>
      <c r="Y46" s="49" t="s">
        <v>31</v>
      </c>
      <c r="Z46" s="50">
        <v>0</v>
      </c>
      <c r="AA46" s="51">
        <v>0</v>
      </c>
      <c r="AB46" s="51">
        <v>0</v>
      </c>
      <c r="AC46" s="51">
        <v>0</v>
      </c>
      <c r="AD46" s="51">
        <v>0</v>
      </c>
      <c r="AE46" s="52">
        <v>0</v>
      </c>
      <c r="AF46" s="42"/>
      <c r="AG46" s="511"/>
      <c r="AH46" s="510"/>
      <c r="AI46" s="49" t="s">
        <v>31</v>
      </c>
      <c r="AJ46" s="50">
        <v>0</v>
      </c>
      <c r="AK46" s="51">
        <v>0</v>
      </c>
      <c r="AL46" s="51">
        <v>0</v>
      </c>
      <c r="AM46" s="51">
        <v>0</v>
      </c>
      <c r="AN46" s="51">
        <v>0</v>
      </c>
      <c r="AO46" s="52">
        <v>0</v>
      </c>
      <c r="AP46" s="49" t="s">
        <v>31</v>
      </c>
      <c r="AQ46" s="50">
        <v>0</v>
      </c>
      <c r="AR46" s="51">
        <v>0</v>
      </c>
      <c r="AS46" s="51">
        <v>0</v>
      </c>
      <c r="AT46" s="51">
        <v>0</v>
      </c>
      <c r="AU46" s="51">
        <v>0</v>
      </c>
      <c r="AV46" s="52">
        <v>0</v>
      </c>
      <c r="AW46" s="42"/>
      <c r="AX46" s="42"/>
      <c r="AY46" s="48"/>
    </row>
    <row r="47" spans="2:51" s="32" customFormat="1" ht="10.15">
      <c r="B47" s="536">
        <v>30</v>
      </c>
      <c r="C47" s="539" t="s">
        <v>107</v>
      </c>
      <c r="D47" s="444" t="s">
        <v>56</v>
      </c>
      <c r="E47" s="444" t="s">
        <v>62</v>
      </c>
      <c r="F47" s="444" t="s">
        <v>58</v>
      </c>
      <c r="G47" s="444" t="s">
        <v>63</v>
      </c>
      <c r="H47" s="47" t="s">
        <v>11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5">
        <v>0</v>
      </c>
      <c r="O47" s="42"/>
      <c r="P47" s="507">
        <v>30</v>
      </c>
      <c r="Q47" s="532" t="s">
        <v>107</v>
      </c>
      <c r="R47" s="49" t="s">
        <v>11</v>
      </c>
      <c r="S47" s="50">
        <v>0</v>
      </c>
      <c r="T47" s="51">
        <v>0</v>
      </c>
      <c r="U47" s="51">
        <v>0</v>
      </c>
      <c r="V47" s="51">
        <v>0</v>
      </c>
      <c r="W47" s="51">
        <v>0</v>
      </c>
      <c r="X47" s="52">
        <v>0</v>
      </c>
      <c r="Y47" s="49" t="s">
        <v>11</v>
      </c>
      <c r="Z47" s="50">
        <v>0</v>
      </c>
      <c r="AA47" s="51">
        <v>0</v>
      </c>
      <c r="AB47" s="51">
        <v>0</v>
      </c>
      <c r="AC47" s="51">
        <v>0</v>
      </c>
      <c r="AD47" s="51">
        <v>0</v>
      </c>
      <c r="AE47" s="52">
        <v>0</v>
      </c>
      <c r="AF47" s="42"/>
      <c r="AG47" s="511">
        <v>30</v>
      </c>
      <c r="AH47" s="510" t="s">
        <v>107</v>
      </c>
      <c r="AI47" s="49" t="s">
        <v>11</v>
      </c>
      <c r="AJ47" s="50">
        <v>0</v>
      </c>
      <c r="AK47" s="51">
        <v>0</v>
      </c>
      <c r="AL47" s="51">
        <v>0</v>
      </c>
      <c r="AM47" s="51">
        <v>0</v>
      </c>
      <c r="AN47" s="51">
        <v>0</v>
      </c>
      <c r="AO47" s="52">
        <v>0</v>
      </c>
      <c r="AP47" s="49" t="s">
        <v>11</v>
      </c>
      <c r="AQ47" s="50">
        <v>0</v>
      </c>
      <c r="AR47" s="51">
        <v>0</v>
      </c>
      <c r="AS47" s="51">
        <v>0</v>
      </c>
      <c r="AT47" s="51">
        <v>0</v>
      </c>
      <c r="AU47" s="51">
        <v>0</v>
      </c>
      <c r="AV47" s="52">
        <v>0</v>
      </c>
      <c r="AW47" s="42"/>
      <c r="AX47" s="42"/>
      <c r="AY47" s="48"/>
    </row>
    <row r="48" spans="2:51" s="32" customFormat="1" ht="10.15">
      <c r="B48" s="537"/>
      <c r="C48" s="526"/>
      <c r="D48" s="445"/>
      <c r="E48" s="445"/>
      <c r="F48" s="445"/>
      <c r="G48" s="445"/>
      <c r="H48" s="122" t="s">
        <v>20</v>
      </c>
      <c r="I48" s="123">
        <v>1</v>
      </c>
      <c r="J48" s="123">
        <v>0</v>
      </c>
      <c r="K48" s="123">
        <v>0</v>
      </c>
      <c r="L48" s="123">
        <v>0</v>
      </c>
      <c r="M48" s="123">
        <v>1</v>
      </c>
      <c r="N48" s="124">
        <v>0</v>
      </c>
      <c r="O48" s="42"/>
      <c r="P48" s="454"/>
      <c r="Q48" s="533"/>
      <c r="R48" s="49" t="s">
        <v>20</v>
      </c>
      <c r="S48" s="50">
        <v>1</v>
      </c>
      <c r="T48" s="51">
        <v>0</v>
      </c>
      <c r="U48" s="51">
        <v>0</v>
      </c>
      <c r="V48" s="51">
        <v>0</v>
      </c>
      <c r="W48" s="51">
        <v>0</v>
      </c>
      <c r="X48" s="52">
        <v>1</v>
      </c>
      <c r="Y48" s="49" t="s">
        <v>20</v>
      </c>
      <c r="Z48" s="50">
        <v>0</v>
      </c>
      <c r="AA48" s="51">
        <v>0</v>
      </c>
      <c r="AB48" s="51">
        <v>0</v>
      </c>
      <c r="AC48" s="51">
        <v>0</v>
      </c>
      <c r="AD48" s="51">
        <v>0</v>
      </c>
      <c r="AE48" s="52">
        <v>0</v>
      </c>
      <c r="AF48" s="42"/>
      <c r="AG48" s="511"/>
      <c r="AH48" s="510"/>
      <c r="AI48" s="49" t="s">
        <v>20</v>
      </c>
      <c r="AJ48" s="50">
        <v>1</v>
      </c>
      <c r="AK48" s="51">
        <v>0</v>
      </c>
      <c r="AL48" s="51">
        <v>0</v>
      </c>
      <c r="AM48" s="51">
        <v>0</v>
      </c>
      <c r="AN48" s="51">
        <v>0</v>
      </c>
      <c r="AO48" s="52">
        <v>1</v>
      </c>
      <c r="AP48" s="49" t="s">
        <v>20</v>
      </c>
      <c r="AQ48" s="50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2:51" s="32" customFormat="1" ht="10.15">
      <c r="B49" s="537"/>
      <c r="C49" s="526"/>
      <c r="D49" s="514" t="s">
        <v>60</v>
      </c>
      <c r="E49" s="445"/>
      <c r="F49" s="445"/>
      <c r="G49" s="445"/>
      <c r="H49" s="122" t="s">
        <v>27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42"/>
      <c r="P49" s="454"/>
      <c r="Q49" s="533"/>
      <c r="R49" s="49" t="s">
        <v>27</v>
      </c>
      <c r="S49" s="50">
        <v>0</v>
      </c>
      <c r="T49" s="51">
        <v>0</v>
      </c>
      <c r="U49" s="51">
        <v>0</v>
      </c>
      <c r="V49" s="51">
        <v>0</v>
      </c>
      <c r="W49" s="51">
        <v>0</v>
      </c>
      <c r="X49" s="52">
        <v>0</v>
      </c>
      <c r="Y49" s="49" t="s">
        <v>27</v>
      </c>
      <c r="Z49" s="50">
        <v>0</v>
      </c>
      <c r="AA49" s="51">
        <v>0</v>
      </c>
      <c r="AB49" s="51">
        <v>0</v>
      </c>
      <c r="AC49" s="51">
        <v>0</v>
      </c>
      <c r="AD49" s="51">
        <v>0</v>
      </c>
      <c r="AE49" s="52">
        <v>0</v>
      </c>
      <c r="AF49" s="42"/>
      <c r="AG49" s="511"/>
      <c r="AH49" s="510"/>
      <c r="AI49" s="49" t="s">
        <v>27</v>
      </c>
      <c r="AJ49" s="50">
        <v>0</v>
      </c>
      <c r="AK49" s="51">
        <v>0</v>
      </c>
      <c r="AL49" s="51">
        <v>0</v>
      </c>
      <c r="AM49" s="51">
        <v>0</v>
      </c>
      <c r="AN49" s="51">
        <v>0</v>
      </c>
      <c r="AO49" s="52">
        <v>0</v>
      </c>
      <c r="AP49" s="49" t="s">
        <v>27</v>
      </c>
      <c r="AQ49" s="50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2:51" s="32" customFormat="1" ht="10.5" thickBot="1">
      <c r="B50" s="538"/>
      <c r="C50" s="530"/>
      <c r="D50" s="506"/>
      <c r="E50" s="445"/>
      <c r="F50" s="445"/>
      <c r="G50" s="446"/>
      <c r="H50" s="128" t="s">
        <v>31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30">
        <v>0</v>
      </c>
      <c r="O50" s="42"/>
      <c r="P50" s="505"/>
      <c r="Q50" s="534"/>
      <c r="R50" s="49" t="s">
        <v>31</v>
      </c>
      <c r="S50" s="50">
        <v>0</v>
      </c>
      <c r="T50" s="51">
        <v>0</v>
      </c>
      <c r="U50" s="51">
        <v>0</v>
      </c>
      <c r="V50" s="51">
        <v>0</v>
      </c>
      <c r="W50" s="51">
        <v>0</v>
      </c>
      <c r="X50" s="52">
        <v>0</v>
      </c>
      <c r="Y50" s="49" t="s">
        <v>31</v>
      </c>
      <c r="Z50" s="50">
        <v>0</v>
      </c>
      <c r="AA50" s="51">
        <v>0</v>
      </c>
      <c r="AB50" s="51">
        <v>0</v>
      </c>
      <c r="AC50" s="51">
        <v>0</v>
      </c>
      <c r="AD50" s="51">
        <v>0</v>
      </c>
      <c r="AE50" s="52">
        <v>0</v>
      </c>
      <c r="AF50" s="42"/>
      <c r="AG50" s="511"/>
      <c r="AH50" s="510"/>
      <c r="AI50" s="49" t="s">
        <v>31</v>
      </c>
      <c r="AJ50" s="50">
        <v>0</v>
      </c>
      <c r="AK50" s="51">
        <v>0</v>
      </c>
      <c r="AL50" s="51">
        <v>0</v>
      </c>
      <c r="AM50" s="51">
        <v>0</v>
      </c>
      <c r="AN50" s="51">
        <v>0</v>
      </c>
      <c r="AO50" s="52">
        <v>0</v>
      </c>
      <c r="AP50" s="49" t="s">
        <v>31</v>
      </c>
      <c r="AQ50" s="50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2:51" s="32" customFormat="1" ht="10.15">
      <c r="B51" s="536">
        <v>1</v>
      </c>
      <c r="C51" s="539" t="s">
        <v>61</v>
      </c>
      <c r="D51" s="444" t="s">
        <v>56</v>
      </c>
      <c r="E51" s="444" t="s">
        <v>62</v>
      </c>
      <c r="F51" s="444" t="s">
        <v>58</v>
      </c>
      <c r="G51" s="444" t="s">
        <v>63</v>
      </c>
      <c r="H51" s="47" t="s">
        <v>11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5">
        <v>0</v>
      </c>
      <c r="O51" s="42"/>
      <c r="P51" s="511">
        <v>1</v>
      </c>
      <c r="Q51" s="510" t="s">
        <v>61</v>
      </c>
      <c r="R51" s="49" t="s">
        <v>11</v>
      </c>
      <c r="S51" s="50">
        <v>0</v>
      </c>
      <c r="T51" s="51">
        <v>0</v>
      </c>
      <c r="U51" s="51">
        <v>0</v>
      </c>
      <c r="V51" s="51">
        <v>0</v>
      </c>
      <c r="W51" s="51">
        <v>0</v>
      </c>
      <c r="X51" s="52">
        <v>0</v>
      </c>
      <c r="Y51" s="49" t="s">
        <v>11</v>
      </c>
      <c r="Z51" s="50">
        <v>0</v>
      </c>
      <c r="AA51" s="51">
        <v>0</v>
      </c>
      <c r="AB51" s="51">
        <v>0</v>
      </c>
      <c r="AC51" s="51">
        <v>0</v>
      </c>
      <c r="AD51" s="51">
        <v>0</v>
      </c>
      <c r="AE51" s="52">
        <v>0</v>
      </c>
      <c r="AF51" s="42"/>
      <c r="AG51" s="511">
        <v>1</v>
      </c>
      <c r="AH51" s="510" t="s">
        <v>61</v>
      </c>
      <c r="AI51" s="49" t="s">
        <v>11</v>
      </c>
      <c r="AJ51" s="50">
        <v>0</v>
      </c>
      <c r="AK51" s="51">
        <v>0</v>
      </c>
      <c r="AL51" s="51">
        <v>0</v>
      </c>
      <c r="AM51" s="51">
        <v>0</v>
      </c>
      <c r="AN51" s="51">
        <v>0</v>
      </c>
      <c r="AO51" s="52">
        <v>0</v>
      </c>
      <c r="AP51" s="49" t="s">
        <v>11</v>
      </c>
      <c r="AQ51" s="50">
        <v>0</v>
      </c>
      <c r="AR51" s="51">
        <v>0</v>
      </c>
      <c r="AS51" s="51">
        <v>0</v>
      </c>
      <c r="AT51" s="51">
        <v>0</v>
      </c>
      <c r="AU51" s="51">
        <v>0</v>
      </c>
      <c r="AV51" s="52">
        <v>0</v>
      </c>
      <c r="AW51" s="42"/>
      <c r="AX51" s="42"/>
      <c r="AY51" s="48"/>
    </row>
    <row r="52" spans="2:51" s="32" customFormat="1" ht="10.15">
      <c r="B52" s="537"/>
      <c r="C52" s="526"/>
      <c r="D52" s="445"/>
      <c r="E52" s="445"/>
      <c r="F52" s="445"/>
      <c r="G52" s="445"/>
      <c r="H52" s="122" t="s">
        <v>20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4">
        <v>0</v>
      </c>
      <c r="O52" s="42"/>
      <c r="P52" s="511"/>
      <c r="Q52" s="510"/>
      <c r="R52" s="49" t="s">
        <v>20</v>
      </c>
      <c r="S52" s="50">
        <v>0</v>
      </c>
      <c r="T52" s="51">
        <v>0</v>
      </c>
      <c r="U52" s="51">
        <v>0</v>
      </c>
      <c r="V52" s="51">
        <v>0</v>
      </c>
      <c r="W52" s="51">
        <v>0</v>
      </c>
      <c r="X52" s="52">
        <v>0</v>
      </c>
      <c r="Y52" s="49" t="s">
        <v>20</v>
      </c>
      <c r="Z52" s="50">
        <v>0</v>
      </c>
      <c r="AA52" s="51">
        <v>0</v>
      </c>
      <c r="AB52" s="51">
        <v>0</v>
      </c>
      <c r="AC52" s="51">
        <v>0</v>
      </c>
      <c r="AD52" s="51">
        <v>0</v>
      </c>
      <c r="AE52" s="52">
        <v>0</v>
      </c>
      <c r="AF52" s="42"/>
      <c r="AG52" s="511"/>
      <c r="AH52" s="510"/>
      <c r="AI52" s="49" t="s">
        <v>20</v>
      </c>
      <c r="AJ52" s="50">
        <v>0</v>
      </c>
      <c r="AK52" s="51">
        <v>0</v>
      </c>
      <c r="AL52" s="51">
        <v>0</v>
      </c>
      <c r="AM52" s="51">
        <v>0</v>
      </c>
      <c r="AN52" s="51">
        <v>0</v>
      </c>
      <c r="AO52" s="52">
        <v>0</v>
      </c>
      <c r="AP52" s="49" t="s">
        <v>20</v>
      </c>
      <c r="AQ52" s="50">
        <v>0</v>
      </c>
      <c r="AR52" s="51">
        <v>0</v>
      </c>
      <c r="AS52" s="51">
        <v>0</v>
      </c>
      <c r="AT52" s="51">
        <v>0</v>
      </c>
      <c r="AU52" s="51">
        <v>0</v>
      </c>
      <c r="AV52" s="52">
        <v>0</v>
      </c>
      <c r="AW52" s="42"/>
      <c r="AX52" s="42"/>
      <c r="AY52" s="48"/>
    </row>
    <row r="53" spans="2:51" s="32" customFormat="1" ht="10.15">
      <c r="B53" s="537"/>
      <c r="C53" s="526"/>
      <c r="D53" s="514" t="s">
        <v>64</v>
      </c>
      <c r="E53" s="445"/>
      <c r="F53" s="445"/>
      <c r="G53" s="445"/>
      <c r="H53" s="122" t="s">
        <v>27</v>
      </c>
      <c r="I53" s="123">
        <v>10</v>
      </c>
      <c r="J53" s="123">
        <v>0</v>
      </c>
      <c r="K53" s="123">
        <v>3</v>
      </c>
      <c r="L53" s="123">
        <v>3</v>
      </c>
      <c r="M53" s="123">
        <v>2</v>
      </c>
      <c r="N53" s="124">
        <v>2</v>
      </c>
      <c r="O53" s="42"/>
      <c r="P53" s="511"/>
      <c r="Q53" s="510"/>
      <c r="R53" s="49" t="s">
        <v>27</v>
      </c>
      <c r="S53" s="50">
        <v>10</v>
      </c>
      <c r="T53" s="51">
        <v>0</v>
      </c>
      <c r="U53" s="51">
        <v>4</v>
      </c>
      <c r="V53" s="51">
        <v>3</v>
      </c>
      <c r="W53" s="51">
        <v>3</v>
      </c>
      <c r="X53" s="52">
        <v>0</v>
      </c>
      <c r="Y53" s="49" t="s">
        <v>27</v>
      </c>
      <c r="Z53" s="50">
        <v>9</v>
      </c>
      <c r="AA53" s="51">
        <v>0</v>
      </c>
      <c r="AB53" s="51">
        <v>8</v>
      </c>
      <c r="AC53" s="51">
        <v>0</v>
      </c>
      <c r="AD53" s="51">
        <v>0</v>
      </c>
      <c r="AE53" s="52">
        <v>1</v>
      </c>
      <c r="AF53" s="42"/>
      <c r="AG53" s="511"/>
      <c r="AH53" s="510"/>
      <c r="AI53" s="49" t="s">
        <v>27</v>
      </c>
      <c r="AJ53" s="50">
        <v>10</v>
      </c>
      <c r="AK53" s="51">
        <v>0</v>
      </c>
      <c r="AL53" s="51">
        <v>0</v>
      </c>
      <c r="AM53" s="51">
        <v>3</v>
      </c>
      <c r="AN53" s="51">
        <v>3</v>
      </c>
      <c r="AO53" s="52">
        <v>4</v>
      </c>
      <c r="AP53" s="49" t="s">
        <v>27</v>
      </c>
      <c r="AQ53" s="50">
        <v>9</v>
      </c>
      <c r="AR53" s="51">
        <v>0</v>
      </c>
      <c r="AS53" s="51">
        <v>0</v>
      </c>
      <c r="AT53" s="51">
        <v>0</v>
      </c>
      <c r="AU53" s="51">
        <v>2</v>
      </c>
      <c r="AV53" s="52">
        <v>7</v>
      </c>
      <c r="AW53" s="42"/>
      <c r="AX53" s="42"/>
      <c r="AY53" s="48"/>
    </row>
    <row r="54" spans="2:51" s="32" customFormat="1" ht="10.5" thickBot="1">
      <c r="B54" s="538"/>
      <c r="C54" s="530"/>
      <c r="D54" s="506"/>
      <c r="E54" s="445"/>
      <c r="F54" s="445"/>
      <c r="G54" s="446"/>
      <c r="H54" s="128" t="s">
        <v>31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30">
        <v>0</v>
      </c>
      <c r="O54" s="42"/>
      <c r="P54" s="511"/>
      <c r="Q54" s="510"/>
      <c r="R54" s="49" t="s">
        <v>31</v>
      </c>
      <c r="S54" s="50">
        <v>0</v>
      </c>
      <c r="T54" s="51">
        <v>0</v>
      </c>
      <c r="U54" s="51">
        <v>0</v>
      </c>
      <c r="V54" s="51">
        <v>0</v>
      </c>
      <c r="W54" s="51">
        <v>0</v>
      </c>
      <c r="X54" s="52">
        <v>0</v>
      </c>
      <c r="Y54" s="49" t="s">
        <v>31</v>
      </c>
      <c r="Z54" s="50">
        <v>0</v>
      </c>
      <c r="AA54" s="51">
        <v>0</v>
      </c>
      <c r="AB54" s="51">
        <v>0</v>
      </c>
      <c r="AC54" s="51">
        <v>0</v>
      </c>
      <c r="AD54" s="51">
        <v>0</v>
      </c>
      <c r="AE54" s="52">
        <v>0</v>
      </c>
      <c r="AF54" s="42"/>
      <c r="AG54" s="511"/>
      <c r="AH54" s="510"/>
      <c r="AI54" s="49" t="s">
        <v>31</v>
      </c>
      <c r="AJ54" s="50">
        <v>0</v>
      </c>
      <c r="AK54" s="51">
        <v>0</v>
      </c>
      <c r="AL54" s="51">
        <v>0</v>
      </c>
      <c r="AM54" s="51">
        <v>0</v>
      </c>
      <c r="AN54" s="51">
        <v>0</v>
      </c>
      <c r="AO54" s="52">
        <v>0</v>
      </c>
      <c r="AP54" s="49" t="s">
        <v>31</v>
      </c>
      <c r="AQ54" s="50">
        <v>0</v>
      </c>
      <c r="AR54" s="51">
        <v>0</v>
      </c>
      <c r="AS54" s="51">
        <v>0</v>
      </c>
      <c r="AT54" s="51">
        <v>0</v>
      </c>
      <c r="AU54" s="51">
        <v>0</v>
      </c>
      <c r="AV54" s="52">
        <v>0</v>
      </c>
      <c r="AW54" s="42"/>
      <c r="AX54" s="42"/>
      <c r="AY54" s="48"/>
    </row>
    <row r="55" spans="2:51" s="32" customFormat="1" ht="10.15">
      <c r="B55" s="536">
        <v>19</v>
      </c>
      <c r="C55" s="539" t="s">
        <v>143</v>
      </c>
      <c r="D55" s="444" t="s">
        <v>56</v>
      </c>
      <c r="E55" s="444" t="s">
        <v>62</v>
      </c>
      <c r="F55" s="444" t="s">
        <v>58</v>
      </c>
      <c r="G55" s="444" t="s">
        <v>63</v>
      </c>
      <c r="H55" s="47" t="s">
        <v>11</v>
      </c>
      <c r="I55" s="44">
        <v>4</v>
      </c>
      <c r="J55" s="44">
        <v>0</v>
      </c>
      <c r="K55" s="44">
        <v>1</v>
      </c>
      <c r="L55" s="44">
        <v>2</v>
      </c>
      <c r="M55" s="44">
        <v>1</v>
      </c>
      <c r="N55" s="45">
        <v>0</v>
      </c>
      <c r="O55" s="42"/>
      <c r="P55" s="551">
        <v>19</v>
      </c>
      <c r="Q55" s="552" t="s">
        <v>143</v>
      </c>
      <c r="R55" s="49" t="s">
        <v>11</v>
      </c>
      <c r="S55" s="50">
        <v>4</v>
      </c>
      <c r="T55" s="51">
        <v>0</v>
      </c>
      <c r="U55" s="51">
        <v>0</v>
      </c>
      <c r="V55" s="51">
        <v>1</v>
      </c>
      <c r="W55" s="51">
        <v>2</v>
      </c>
      <c r="X55" s="52">
        <v>1</v>
      </c>
      <c r="Y55" s="49" t="s">
        <v>11</v>
      </c>
      <c r="Z55" s="50">
        <v>3</v>
      </c>
      <c r="AA55" s="51">
        <v>0</v>
      </c>
      <c r="AB55" s="51">
        <v>2</v>
      </c>
      <c r="AC55" s="51">
        <v>0</v>
      </c>
      <c r="AD55" s="51">
        <v>0</v>
      </c>
      <c r="AE55" s="52">
        <v>1</v>
      </c>
      <c r="AF55" s="42"/>
      <c r="AG55" s="551">
        <v>19</v>
      </c>
      <c r="AH55" s="552" t="s">
        <v>143</v>
      </c>
      <c r="AI55" s="49" t="s">
        <v>11</v>
      </c>
      <c r="AJ55" s="50">
        <v>4</v>
      </c>
      <c r="AK55" s="51">
        <v>0</v>
      </c>
      <c r="AL55" s="51">
        <v>0</v>
      </c>
      <c r="AM55" s="51">
        <v>1</v>
      </c>
      <c r="AN55" s="51">
        <v>2</v>
      </c>
      <c r="AO55" s="52">
        <v>1</v>
      </c>
      <c r="AP55" s="49" t="s">
        <v>11</v>
      </c>
      <c r="AQ55" s="50">
        <v>3</v>
      </c>
      <c r="AR55" s="51">
        <v>0</v>
      </c>
      <c r="AS55" s="51">
        <v>0</v>
      </c>
      <c r="AT55" s="51">
        <v>0</v>
      </c>
      <c r="AU55" s="51">
        <v>0</v>
      </c>
      <c r="AV55" s="52">
        <v>3</v>
      </c>
      <c r="AW55" s="42"/>
      <c r="AX55" s="42"/>
      <c r="AY55" s="48"/>
    </row>
    <row r="56" spans="2:51" s="32" customFormat="1" ht="10.15">
      <c r="B56" s="537"/>
      <c r="C56" s="526"/>
      <c r="D56" s="445"/>
      <c r="E56" s="445"/>
      <c r="F56" s="445"/>
      <c r="G56" s="445"/>
      <c r="H56" s="122" t="s">
        <v>20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4">
        <v>0</v>
      </c>
      <c r="O56" s="42"/>
      <c r="P56" s="551"/>
      <c r="Q56" s="552"/>
      <c r="R56" s="49" t="s">
        <v>20</v>
      </c>
      <c r="S56" s="50">
        <v>0</v>
      </c>
      <c r="T56" s="51">
        <v>0</v>
      </c>
      <c r="U56" s="51">
        <v>0</v>
      </c>
      <c r="V56" s="51">
        <v>0</v>
      </c>
      <c r="W56" s="51">
        <v>0</v>
      </c>
      <c r="X56" s="52">
        <v>0</v>
      </c>
      <c r="Y56" s="49" t="s">
        <v>20</v>
      </c>
      <c r="Z56" s="50">
        <v>0</v>
      </c>
      <c r="AA56" s="51">
        <v>0</v>
      </c>
      <c r="AB56" s="51">
        <v>0</v>
      </c>
      <c r="AC56" s="51">
        <v>0</v>
      </c>
      <c r="AD56" s="51">
        <v>0</v>
      </c>
      <c r="AE56" s="52">
        <v>0</v>
      </c>
      <c r="AF56" s="42"/>
      <c r="AG56" s="551"/>
      <c r="AH56" s="552"/>
      <c r="AI56" s="49" t="s">
        <v>20</v>
      </c>
      <c r="AJ56" s="50">
        <v>0</v>
      </c>
      <c r="AK56" s="51">
        <v>0</v>
      </c>
      <c r="AL56" s="51">
        <v>0</v>
      </c>
      <c r="AM56" s="51">
        <v>0</v>
      </c>
      <c r="AN56" s="51">
        <v>0</v>
      </c>
      <c r="AO56" s="52">
        <v>0</v>
      </c>
      <c r="AP56" s="49" t="s">
        <v>20</v>
      </c>
      <c r="AQ56" s="50">
        <v>0</v>
      </c>
      <c r="AR56" s="51">
        <v>0</v>
      </c>
      <c r="AS56" s="51">
        <v>0</v>
      </c>
      <c r="AT56" s="51">
        <v>0</v>
      </c>
      <c r="AU56" s="51">
        <v>0</v>
      </c>
      <c r="AV56" s="52">
        <v>0</v>
      </c>
      <c r="AW56" s="42"/>
      <c r="AX56" s="42"/>
      <c r="AY56" s="48"/>
    </row>
    <row r="57" spans="2:51" s="32" customFormat="1" ht="10.15">
      <c r="B57" s="537"/>
      <c r="C57" s="526"/>
      <c r="D57" s="514" t="s">
        <v>60</v>
      </c>
      <c r="E57" s="445"/>
      <c r="F57" s="445"/>
      <c r="G57" s="445"/>
      <c r="H57" s="122" t="s">
        <v>27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4">
        <v>0</v>
      </c>
      <c r="O57" s="42"/>
      <c r="P57" s="551"/>
      <c r="Q57" s="552"/>
      <c r="R57" s="49" t="s">
        <v>27</v>
      </c>
      <c r="S57" s="50">
        <v>0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  <c r="Y57" s="49" t="s">
        <v>27</v>
      </c>
      <c r="Z57" s="50">
        <v>0</v>
      </c>
      <c r="AA57" s="51">
        <v>0</v>
      </c>
      <c r="AB57" s="51">
        <v>0</v>
      </c>
      <c r="AC57" s="51">
        <v>0</v>
      </c>
      <c r="AD57" s="51">
        <v>0</v>
      </c>
      <c r="AE57" s="52">
        <v>0</v>
      </c>
      <c r="AF57" s="42"/>
      <c r="AG57" s="551"/>
      <c r="AH57" s="552"/>
      <c r="AI57" s="49" t="s">
        <v>27</v>
      </c>
      <c r="AJ57" s="50">
        <v>0</v>
      </c>
      <c r="AK57" s="51">
        <v>0</v>
      </c>
      <c r="AL57" s="51">
        <v>0</v>
      </c>
      <c r="AM57" s="51">
        <v>0</v>
      </c>
      <c r="AN57" s="51">
        <v>0</v>
      </c>
      <c r="AO57" s="52">
        <v>0</v>
      </c>
      <c r="AP57" s="49" t="s">
        <v>27</v>
      </c>
      <c r="AQ57" s="50">
        <v>0</v>
      </c>
      <c r="AR57" s="51">
        <v>0</v>
      </c>
      <c r="AS57" s="51">
        <v>0</v>
      </c>
      <c r="AT57" s="51">
        <v>0</v>
      </c>
      <c r="AU57" s="51">
        <v>0</v>
      </c>
      <c r="AV57" s="52">
        <v>0</v>
      </c>
      <c r="AW57" s="42"/>
      <c r="AX57" s="42"/>
      <c r="AY57" s="48"/>
    </row>
    <row r="58" spans="2:51" s="32" customFormat="1" ht="10.5" thickBot="1">
      <c r="B58" s="538"/>
      <c r="C58" s="530"/>
      <c r="D58" s="506"/>
      <c r="E58" s="445"/>
      <c r="F58" s="445"/>
      <c r="G58" s="446"/>
      <c r="H58" s="128" t="s">
        <v>31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30">
        <v>0</v>
      </c>
      <c r="O58" s="42"/>
      <c r="P58" s="551"/>
      <c r="Q58" s="552"/>
      <c r="R58" s="49" t="s">
        <v>31</v>
      </c>
      <c r="S58" s="50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  <c r="Y58" s="49" t="s">
        <v>31</v>
      </c>
      <c r="Z58" s="50">
        <v>0</v>
      </c>
      <c r="AA58" s="51">
        <v>0</v>
      </c>
      <c r="AB58" s="51">
        <v>0</v>
      </c>
      <c r="AC58" s="51">
        <v>0</v>
      </c>
      <c r="AD58" s="51">
        <v>0</v>
      </c>
      <c r="AE58" s="52">
        <v>0</v>
      </c>
      <c r="AF58" s="42"/>
      <c r="AG58" s="551"/>
      <c r="AH58" s="552"/>
      <c r="AI58" s="49" t="s">
        <v>31</v>
      </c>
      <c r="AJ58" s="50">
        <v>0</v>
      </c>
      <c r="AK58" s="51">
        <v>0</v>
      </c>
      <c r="AL58" s="51">
        <v>0</v>
      </c>
      <c r="AM58" s="51">
        <v>0</v>
      </c>
      <c r="AN58" s="51">
        <v>0</v>
      </c>
      <c r="AO58" s="52">
        <v>0</v>
      </c>
      <c r="AP58" s="49" t="s">
        <v>31</v>
      </c>
      <c r="AQ58" s="50">
        <v>0</v>
      </c>
      <c r="AR58" s="51">
        <v>0</v>
      </c>
      <c r="AS58" s="51">
        <v>0</v>
      </c>
      <c r="AT58" s="51">
        <v>0</v>
      </c>
      <c r="AU58" s="51">
        <v>0</v>
      </c>
      <c r="AV58" s="52">
        <v>0</v>
      </c>
      <c r="AW58" s="42"/>
      <c r="AX58" s="42"/>
      <c r="AY58" s="48"/>
    </row>
    <row r="59" spans="2:51" s="32" customFormat="1" ht="10.15">
      <c r="B59" s="536">
        <v>47</v>
      </c>
      <c r="C59" s="539" t="s">
        <v>78</v>
      </c>
      <c r="D59" s="444" t="s">
        <v>56</v>
      </c>
      <c r="E59" s="444" t="s">
        <v>76</v>
      </c>
      <c r="F59" s="444" t="s">
        <v>58</v>
      </c>
      <c r="G59" s="444" t="s">
        <v>73</v>
      </c>
      <c r="H59" s="47" t="s">
        <v>11</v>
      </c>
      <c r="I59" s="44">
        <v>34</v>
      </c>
      <c r="J59" s="44">
        <v>0</v>
      </c>
      <c r="K59" s="44">
        <v>25</v>
      </c>
      <c r="L59" s="44">
        <v>5</v>
      </c>
      <c r="M59" s="44">
        <v>3</v>
      </c>
      <c r="N59" s="45">
        <v>1</v>
      </c>
      <c r="O59" s="42"/>
      <c r="P59" s="511">
        <v>47</v>
      </c>
      <c r="Q59" s="510" t="s">
        <v>78</v>
      </c>
      <c r="R59" s="49" t="s">
        <v>11</v>
      </c>
      <c r="S59" s="50">
        <v>34</v>
      </c>
      <c r="T59" s="51">
        <v>0</v>
      </c>
      <c r="U59" s="51">
        <v>28</v>
      </c>
      <c r="V59" s="51">
        <v>0</v>
      </c>
      <c r="W59" s="51">
        <v>5</v>
      </c>
      <c r="X59" s="52">
        <v>1</v>
      </c>
      <c r="Y59" s="49" t="s">
        <v>11</v>
      </c>
      <c r="Z59" s="50">
        <v>29</v>
      </c>
      <c r="AA59" s="51">
        <v>0</v>
      </c>
      <c r="AB59" s="51">
        <v>24</v>
      </c>
      <c r="AC59" s="51">
        <v>0</v>
      </c>
      <c r="AD59" s="51">
        <v>0</v>
      </c>
      <c r="AE59" s="52">
        <v>5</v>
      </c>
      <c r="AF59" s="42"/>
      <c r="AG59" s="511">
        <v>47</v>
      </c>
      <c r="AH59" s="510" t="s">
        <v>78</v>
      </c>
      <c r="AI59" s="49" t="s">
        <v>11</v>
      </c>
      <c r="AJ59" s="50">
        <v>34</v>
      </c>
      <c r="AK59" s="51">
        <v>0</v>
      </c>
      <c r="AL59" s="51">
        <v>25</v>
      </c>
      <c r="AM59" s="51">
        <v>0</v>
      </c>
      <c r="AN59" s="51">
        <v>5</v>
      </c>
      <c r="AO59" s="52">
        <v>4</v>
      </c>
      <c r="AP59" s="49" t="s">
        <v>11</v>
      </c>
      <c r="AQ59" s="50">
        <v>29</v>
      </c>
      <c r="AR59" s="51">
        <v>0</v>
      </c>
      <c r="AS59" s="51">
        <v>20</v>
      </c>
      <c r="AT59" s="51">
        <v>0</v>
      </c>
      <c r="AU59" s="51">
        <v>0</v>
      </c>
      <c r="AV59" s="52">
        <v>9</v>
      </c>
      <c r="AW59" s="42"/>
      <c r="AX59" s="42"/>
      <c r="AY59" s="48"/>
    </row>
    <row r="60" spans="2:51" s="32" customFormat="1" ht="10.15">
      <c r="B60" s="537"/>
      <c r="C60" s="526"/>
      <c r="D60" s="445"/>
      <c r="E60" s="445"/>
      <c r="F60" s="445"/>
      <c r="G60" s="445"/>
      <c r="H60" s="122" t="s">
        <v>20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4">
        <v>0</v>
      </c>
      <c r="O60" s="42"/>
      <c r="P60" s="511"/>
      <c r="Q60" s="510"/>
      <c r="R60" s="49" t="s">
        <v>20</v>
      </c>
      <c r="S60" s="50">
        <v>0</v>
      </c>
      <c r="T60" s="51">
        <v>0</v>
      </c>
      <c r="U60" s="51">
        <v>0</v>
      </c>
      <c r="V60" s="51">
        <v>0</v>
      </c>
      <c r="W60" s="51">
        <v>0</v>
      </c>
      <c r="X60" s="52">
        <v>0</v>
      </c>
      <c r="Y60" s="49" t="s">
        <v>20</v>
      </c>
      <c r="Z60" s="50">
        <v>0</v>
      </c>
      <c r="AA60" s="51">
        <v>0</v>
      </c>
      <c r="AB60" s="51">
        <v>0</v>
      </c>
      <c r="AC60" s="51">
        <v>0</v>
      </c>
      <c r="AD60" s="51">
        <v>0</v>
      </c>
      <c r="AE60" s="52">
        <v>0</v>
      </c>
      <c r="AF60" s="42"/>
      <c r="AG60" s="511"/>
      <c r="AH60" s="510"/>
      <c r="AI60" s="49" t="s">
        <v>20</v>
      </c>
      <c r="AJ60" s="50">
        <v>0</v>
      </c>
      <c r="AK60" s="51">
        <v>0</v>
      </c>
      <c r="AL60" s="51">
        <v>0</v>
      </c>
      <c r="AM60" s="51">
        <v>0</v>
      </c>
      <c r="AN60" s="51">
        <v>0</v>
      </c>
      <c r="AO60" s="52">
        <v>0</v>
      </c>
      <c r="AP60" s="49" t="s">
        <v>20</v>
      </c>
      <c r="AQ60" s="50">
        <v>0</v>
      </c>
      <c r="AR60" s="51">
        <v>0</v>
      </c>
      <c r="AS60" s="51">
        <v>0</v>
      </c>
      <c r="AT60" s="51">
        <v>0</v>
      </c>
      <c r="AU60" s="51">
        <v>0</v>
      </c>
      <c r="AV60" s="52">
        <v>0</v>
      </c>
      <c r="AW60" s="42"/>
      <c r="AX60" s="42"/>
      <c r="AY60" s="48"/>
    </row>
    <row r="61" spans="2:51" s="32" customFormat="1" ht="10.15">
      <c r="B61" s="537"/>
      <c r="C61" s="526"/>
      <c r="D61" s="514" t="s">
        <v>60</v>
      </c>
      <c r="E61" s="445"/>
      <c r="F61" s="445"/>
      <c r="G61" s="445"/>
      <c r="H61" s="122" t="s">
        <v>27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4">
        <v>0</v>
      </c>
      <c r="O61" s="42"/>
      <c r="P61" s="511"/>
      <c r="Q61" s="510"/>
      <c r="R61" s="49" t="s">
        <v>27</v>
      </c>
      <c r="S61" s="50">
        <v>0</v>
      </c>
      <c r="T61" s="51">
        <v>0</v>
      </c>
      <c r="U61" s="51">
        <v>0</v>
      </c>
      <c r="V61" s="51">
        <v>0</v>
      </c>
      <c r="W61" s="51">
        <v>0</v>
      </c>
      <c r="X61" s="52">
        <v>0</v>
      </c>
      <c r="Y61" s="49" t="s">
        <v>27</v>
      </c>
      <c r="Z61" s="50">
        <v>0</v>
      </c>
      <c r="AA61" s="51">
        <v>0</v>
      </c>
      <c r="AB61" s="51">
        <v>0</v>
      </c>
      <c r="AC61" s="51">
        <v>0</v>
      </c>
      <c r="AD61" s="51">
        <v>0</v>
      </c>
      <c r="AE61" s="52">
        <v>0</v>
      </c>
      <c r="AF61" s="42"/>
      <c r="AG61" s="511"/>
      <c r="AH61" s="510"/>
      <c r="AI61" s="49" t="s">
        <v>27</v>
      </c>
      <c r="AJ61" s="50">
        <v>0</v>
      </c>
      <c r="AK61" s="51">
        <v>0</v>
      </c>
      <c r="AL61" s="51">
        <v>0</v>
      </c>
      <c r="AM61" s="51">
        <v>0</v>
      </c>
      <c r="AN61" s="51">
        <v>0</v>
      </c>
      <c r="AO61" s="52">
        <v>0</v>
      </c>
      <c r="AP61" s="49" t="s">
        <v>27</v>
      </c>
      <c r="AQ61" s="50">
        <v>0</v>
      </c>
      <c r="AR61" s="51">
        <v>0</v>
      </c>
      <c r="AS61" s="51">
        <v>0</v>
      </c>
      <c r="AT61" s="51">
        <v>0</v>
      </c>
      <c r="AU61" s="51">
        <v>0</v>
      </c>
      <c r="AV61" s="52">
        <v>0</v>
      </c>
      <c r="AW61" s="42"/>
      <c r="AX61" s="42"/>
      <c r="AY61" s="48"/>
    </row>
    <row r="62" spans="2:51" s="32" customFormat="1" ht="10.5" thickBot="1">
      <c r="B62" s="538"/>
      <c r="C62" s="530"/>
      <c r="D62" s="506"/>
      <c r="E62" s="445"/>
      <c r="F62" s="445"/>
      <c r="G62" s="446"/>
      <c r="H62" s="128" t="s">
        <v>31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30">
        <v>0</v>
      </c>
      <c r="O62" s="42"/>
      <c r="P62" s="511"/>
      <c r="Q62" s="510"/>
      <c r="R62" s="49" t="s">
        <v>31</v>
      </c>
      <c r="S62" s="50">
        <v>0</v>
      </c>
      <c r="T62" s="51">
        <v>0</v>
      </c>
      <c r="U62" s="51">
        <v>0</v>
      </c>
      <c r="V62" s="51">
        <v>0</v>
      </c>
      <c r="W62" s="51">
        <v>0</v>
      </c>
      <c r="X62" s="52">
        <v>0</v>
      </c>
      <c r="Y62" s="49" t="s">
        <v>31</v>
      </c>
      <c r="Z62" s="50">
        <v>0</v>
      </c>
      <c r="AA62" s="51">
        <v>0</v>
      </c>
      <c r="AB62" s="51">
        <v>0</v>
      </c>
      <c r="AC62" s="51">
        <v>0</v>
      </c>
      <c r="AD62" s="51">
        <v>0</v>
      </c>
      <c r="AE62" s="52">
        <v>0</v>
      </c>
      <c r="AF62" s="42"/>
      <c r="AG62" s="511"/>
      <c r="AH62" s="510"/>
      <c r="AI62" s="49" t="s">
        <v>31</v>
      </c>
      <c r="AJ62" s="50">
        <v>0</v>
      </c>
      <c r="AK62" s="51">
        <v>0</v>
      </c>
      <c r="AL62" s="51">
        <v>0</v>
      </c>
      <c r="AM62" s="51">
        <v>0</v>
      </c>
      <c r="AN62" s="51">
        <v>0</v>
      </c>
      <c r="AO62" s="52">
        <v>0</v>
      </c>
      <c r="AP62" s="49" t="s">
        <v>31</v>
      </c>
      <c r="AQ62" s="50">
        <v>0</v>
      </c>
      <c r="AR62" s="51">
        <v>0</v>
      </c>
      <c r="AS62" s="51">
        <v>0</v>
      </c>
      <c r="AT62" s="51">
        <v>0</v>
      </c>
      <c r="AU62" s="51">
        <v>0</v>
      </c>
      <c r="AV62" s="52">
        <v>0</v>
      </c>
      <c r="AW62" s="42"/>
      <c r="AX62" s="42"/>
      <c r="AY62" s="48"/>
    </row>
    <row r="63" spans="2:51" s="32" customFormat="1" ht="10.15">
      <c r="B63" s="536">
        <v>22</v>
      </c>
      <c r="C63" s="539" t="s">
        <v>72</v>
      </c>
      <c r="D63" s="444" t="s">
        <v>56</v>
      </c>
      <c r="E63" s="444" t="s">
        <v>76</v>
      </c>
      <c r="F63" s="444" t="s">
        <v>58</v>
      </c>
      <c r="G63" s="444" t="s">
        <v>73</v>
      </c>
      <c r="H63" s="47" t="s">
        <v>11</v>
      </c>
      <c r="I63" s="44">
        <v>48</v>
      </c>
      <c r="J63" s="44">
        <v>18</v>
      </c>
      <c r="K63" s="44">
        <v>6</v>
      </c>
      <c r="L63" s="44">
        <v>4</v>
      </c>
      <c r="M63" s="44">
        <v>18</v>
      </c>
      <c r="N63" s="45">
        <v>2</v>
      </c>
      <c r="O63" s="42"/>
      <c r="P63" s="511">
        <v>22</v>
      </c>
      <c r="Q63" s="510" t="s">
        <v>72</v>
      </c>
      <c r="R63" s="49" t="s">
        <v>11</v>
      </c>
      <c r="S63" s="50">
        <v>48</v>
      </c>
      <c r="T63" s="51">
        <v>8</v>
      </c>
      <c r="U63" s="51">
        <v>20</v>
      </c>
      <c r="V63" s="51">
        <v>6</v>
      </c>
      <c r="W63" s="51">
        <v>4</v>
      </c>
      <c r="X63" s="52">
        <v>10</v>
      </c>
      <c r="Y63" s="49" t="s">
        <v>11</v>
      </c>
      <c r="Z63" s="50">
        <v>47</v>
      </c>
      <c r="AA63" s="51">
        <v>10</v>
      </c>
      <c r="AB63" s="51">
        <v>4</v>
      </c>
      <c r="AC63" s="51">
        <v>17</v>
      </c>
      <c r="AD63" s="51">
        <v>6</v>
      </c>
      <c r="AE63" s="52">
        <v>10</v>
      </c>
      <c r="AF63" s="42"/>
      <c r="AG63" s="511">
        <v>22</v>
      </c>
      <c r="AH63" s="510" t="s">
        <v>72</v>
      </c>
      <c r="AI63" s="49" t="s">
        <v>11</v>
      </c>
      <c r="AJ63" s="50">
        <v>48</v>
      </c>
      <c r="AK63" s="51">
        <v>0</v>
      </c>
      <c r="AL63" s="51">
        <v>18</v>
      </c>
      <c r="AM63" s="51">
        <v>6</v>
      </c>
      <c r="AN63" s="51">
        <v>4</v>
      </c>
      <c r="AO63" s="52">
        <v>20</v>
      </c>
      <c r="AP63" s="49" t="s">
        <v>11</v>
      </c>
      <c r="AQ63" s="50">
        <v>47</v>
      </c>
      <c r="AR63" s="51">
        <v>0</v>
      </c>
      <c r="AS63" s="51">
        <v>0</v>
      </c>
      <c r="AT63" s="51">
        <v>17</v>
      </c>
      <c r="AU63" s="51">
        <v>6</v>
      </c>
      <c r="AV63" s="52">
        <v>24</v>
      </c>
      <c r="AW63" s="42"/>
      <c r="AX63" s="42"/>
      <c r="AY63" s="48"/>
    </row>
    <row r="64" spans="2:51" s="32" customFormat="1" ht="10.15">
      <c r="B64" s="537"/>
      <c r="C64" s="526"/>
      <c r="D64" s="445"/>
      <c r="E64" s="445"/>
      <c r="F64" s="445"/>
      <c r="G64" s="445"/>
      <c r="H64" s="122" t="s">
        <v>20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4">
        <v>0</v>
      </c>
      <c r="O64" s="42"/>
      <c r="P64" s="511"/>
      <c r="Q64" s="510"/>
      <c r="R64" s="49" t="s">
        <v>20</v>
      </c>
      <c r="S64" s="50">
        <v>0</v>
      </c>
      <c r="T64" s="51">
        <v>0</v>
      </c>
      <c r="U64" s="51">
        <v>0</v>
      </c>
      <c r="V64" s="51">
        <v>0</v>
      </c>
      <c r="W64" s="51">
        <v>0</v>
      </c>
      <c r="X64" s="52">
        <v>0</v>
      </c>
      <c r="Y64" s="49" t="s">
        <v>20</v>
      </c>
      <c r="Z64" s="50">
        <v>0</v>
      </c>
      <c r="AA64" s="51">
        <v>0</v>
      </c>
      <c r="AB64" s="51">
        <v>0</v>
      </c>
      <c r="AC64" s="51">
        <v>0</v>
      </c>
      <c r="AD64" s="51">
        <v>0</v>
      </c>
      <c r="AE64" s="52">
        <v>0</v>
      </c>
      <c r="AF64" s="42"/>
      <c r="AG64" s="511"/>
      <c r="AH64" s="510"/>
      <c r="AI64" s="49" t="s">
        <v>20</v>
      </c>
      <c r="AJ64" s="50">
        <v>0</v>
      </c>
      <c r="AK64" s="51">
        <v>0</v>
      </c>
      <c r="AL64" s="51">
        <v>0</v>
      </c>
      <c r="AM64" s="51">
        <v>0</v>
      </c>
      <c r="AN64" s="51">
        <v>0</v>
      </c>
      <c r="AO64" s="52">
        <v>0</v>
      </c>
      <c r="AP64" s="49" t="s">
        <v>20</v>
      </c>
      <c r="AQ64" s="50">
        <v>0</v>
      </c>
      <c r="AR64" s="51">
        <v>0</v>
      </c>
      <c r="AS64" s="51">
        <v>0</v>
      </c>
      <c r="AT64" s="51">
        <v>0</v>
      </c>
      <c r="AU64" s="51">
        <v>0</v>
      </c>
      <c r="AV64" s="52">
        <v>0</v>
      </c>
      <c r="AW64" s="42"/>
      <c r="AX64" s="42"/>
      <c r="AY64" s="48"/>
    </row>
    <row r="65" spans="2:51" s="32" customFormat="1" ht="10.15">
      <c r="B65" s="537"/>
      <c r="C65" s="526"/>
      <c r="D65" s="514" t="s">
        <v>70</v>
      </c>
      <c r="E65" s="445"/>
      <c r="F65" s="445"/>
      <c r="G65" s="445"/>
      <c r="H65" s="122" t="s">
        <v>27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4">
        <v>0</v>
      </c>
      <c r="O65" s="42"/>
      <c r="P65" s="511"/>
      <c r="Q65" s="510"/>
      <c r="R65" s="49" t="s">
        <v>27</v>
      </c>
      <c r="S65" s="50">
        <v>0</v>
      </c>
      <c r="T65" s="51">
        <v>0</v>
      </c>
      <c r="U65" s="51">
        <v>0</v>
      </c>
      <c r="V65" s="51">
        <v>0</v>
      </c>
      <c r="W65" s="51">
        <v>0</v>
      </c>
      <c r="X65" s="52">
        <v>0</v>
      </c>
      <c r="Y65" s="49" t="s">
        <v>27</v>
      </c>
      <c r="Z65" s="50">
        <v>0</v>
      </c>
      <c r="AA65" s="51">
        <v>0</v>
      </c>
      <c r="AB65" s="51">
        <v>0</v>
      </c>
      <c r="AC65" s="51">
        <v>0</v>
      </c>
      <c r="AD65" s="51">
        <v>0</v>
      </c>
      <c r="AE65" s="52">
        <v>0</v>
      </c>
      <c r="AF65" s="42"/>
      <c r="AG65" s="511"/>
      <c r="AH65" s="510"/>
      <c r="AI65" s="49" t="s">
        <v>27</v>
      </c>
      <c r="AJ65" s="50">
        <v>0</v>
      </c>
      <c r="AK65" s="51">
        <v>0</v>
      </c>
      <c r="AL65" s="51">
        <v>0</v>
      </c>
      <c r="AM65" s="51">
        <v>0</v>
      </c>
      <c r="AN65" s="51">
        <v>0</v>
      </c>
      <c r="AO65" s="52">
        <v>0</v>
      </c>
      <c r="AP65" s="49" t="s">
        <v>27</v>
      </c>
      <c r="AQ65" s="50">
        <v>0</v>
      </c>
      <c r="AR65" s="51">
        <v>0</v>
      </c>
      <c r="AS65" s="51">
        <v>0</v>
      </c>
      <c r="AT65" s="51">
        <v>0</v>
      </c>
      <c r="AU65" s="51">
        <v>0</v>
      </c>
      <c r="AV65" s="52">
        <v>0</v>
      </c>
      <c r="AW65" s="42"/>
      <c r="AX65" s="42"/>
      <c r="AY65" s="48"/>
    </row>
    <row r="66" spans="2:51" s="32" customFormat="1" ht="10.5" thickBot="1">
      <c r="B66" s="538"/>
      <c r="C66" s="530"/>
      <c r="D66" s="506"/>
      <c r="E66" s="445"/>
      <c r="F66" s="445"/>
      <c r="G66" s="446"/>
      <c r="H66" s="128" t="s">
        <v>31</v>
      </c>
      <c r="I66" s="129">
        <v>0</v>
      </c>
      <c r="J66" s="129">
        <v>0</v>
      </c>
      <c r="K66" s="129">
        <v>0</v>
      </c>
      <c r="L66" s="129">
        <v>0</v>
      </c>
      <c r="M66" s="129">
        <v>0</v>
      </c>
      <c r="N66" s="130">
        <v>0</v>
      </c>
      <c r="O66" s="42"/>
      <c r="P66" s="511"/>
      <c r="Q66" s="510"/>
      <c r="R66" s="49" t="s">
        <v>31</v>
      </c>
      <c r="S66" s="50">
        <v>0</v>
      </c>
      <c r="T66" s="51">
        <v>0</v>
      </c>
      <c r="U66" s="51">
        <v>0</v>
      </c>
      <c r="V66" s="51">
        <v>0</v>
      </c>
      <c r="W66" s="51">
        <v>0</v>
      </c>
      <c r="X66" s="52">
        <v>0</v>
      </c>
      <c r="Y66" s="49" t="s">
        <v>31</v>
      </c>
      <c r="Z66" s="50">
        <v>0</v>
      </c>
      <c r="AA66" s="51">
        <v>0</v>
      </c>
      <c r="AB66" s="51">
        <v>0</v>
      </c>
      <c r="AC66" s="51">
        <v>0</v>
      </c>
      <c r="AD66" s="51">
        <v>0</v>
      </c>
      <c r="AE66" s="52">
        <v>0</v>
      </c>
      <c r="AF66" s="42"/>
      <c r="AG66" s="511"/>
      <c r="AH66" s="510"/>
      <c r="AI66" s="49" t="s">
        <v>31</v>
      </c>
      <c r="AJ66" s="50">
        <v>0</v>
      </c>
      <c r="AK66" s="51">
        <v>0</v>
      </c>
      <c r="AL66" s="51">
        <v>0</v>
      </c>
      <c r="AM66" s="51">
        <v>0</v>
      </c>
      <c r="AN66" s="51">
        <v>0</v>
      </c>
      <c r="AO66" s="52">
        <v>0</v>
      </c>
      <c r="AP66" s="49" t="s">
        <v>31</v>
      </c>
      <c r="AQ66" s="50">
        <v>0</v>
      </c>
      <c r="AR66" s="51">
        <v>0</v>
      </c>
      <c r="AS66" s="51">
        <v>0</v>
      </c>
      <c r="AT66" s="51">
        <v>0</v>
      </c>
      <c r="AU66" s="51">
        <v>0</v>
      </c>
      <c r="AV66" s="52">
        <v>0</v>
      </c>
      <c r="AW66" s="42"/>
      <c r="AX66" s="42"/>
      <c r="AY66" s="48"/>
    </row>
    <row r="67" spans="2:51" s="32" customFormat="1" ht="10.15">
      <c r="B67" s="536">
        <v>21</v>
      </c>
      <c r="C67" s="539" t="s">
        <v>144</v>
      </c>
      <c r="D67" s="444" t="s">
        <v>56</v>
      </c>
      <c r="E67" s="444" t="s">
        <v>76</v>
      </c>
      <c r="F67" s="444" t="s">
        <v>58</v>
      </c>
      <c r="G67" s="444" t="s">
        <v>73</v>
      </c>
      <c r="H67" s="47" t="s">
        <v>11</v>
      </c>
      <c r="I67" s="44">
        <v>24</v>
      </c>
      <c r="J67" s="44">
        <v>0</v>
      </c>
      <c r="K67" s="44">
        <v>17</v>
      </c>
      <c r="L67" s="44">
        <v>5</v>
      </c>
      <c r="M67" s="44">
        <v>2</v>
      </c>
      <c r="N67" s="45">
        <v>0</v>
      </c>
      <c r="O67" s="42"/>
      <c r="P67" s="511">
        <v>21</v>
      </c>
      <c r="Q67" s="510" t="s">
        <v>144</v>
      </c>
      <c r="R67" s="49" t="s">
        <v>11</v>
      </c>
      <c r="S67" s="50">
        <v>50</v>
      </c>
      <c r="T67" s="51">
        <v>26</v>
      </c>
      <c r="U67" s="51">
        <v>19</v>
      </c>
      <c r="V67" s="51">
        <v>0</v>
      </c>
      <c r="W67" s="51">
        <v>5</v>
      </c>
      <c r="X67" s="52">
        <v>0</v>
      </c>
      <c r="Y67" s="49" t="s">
        <v>11</v>
      </c>
      <c r="Z67" s="50">
        <v>47</v>
      </c>
      <c r="AA67" s="51">
        <v>23</v>
      </c>
      <c r="AB67" s="51">
        <v>7</v>
      </c>
      <c r="AC67" s="51">
        <v>17</v>
      </c>
      <c r="AD67" s="51">
        <v>0</v>
      </c>
      <c r="AE67" s="52">
        <v>0</v>
      </c>
      <c r="AF67" s="42"/>
      <c r="AG67" s="511">
        <v>21</v>
      </c>
      <c r="AH67" s="510" t="s">
        <v>144</v>
      </c>
      <c r="AI67" s="49" t="s">
        <v>11</v>
      </c>
      <c r="AJ67" s="50">
        <v>50</v>
      </c>
      <c r="AK67" s="51">
        <v>26</v>
      </c>
      <c r="AL67" s="51">
        <v>17</v>
      </c>
      <c r="AM67" s="51">
        <v>0</v>
      </c>
      <c r="AN67" s="51">
        <v>5</v>
      </c>
      <c r="AO67" s="52">
        <v>2</v>
      </c>
      <c r="AP67" s="49" t="s">
        <v>11</v>
      </c>
      <c r="AQ67" s="50">
        <v>47</v>
      </c>
      <c r="AR67" s="51">
        <v>20</v>
      </c>
      <c r="AS67" s="51">
        <v>3</v>
      </c>
      <c r="AT67" s="51">
        <v>17</v>
      </c>
      <c r="AU67" s="51">
        <v>0</v>
      </c>
      <c r="AV67" s="52">
        <v>7</v>
      </c>
      <c r="AW67" s="42"/>
      <c r="AX67" s="42"/>
      <c r="AY67" s="48"/>
    </row>
    <row r="68" spans="2:51" s="32" customFormat="1" ht="10.15">
      <c r="B68" s="537"/>
      <c r="C68" s="526"/>
      <c r="D68" s="445"/>
      <c r="E68" s="445"/>
      <c r="F68" s="445"/>
      <c r="G68" s="445"/>
      <c r="H68" s="122" t="s">
        <v>20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4">
        <v>0</v>
      </c>
      <c r="O68" s="42"/>
      <c r="P68" s="511"/>
      <c r="Q68" s="510"/>
      <c r="R68" s="49" t="s">
        <v>20</v>
      </c>
      <c r="S68" s="50">
        <v>0</v>
      </c>
      <c r="T68" s="51">
        <v>0</v>
      </c>
      <c r="U68" s="51">
        <v>0</v>
      </c>
      <c r="V68" s="51">
        <v>0</v>
      </c>
      <c r="W68" s="51">
        <v>0</v>
      </c>
      <c r="X68" s="52">
        <v>0</v>
      </c>
      <c r="Y68" s="49" t="s">
        <v>20</v>
      </c>
      <c r="Z68" s="50">
        <v>0</v>
      </c>
      <c r="AA68" s="51">
        <v>0</v>
      </c>
      <c r="AB68" s="51">
        <v>0</v>
      </c>
      <c r="AC68" s="51">
        <v>0</v>
      </c>
      <c r="AD68" s="51">
        <v>0</v>
      </c>
      <c r="AE68" s="52">
        <v>0</v>
      </c>
      <c r="AF68" s="42"/>
      <c r="AG68" s="511"/>
      <c r="AH68" s="510"/>
      <c r="AI68" s="49" t="s">
        <v>20</v>
      </c>
      <c r="AJ68" s="50">
        <v>0</v>
      </c>
      <c r="AK68" s="51">
        <v>0</v>
      </c>
      <c r="AL68" s="51">
        <v>0</v>
      </c>
      <c r="AM68" s="51">
        <v>0</v>
      </c>
      <c r="AN68" s="51">
        <v>0</v>
      </c>
      <c r="AO68" s="52">
        <v>0</v>
      </c>
      <c r="AP68" s="49" t="s">
        <v>20</v>
      </c>
      <c r="AQ68" s="50">
        <v>0</v>
      </c>
      <c r="AR68" s="51">
        <v>0</v>
      </c>
      <c r="AS68" s="51">
        <v>0</v>
      </c>
      <c r="AT68" s="51">
        <v>0</v>
      </c>
      <c r="AU68" s="51">
        <v>0</v>
      </c>
      <c r="AV68" s="52">
        <v>0</v>
      </c>
      <c r="AW68" s="42"/>
      <c r="AX68" s="42"/>
      <c r="AY68" s="48"/>
    </row>
    <row r="69" spans="2:51" s="32" customFormat="1" ht="10.15">
      <c r="B69" s="537"/>
      <c r="C69" s="526"/>
      <c r="D69" s="514" t="s">
        <v>70</v>
      </c>
      <c r="E69" s="445"/>
      <c r="F69" s="445"/>
      <c r="G69" s="445"/>
      <c r="H69" s="122" t="s">
        <v>27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4">
        <v>0</v>
      </c>
      <c r="O69" s="42"/>
      <c r="P69" s="511"/>
      <c r="Q69" s="510"/>
      <c r="R69" s="49" t="s">
        <v>27</v>
      </c>
      <c r="S69" s="50">
        <v>0</v>
      </c>
      <c r="T69" s="51">
        <v>0</v>
      </c>
      <c r="U69" s="51">
        <v>0</v>
      </c>
      <c r="V69" s="51">
        <v>0</v>
      </c>
      <c r="W69" s="51">
        <v>0</v>
      </c>
      <c r="X69" s="52">
        <v>0</v>
      </c>
      <c r="Y69" s="49" t="s">
        <v>27</v>
      </c>
      <c r="Z69" s="50">
        <v>0</v>
      </c>
      <c r="AA69" s="51">
        <v>0</v>
      </c>
      <c r="AB69" s="51">
        <v>0</v>
      </c>
      <c r="AC69" s="51">
        <v>0</v>
      </c>
      <c r="AD69" s="51">
        <v>0</v>
      </c>
      <c r="AE69" s="52">
        <v>0</v>
      </c>
      <c r="AF69" s="42"/>
      <c r="AG69" s="511"/>
      <c r="AH69" s="510"/>
      <c r="AI69" s="49" t="s">
        <v>27</v>
      </c>
      <c r="AJ69" s="50">
        <v>0</v>
      </c>
      <c r="AK69" s="51">
        <v>0</v>
      </c>
      <c r="AL69" s="51">
        <v>0</v>
      </c>
      <c r="AM69" s="51">
        <v>0</v>
      </c>
      <c r="AN69" s="51">
        <v>0</v>
      </c>
      <c r="AO69" s="52">
        <v>0</v>
      </c>
      <c r="AP69" s="49" t="s">
        <v>27</v>
      </c>
      <c r="AQ69" s="50">
        <v>0</v>
      </c>
      <c r="AR69" s="51">
        <v>0</v>
      </c>
      <c r="AS69" s="51">
        <v>0</v>
      </c>
      <c r="AT69" s="51">
        <v>0</v>
      </c>
      <c r="AU69" s="51">
        <v>0</v>
      </c>
      <c r="AV69" s="52">
        <v>0</v>
      </c>
      <c r="AW69" s="42"/>
      <c r="AX69" s="42"/>
      <c r="AY69" s="48"/>
    </row>
    <row r="70" spans="2:51" s="32" customFormat="1" ht="10.5" thickBot="1">
      <c r="B70" s="538"/>
      <c r="C70" s="530"/>
      <c r="D70" s="506"/>
      <c r="E70" s="445"/>
      <c r="F70" s="445"/>
      <c r="G70" s="446"/>
      <c r="H70" s="128" t="s">
        <v>31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30">
        <v>0</v>
      </c>
      <c r="O70" s="42"/>
      <c r="P70" s="511"/>
      <c r="Q70" s="510"/>
      <c r="R70" s="49" t="s">
        <v>31</v>
      </c>
      <c r="S70" s="50">
        <v>0</v>
      </c>
      <c r="T70" s="51">
        <v>0</v>
      </c>
      <c r="U70" s="51">
        <v>0</v>
      </c>
      <c r="V70" s="51">
        <v>0</v>
      </c>
      <c r="W70" s="51">
        <v>0</v>
      </c>
      <c r="X70" s="52">
        <v>0</v>
      </c>
      <c r="Y70" s="49" t="s">
        <v>31</v>
      </c>
      <c r="Z70" s="50">
        <v>0</v>
      </c>
      <c r="AA70" s="51">
        <v>0</v>
      </c>
      <c r="AB70" s="51">
        <v>0</v>
      </c>
      <c r="AC70" s="51">
        <v>0</v>
      </c>
      <c r="AD70" s="51">
        <v>0</v>
      </c>
      <c r="AE70" s="52">
        <v>0</v>
      </c>
      <c r="AF70" s="42"/>
      <c r="AG70" s="511"/>
      <c r="AH70" s="510"/>
      <c r="AI70" s="49" t="s">
        <v>31</v>
      </c>
      <c r="AJ70" s="50">
        <v>0</v>
      </c>
      <c r="AK70" s="51">
        <v>0</v>
      </c>
      <c r="AL70" s="51">
        <v>0</v>
      </c>
      <c r="AM70" s="51">
        <v>0</v>
      </c>
      <c r="AN70" s="51">
        <v>0</v>
      </c>
      <c r="AO70" s="52">
        <v>0</v>
      </c>
      <c r="AP70" s="49" t="s">
        <v>31</v>
      </c>
      <c r="AQ70" s="50">
        <v>0</v>
      </c>
      <c r="AR70" s="51">
        <v>0</v>
      </c>
      <c r="AS70" s="51">
        <v>0</v>
      </c>
      <c r="AT70" s="51">
        <v>0</v>
      </c>
      <c r="AU70" s="51">
        <v>0</v>
      </c>
      <c r="AV70" s="52">
        <v>0</v>
      </c>
      <c r="AW70" s="42"/>
      <c r="AX70" s="42"/>
      <c r="AY70" s="48"/>
    </row>
    <row r="71" spans="2:51" s="32" customFormat="1" ht="10.15">
      <c r="B71" s="536">
        <v>27</v>
      </c>
      <c r="C71" s="539" t="s">
        <v>75</v>
      </c>
      <c r="D71" s="444" t="s">
        <v>56</v>
      </c>
      <c r="E71" s="444" t="s">
        <v>76</v>
      </c>
      <c r="F71" s="444" t="s">
        <v>58</v>
      </c>
      <c r="G71" s="444" t="s">
        <v>73</v>
      </c>
      <c r="H71" s="47" t="s">
        <v>11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42"/>
      <c r="P71" s="511">
        <v>27</v>
      </c>
      <c r="Q71" s="510" t="s">
        <v>75</v>
      </c>
      <c r="R71" s="49" t="s">
        <v>11</v>
      </c>
      <c r="S71" s="50">
        <v>0</v>
      </c>
      <c r="T71" s="51">
        <v>0</v>
      </c>
      <c r="U71" s="51">
        <v>0</v>
      </c>
      <c r="V71" s="51">
        <v>0</v>
      </c>
      <c r="W71" s="51">
        <v>0</v>
      </c>
      <c r="X71" s="52">
        <v>0</v>
      </c>
      <c r="Y71" s="49" t="s">
        <v>11</v>
      </c>
      <c r="Z71" s="50">
        <v>0</v>
      </c>
      <c r="AA71" s="51">
        <v>0</v>
      </c>
      <c r="AB71" s="51">
        <v>0</v>
      </c>
      <c r="AC71" s="51">
        <v>0</v>
      </c>
      <c r="AD71" s="51">
        <v>0</v>
      </c>
      <c r="AE71" s="52">
        <v>0</v>
      </c>
      <c r="AF71" s="42"/>
      <c r="AG71" s="511">
        <v>27</v>
      </c>
      <c r="AH71" s="510" t="s">
        <v>75</v>
      </c>
      <c r="AI71" s="49" t="s">
        <v>11</v>
      </c>
      <c r="AJ71" s="50">
        <v>0</v>
      </c>
      <c r="AK71" s="51">
        <v>0</v>
      </c>
      <c r="AL71" s="51">
        <v>0</v>
      </c>
      <c r="AM71" s="51">
        <v>0</v>
      </c>
      <c r="AN71" s="51">
        <v>0</v>
      </c>
      <c r="AO71" s="52">
        <v>0</v>
      </c>
      <c r="AP71" s="49" t="s">
        <v>11</v>
      </c>
      <c r="AQ71" s="50">
        <v>0</v>
      </c>
      <c r="AR71" s="51">
        <v>0</v>
      </c>
      <c r="AS71" s="51">
        <v>0</v>
      </c>
      <c r="AT71" s="51">
        <v>0</v>
      </c>
      <c r="AU71" s="51">
        <v>0</v>
      </c>
      <c r="AV71" s="52">
        <v>0</v>
      </c>
      <c r="AW71" s="42"/>
      <c r="AX71" s="42"/>
      <c r="AY71" s="48"/>
    </row>
    <row r="72" spans="2:51" s="32" customFormat="1" ht="10.15">
      <c r="B72" s="537"/>
      <c r="C72" s="526"/>
      <c r="D72" s="445"/>
      <c r="E72" s="445"/>
      <c r="F72" s="445"/>
      <c r="G72" s="445"/>
      <c r="H72" s="122" t="s">
        <v>20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  <c r="O72" s="42"/>
      <c r="P72" s="511"/>
      <c r="Q72" s="510"/>
      <c r="R72" s="49" t="s">
        <v>20</v>
      </c>
      <c r="S72" s="50">
        <v>0</v>
      </c>
      <c r="T72" s="51">
        <v>0</v>
      </c>
      <c r="U72" s="51">
        <v>0</v>
      </c>
      <c r="V72" s="51">
        <v>0</v>
      </c>
      <c r="W72" s="51">
        <v>0</v>
      </c>
      <c r="X72" s="52">
        <v>0</v>
      </c>
      <c r="Y72" s="49" t="s">
        <v>20</v>
      </c>
      <c r="Z72" s="50">
        <v>0</v>
      </c>
      <c r="AA72" s="51">
        <v>0</v>
      </c>
      <c r="AB72" s="51">
        <v>0</v>
      </c>
      <c r="AC72" s="51">
        <v>0</v>
      </c>
      <c r="AD72" s="51">
        <v>0</v>
      </c>
      <c r="AE72" s="52">
        <v>0</v>
      </c>
      <c r="AF72" s="42"/>
      <c r="AG72" s="511"/>
      <c r="AH72" s="510"/>
      <c r="AI72" s="49" t="s">
        <v>20</v>
      </c>
      <c r="AJ72" s="50">
        <v>0</v>
      </c>
      <c r="AK72" s="51">
        <v>0</v>
      </c>
      <c r="AL72" s="51">
        <v>0</v>
      </c>
      <c r="AM72" s="51">
        <v>0</v>
      </c>
      <c r="AN72" s="51">
        <v>0</v>
      </c>
      <c r="AO72" s="52">
        <v>0</v>
      </c>
      <c r="AP72" s="49" t="s">
        <v>20</v>
      </c>
      <c r="AQ72" s="50">
        <v>0</v>
      </c>
      <c r="AR72" s="51">
        <v>0</v>
      </c>
      <c r="AS72" s="51">
        <v>0</v>
      </c>
      <c r="AT72" s="51">
        <v>0</v>
      </c>
      <c r="AU72" s="51">
        <v>0</v>
      </c>
      <c r="AV72" s="52">
        <v>0</v>
      </c>
      <c r="AW72" s="42"/>
      <c r="AX72" s="42"/>
      <c r="AY72" s="48"/>
    </row>
    <row r="73" spans="2:51" s="32" customFormat="1" ht="10.15">
      <c r="B73" s="537"/>
      <c r="C73" s="526"/>
      <c r="D73" s="514" t="s">
        <v>70</v>
      </c>
      <c r="E73" s="445"/>
      <c r="F73" s="445"/>
      <c r="G73" s="445"/>
      <c r="H73" s="122" t="s">
        <v>27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4">
        <v>0</v>
      </c>
      <c r="O73" s="42"/>
      <c r="P73" s="511"/>
      <c r="Q73" s="510"/>
      <c r="R73" s="49" t="s">
        <v>27</v>
      </c>
      <c r="S73" s="50">
        <v>0</v>
      </c>
      <c r="T73" s="51">
        <v>0</v>
      </c>
      <c r="U73" s="51">
        <v>0</v>
      </c>
      <c r="V73" s="51">
        <v>0</v>
      </c>
      <c r="W73" s="51">
        <v>0</v>
      </c>
      <c r="X73" s="52">
        <v>0</v>
      </c>
      <c r="Y73" s="49" t="s">
        <v>27</v>
      </c>
      <c r="Z73" s="50">
        <v>0</v>
      </c>
      <c r="AA73" s="51">
        <v>0</v>
      </c>
      <c r="AB73" s="51">
        <v>0</v>
      </c>
      <c r="AC73" s="51">
        <v>0</v>
      </c>
      <c r="AD73" s="51">
        <v>0</v>
      </c>
      <c r="AE73" s="52">
        <v>0</v>
      </c>
      <c r="AF73" s="42"/>
      <c r="AG73" s="511"/>
      <c r="AH73" s="510"/>
      <c r="AI73" s="49" t="s">
        <v>27</v>
      </c>
      <c r="AJ73" s="50">
        <v>0</v>
      </c>
      <c r="AK73" s="51">
        <v>0</v>
      </c>
      <c r="AL73" s="51">
        <v>0</v>
      </c>
      <c r="AM73" s="51">
        <v>0</v>
      </c>
      <c r="AN73" s="51">
        <v>0</v>
      </c>
      <c r="AO73" s="52">
        <v>0</v>
      </c>
      <c r="AP73" s="49" t="s">
        <v>27</v>
      </c>
      <c r="AQ73" s="50">
        <v>0</v>
      </c>
      <c r="AR73" s="51">
        <v>0</v>
      </c>
      <c r="AS73" s="51">
        <v>0</v>
      </c>
      <c r="AT73" s="51">
        <v>0</v>
      </c>
      <c r="AU73" s="51">
        <v>0</v>
      </c>
      <c r="AV73" s="52">
        <v>0</v>
      </c>
      <c r="AW73" s="42"/>
      <c r="AX73" s="42"/>
      <c r="AY73" s="48"/>
    </row>
    <row r="74" spans="2:51" s="32" customFormat="1" ht="10.5" thickBot="1">
      <c r="B74" s="538"/>
      <c r="C74" s="530"/>
      <c r="D74" s="506"/>
      <c r="E74" s="445"/>
      <c r="F74" s="445"/>
      <c r="G74" s="446"/>
      <c r="H74" s="128" t="s">
        <v>31</v>
      </c>
      <c r="I74" s="129">
        <v>12</v>
      </c>
      <c r="J74" s="129">
        <v>0</v>
      </c>
      <c r="K74" s="129">
        <v>4</v>
      </c>
      <c r="L74" s="129">
        <v>3</v>
      </c>
      <c r="M74" s="129">
        <v>3</v>
      </c>
      <c r="N74" s="130">
        <v>2</v>
      </c>
      <c r="O74" s="42"/>
      <c r="P74" s="511"/>
      <c r="Q74" s="510"/>
      <c r="R74" s="49" t="s">
        <v>31</v>
      </c>
      <c r="S74" s="50">
        <v>38</v>
      </c>
      <c r="T74" s="51">
        <v>26</v>
      </c>
      <c r="U74" s="51">
        <v>5</v>
      </c>
      <c r="V74" s="51">
        <v>4</v>
      </c>
      <c r="W74" s="51">
        <v>1</v>
      </c>
      <c r="X74" s="52">
        <v>2</v>
      </c>
      <c r="Y74" s="49" t="s">
        <v>31</v>
      </c>
      <c r="Z74" s="50">
        <v>37</v>
      </c>
      <c r="AA74" s="51">
        <v>2</v>
      </c>
      <c r="AB74" s="51">
        <v>34</v>
      </c>
      <c r="AC74" s="51">
        <v>0</v>
      </c>
      <c r="AD74" s="51">
        <v>1</v>
      </c>
      <c r="AE74" s="52">
        <v>0</v>
      </c>
      <c r="AF74" s="42"/>
      <c r="AG74" s="511"/>
      <c r="AH74" s="510"/>
      <c r="AI74" s="49" t="s">
        <v>31</v>
      </c>
      <c r="AJ74" s="50">
        <v>38</v>
      </c>
      <c r="AK74" s="51">
        <v>26</v>
      </c>
      <c r="AL74" s="51">
        <v>0</v>
      </c>
      <c r="AM74" s="51">
        <v>4</v>
      </c>
      <c r="AN74" s="51">
        <v>3</v>
      </c>
      <c r="AO74" s="52">
        <v>5</v>
      </c>
      <c r="AP74" s="49" t="s">
        <v>31</v>
      </c>
      <c r="AQ74" s="50">
        <v>37</v>
      </c>
      <c r="AR74" s="51">
        <v>0</v>
      </c>
      <c r="AS74" s="51">
        <v>25</v>
      </c>
      <c r="AT74" s="51">
        <v>0</v>
      </c>
      <c r="AU74" s="51">
        <v>4</v>
      </c>
      <c r="AV74" s="52">
        <v>8</v>
      </c>
      <c r="AW74" s="42"/>
      <c r="AX74" s="42"/>
      <c r="AY74" s="48"/>
    </row>
    <row r="75" spans="2:51" s="32" customFormat="1" ht="10.15">
      <c r="B75" s="536">
        <v>44</v>
      </c>
      <c r="C75" s="539" t="s">
        <v>79</v>
      </c>
      <c r="D75" s="444" t="s">
        <v>56</v>
      </c>
      <c r="E75" s="444" t="s">
        <v>76</v>
      </c>
      <c r="F75" s="444" t="s">
        <v>58</v>
      </c>
      <c r="G75" s="444" t="s">
        <v>59</v>
      </c>
      <c r="H75" s="47" t="s">
        <v>11</v>
      </c>
      <c r="I75" s="44">
        <v>4</v>
      </c>
      <c r="J75" s="44">
        <v>0</v>
      </c>
      <c r="K75" s="44">
        <v>3</v>
      </c>
      <c r="L75" s="44">
        <v>1</v>
      </c>
      <c r="M75" s="44">
        <v>0</v>
      </c>
      <c r="N75" s="45">
        <v>0</v>
      </c>
      <c r="O75" s="42"/>
      <c r="P75" s="551">
        <v>44</v>
      </c>
      <c r="Q75" s="552" t="s">
        <v>79</v>
      </c>
      <c r="R75" s="49" t="s">
        <v>11</v>
      </c>
      <c r="S75" s="50">
        <v>4</v>
      </c>
      <c r="T75" s="51">
        <v>0</v>
      </c>
      <c r="U75" s="51">
        <v>3</v>
      </c>
      <c r="V75" s="51">
        <v>0</v>
      </c>
      <c r="W75" s="51">
        <v>1</v>
      </c>
      <c r="X75" s="52">
        <v>0</v>
      </c>
      <c r="Y75" s="49" t="s">
        <v>11</v>
      </c>
      <c r="Z75" s="50">
        <v>4</v>
      </c>
      <c r="AA75" s="51">
        <v>0</v>
      </c>
      <c r="AB75" s="51">
        <v>1</v>
      </c>
      <c r="AC75" s="51">
        <v>3</v>
      </c>
      <c r="AD75" s="51">
        <v>0</v>
      </c>
      <c r="AE75" s="52">
        <v>0</v>
      </c>
      <c r="AF75" s="42"/>
      <c r="AG75" s="551">
        <v>44</v>
      </c>
      <c r="AH75" s="552" t="s">
        <v>79</v>
      </c>
      <c r="AI75" s="49" t="s">
        <v>11</v>
      </c>
      <c r="AJ75" s="50">
        <v>4</v>
      </c>
      <c r="AK75" s="51">
        <v>0</v>
      </c>
      <c r="AL75" s="51">
        <v>3</v>
      </c>
      <c r="AM75" s="51">
        <v>0</v>
      </c>
      <c r="AN75" s="51">
        <v>1</v>
      </c>
      <c r="AO75" s="52">
        <v>0</v>
      </c>
      <c r="AP75" s="49" t="s">
        <v>11</v>
      </c>
      <c r="AQ75" s="50">
        <v>4</v>
      </c>
      <c r="AR75" s="51">
        <v>0</v>
      </c>
      <c r="AS75" s="51">
        <v>0</v>
      </c>
      <c r="AT75" s="51">
        <v>3</v>
      </c>
      <c r="AU75" s="51">
        <v>0</v>
      </c>
      <c r="AV75" s="52">
        <v>1</v>
      </c>
      <c r="AW75" s="42"/>
      <c r="AX75" s="42"/>
      <c r="AY75" s="48"/>
    </row>
    <row r="76" spans="2:51" s="32" customFormat="1" ht="10.15">
      <c r="B76" s="537"/>
      <c r="C76" s="526"/>
      <c r="D76" s="445"/>
      <c r="E76" s="445"/>
      <c r="F76" s="445"/>
      <c r="G76" s="445"/>
      <c r="H76" s="122" t="s">
        <v>20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4">
        <v>0</v>
      </c>
      <c r="O76" s="42"/>
      <c r="P76" s="551"/>
      <c r="Q76" s="552"/>
      <c r="R76" s="49" t="s">
        <v>20</v>
      </c>
      <c r="S76" s="50">
        <v>0</v>
      </c>
      <c r="T76" s="51">
        <v>0</v>
      </c>
      <c r="U76" s="51">
        <v>0</v>
      </c>
      <c r="V76" s="51">
        <v>0</v>
      </c>
      <c r="W76" s="51">
        <v>0</v>
      </c>
      <c r="X76" s="52">
        <v>0</v>
      </c>
      <c r="Y76" s="49" t="s">
        <v>20</v>
      </c>
      <c r="Z76" s="50">
        <v>0</v>
      </c>
      <c r="AA76" s="51">
        <v>0</v>
      </c>
      <c r="AB76" s="51">
        <v>0</v>
      </c>
      <c r="AC76" s="51">
        <v>0</v>
      </c>
      <c r="AD76" s="51">
        <v>0</v>
      </c>
      <c r="AE76" s="52">
        <v>0</v>
      </c>
      <c r="AF76" s="42"/>
      <c r="AG76" s="551"/>
      <c r="AH76" s="552"/>
      <c r="AI76" s="49" t="s">
        <v>20</v>
      </c>
      <c r="AJ76" s="50">
        <v>0</v>
      </c>
      <c r="AK76" s="51">
        <v>0</v>
      </c>
      <c r="AL76" s="51">
        <v>0</v>
      </c>
      <c r="AM76" s="51">
        <v>0</v>
      </c>
      <c r="AN76" s="51">
        <v>0</v>
      </c>
      <c r="AO76" s="52">
        <v>0</v>
      </c>
      <c r="AP76" s="49" t="s">
        <v>20</v>
      </c>
      <c r="AQ76" s="50">
        <v>0</v>
      </c>
      <c r="AR76" s="51">
        <v>0</v>
      </c>
      <c r="AS76" s="51">
        <v>0</v>
      </c>
      <c r="AT76" s="51">
        <v>0</v>
      </c>
      <c r="AU76" s="51">
        <v>0</v>
      </c>
      <c r="AV76" s="52">
        <v>0</v>
      </c>
      <c r="AW76" s="42"/>
      <c r="AX76" s="42"/>
      <c r="AY76" s="48"/>
    </row>
    <row r="77" spans="2:51" s="32" customFormat="1" ht="10.15">
      <c r="B77" s="537"/>
      <c r="C77" s="526"/>
      <c r="D77" s="514" t="s">
        <v>70</v>
      </c>
      <c r="E77" s="445"/>
      <c r="F77" s="445"/>
      <c r="G77" s="445"/>
      <c r="H77" s="122" t="s">
        <v>27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4">
        <v>0</v>
      </c>
      <c r="O77" s="42"/>
      <c r="P77" s="551"/>
      <c r="Q77" s="552"/>
      <c r="R77" s="49" t="s">
        <v>27</v>
      </c>
      <c r="S77" s="50">
        <v>0</v>
      </c>
      <c r="T77" s="51">
        <v>0</v>
      </c>
      <c r="U77" s="51">
        <v>0</v>
      </c>
      <c r="V77" s="51">
        <v>0</v>
      </c>
      <c r="W77" s="51">
        <v>0</v>
      </c>
      <c r="X77" s="52">
        <v>0</v>
      </c>
      <c r="Y77" s="49" t="s">
        <v>27</v>
      </c>
      <c r="Z77" s="50">
        <v>0</v>
      </c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42"/>
      <c r="AG77" s="551"/>
      <c r="AH77" s="552"/>
      <c r="AI77" s="49" t="s">
        <v>27</v>
      </c>
      <c r="AJ77" s="50">
        <v>0</v>
      </c>
      <c r="AK77" s="51">
        <v>0</v>
      </c>
      <c r="AL77" s="51">
        <v>0</v>
      </c>
      <c r="AM77" s="51">
        <v>0</v>
      </c>
      <c r="AN77" s="51">
        <v>0</v>
      </c>
      <c r="AO77" s="52">
        <v>0</v>
      </c>
      <c r="AP77" s="49" t="s">
        <v>27</v>
      </c>
      <c r="AQ77" s="50">
        <v>0</v>
      </c>
      <c r="AR77" s="51">
        <v>0</v>
      </c>
      <c r="AS77" s="51">
        <v>0</v>
      </c>
      <c r="AT77" s="51">
        <v>0</v>
      </c>
      <c r="AU77" s="51">
        <v>0</v>
      </c>
      <c r="AV77" s="52">
        <v>0</v>
      </c>
      <c r="AW77" s="42"/>
      <c r="AX77" s="42"/>
      <c r="AY77" s="48"/>
    </row>
    <row r="78" spans="2:51" s="32" customFormat="1" ht="10.5" thickBot="1">
      <c r="B78" s="538"/>
      <c r="C78" s="530"/>
      <c r="D78" s="506"/>
      <c r="E78" s="445"/>
      <c r="F78" s="445"/>
      <c r="G78" s="446"/>
      <c r="H78" s="128" t="s">
        <v>31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30">
        <v>0</v>
      </c>
      <c r="O78" s="42"/>
      <c r="P78" s="551"/>
      <c r="Q78" s="552"/>
      <c r="R78" s="49" t="s">
        <v>31</v>
      </c>
      <c r="S78" s="50">
        <v>0</v>
      </c>
      <c r="T78" s="51">
        <v>0</v>
      </c>
      <c r="U78" s="51">
        <v>0</v>
      </c>
      <c r="V78" s="51">
        <v>0</v>
      </c>
      <c r="W78" s="51">
        <v>0</v>
      </c>
      <c r="X78" s="52">
        <v>0</v>
      </c>
      <c r="Y78" s="49" t="s">
        <v>31</v>
      </c>
      <c r="Z78" s="50">
        <v>0</v>
      </c>
      <c r="AA78" s="51">
        <v>0</v>
      </c>
      <c r="AB78" s="51">
        <v>0</v>
      </c>
      <c r="AC78" s="51">
        <v>0</v>
      </c>
      <c r="AD78" s="51">
        <v>0</v>
      </c>
      <c r="AE78" s="52">
        <v>0</v>
      </c>
      <c r="AF78" s="42"/>
      <c r="AG78" s="551"/>
      <c r="AH78" s="552"/>
      <c r="AI78" s="49" t="s">
        <v>31</v>
      </c>
      <c r="AJ78" s="50">
        <v>0</v>
      </c>
      <c r="AK78" s="51">
        <v>0</v>
      </c>
      <c r="AL78" s="51">
        <v>0</v>
      </c>
      <c r="AM78" s="51">
        <v>0</v>
      </c>
      <c r="AN78" s="51">
        <v>0</v>
      </c>
      <c r="AO78" s="52">
        <v>0</v>
      </c>
      <c r="AP78" s="49" t="s">
        <v>31</v>
      </c>
      <c r="AQ78" s="50">
        <v>0</v>
      </c>
      <c r="AR78" s="51">
        <v>0</v>
      </c>
      <c r="AS78" s="51">
        <v>0</v>
      </c>
      <c r="AT78" s="51">
        <v>0</v>
      </c>
      <c r="AU78" s="51">
        <v>0</v>
      </c>
      <c r="AV78" s="52">
        <v>0</v>
      </c>
      <c r="AW78" s="42"/>
      <c r="AX78" s="42"/>
      <c r="AY78" s="48"/>
    </row>
    <row r="79" spans="2:51" s="32" customFormat="1" ht="10.15">
      <c r="B79" s="536">
        <v>5</v>
      </c>
      <c r="C79" s="539" t="s">
        <v>132</v>
      </c>
      <c r="D79" s="444" t="s">
        <v>84</v>
      </c>
      <c r="E79" s="444" t="s">
        <v>57</v>
      </c>
      <c r="F79" s="444" t="s">
        <v>58</v>
      </c>
      <c r="G79" s="444" t="s">
        <v>59</v>
      </c>
      <c r="H79" s="47" t="s">
        <v>11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42"/>
      <c r="P79" s="511">
        <v>5</v>
      </c>
      <c r="Q79" s="510" t="s">
        <v>132</v>
      </c>
      <c r="R79" s="49" t="s">
        <v>11</v>
      </c>
      <c r="S79" s="50">
        <v>0</v>
      </c>
      <c r="T79" s="51">
        <v>0</v>
      </c>
      <c r="U79" s="51">
        <v>0</v>
      </c>
      <c r="V79" s="51">
        <v>0</v>
      </c>
      <c r="W79" s="51">
        <v>0</v>
      </c>
      <c r="X79" s="52">
        <v>0</v>
      </c>
      <c r="Y79" s="49" t="s">
        <v>11</v>
      </c>
      <c r="Z79" s="50">
        <v>0</v>
      </c>
      <c r="AA79" s="51">
        <v>0</v>
      </c>
      <c r="AB79" s="51">
        <v>0</v>
      </c>
      <c r="AC79" s="51">
        <v>0</v>
      </c>
      <c r="AD79" s="51">
        <v>0</v>
      </c>
      <c r="AE79" s="52">
        <v>0</v>
      </c>
      <c r="AF79" s="42"/>
      <c r="AG79" s="511">
        <v>5</v>
      </c>
      <c r="AH79" s="510" t="s">
        <v>132</v>
      </c>
      <c r="AI79" s="49" t="s">
        <v>11</v>
      </c>
      <c r="AJ79" s="50">
        <v>0</v>
      </c>
      <c r="AK79" s="51">
        <v>0</v>
      </c>
      <c r="AL79" s="51">
        <v>0</v>
      </c>
      <c r="AM79" s="51">
        <v>0</v>
      </c>
      <c r="AN79" s="51">
        <v>0</v>
      </c>
      <c r="AO79" s="52">
        <v>0</v>
      </c>
      <c r="AP79" s="49" t="s">
        <v>11</v>
      </c>
      <c r="AQ79" s="50">
        <v>0</v>
      </c>
      <c r="AR79" s="51">
        <v>0</v>
      </c>
      <c r="AS79" s="51">
        <v>0</v>
      </c>
      <c r="AT79" s="51">
        <v>0</v>
      </c>
      <c r="AU79" s="51">
        <v>0</v>
      </c>
      <c r="AV79" s="52">
        <v>0</v>
      </c>
      <c r="AW79" s="42"/>
      <c r="AX79" s="42"/>
      <c r="AY79" s="48"/>
    </row>
    <row r="80" spans="2:51" s="32" customFormat="1" ht="10.15">
      <c r="B80" s="537"/>
      <c r="C80" s="526"/>
      <c r="D80" s="445"/>
      <c r="E80" s="445"/>
      <c r="F80" s="445"/>
      <c r="G80" s="445"/>
      <c r="H80" s="122" t="s">
        <v>20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4">
        <v>0</v>
      </c>
      <c r="O80" s="42"/>
      <c r="P80" s="511"/>
      <c r="Q80" s="510"/>
      <c r="R80" s="49" t="s">
        <v>20</v>
      </c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2">
        <v>0</v>
      </c>
      <c r="Y80" s="49" t="s">
        <v>20</v>
      </c>
      <c r="Z80" s="50">
        <v>0</v>
      </c>
      <c r="AA80" s="51">
        <v>0</v>
      </c>
      <c r="AB80" s="51">
        <v>0</v>
      </c>
      <c r="AC80" s="51">
        <v>0</v>
      </c>
      <c r="AD80" s="51">
        <v>0</v>
      </c>
      <c r="AE80" s="52">
        <v>0</v>
      </c>
      <c r="AF80" s="42"/>
      <c r="AG80" s="511"/>
      <c r="AH80" s="510"/>
      <c r="AI80" s="49" t="s">
        <v>20</v>
      </c>
      <c r="AJ80" s="50">
        <v>0</v>
      </c>
      <c r="AK80" s="51">
        <v>0</v>
      </c>
      <c r="AL80" s="51">
        <v>0</v>
      </c>
      <c r="AM80" s="51">
        <v>0</v>
      </c>
      <c r="AN80" s="51">
        <v>0</v>
      </c>
      <c r="AO80" s="52">
        <v>0</v>
      </c>
      <c r="AP80" s="49" t="s">
        <v>20</v>
      </c>
      <c r="AQ80" s="50">
        <v>0</v>
      </c>
      <c r="AR80" s="51">
        <v>0</v>
      </c>
      <c r="AS80" s="51">
        <v>0</v>
      </c>
      <c r="AT80" s="51">
        <v>0</v>
      </c>
      <c r="AU80" s="51">
        <v>0</v>
      </c>
      <c r="AV80" s="52">
        <v>0</v>
      </c>
      <c r="AW80" s="42"/>
      <c r="AX80" s="42"/>
      <c r="AY80" s="48"/>
    </row>
    <row r="81" spans="2:51" s="32" customFormat="1" ht="10.15">
      <c r="B81" s="537"/>
      <c r="C81" s="526"/>
      <c r="D81" s="514" t="s">
        <v>60</v>
      </c>
      <c r="E81" s="445"/>
      <c r="F81" s="445"/>
      <c r="G81" s="445"/>
      <c r="H81" s="122" t="s">
        <v>27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4">
        <v>0</v>
      </c>
      <c r="O81" s="42"/>
      <c r="P81" s="511"/>
      <c r="Q81" s="510"/>
      <c r="R81" s="49" t="s">
        <v>27</v>
      </c>
      <c r="S81" s="50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49" t="s">
        <v>27</v>
      </c>
      <c r="Z81" s="50">
        <v>0</v>
      </c>
      <c r="AA81" s="51">
        <v>0</v>
      </c>
      <c r="AB81" s="51">
        <v>0</v>
      </c>
      <c r="AC81" s="51">
        <v>0</v>
      </c>
      <c r="AD81" s="51">
        <v>0</v>
      </c>
      <c r="AE81" s="52">
        <v>0</v>
      </c>
      <c r="AF81" s="42"/>
      <c r="AG81" s="511"/>
      <c r="AH81" s="510"/>
      <c r="AI81" s="49" t="s">
        <v>27</v>
      </c>
      <c r="AJ81" s="50">
        <v>0</v>
      </c>
      <c r="AK81" s="51">
        <v>0</v>
      </c>
      <c r="AL81" s="51">
        <v>0</v>
      </c>
      <c r="AM81" s="51">
        <v>0</v>
      </c>
      <c r="AN81" s="51">
        <v>0</v>
      </c>
      <c r="AO81" s="52">
        <v>0</v>
      </c>
      <c r="AP81" s="49" t="s">
        <v>27</v>
      </c>
      <c r="AQ81" s="50">
        <v>0</v>
      </c>
      <c r="AR81" s="51">
        <v>0</v>
      </c>
      <c r="AS81" s="51">
        <v>0</v>
      </c>
      <c r="AT81" s="51">
        <v>0</v>
      </c>
      <c r="AU81" s="51">
        <v>0</v>
      </c>
      <c r="AV81" s="52">
        <v>0</v>
      </c>
      <c r="AW81" s="42"/>
      <c r="AX81" s="42"/>
      <c r="AY81" s="48"/>
    </row>
    <row r="82" spans="2:51" s="32" customFormat="1" ht="10.5" thickBot="1">
      <c r="B82" s="538"/>
      <c r="C82" s="530"/>
      <c r="D82" s="506"/>
      <c r="E82" s="445"/>
      <c r="F82" s="445"/>
      <c r="G82" s="446"/>
      <c r="H82" s="128" t="s">
        <v>31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30">
        <v>0</v>
      </c>
      <c r="O82" s="42"/>
      <c r="P82" s="511"/>
      <c r="Q82" s="510"/>
      <c r="R82" s="49" t="s">
        <v>31</v>
      </c>
      <c r="S82" s="50">
        <v>0</v>
      </c>
      <c r="T82" s="51">
        <v>0</v>
      </c>
      <c r="U82" s="51">
        <v>0</v>
      </c>
      <c r="V82" s="51">
        <v>0</v>
      </c>
      <c r="W82" s="51">
        <v>0</v>
      </c>
      <c r="X82" s="52">
        <v>0</v>
      </c>
      <c r="Y82" s="49" t="s">
        <v>31</v>
      </c>
      <c r="Z82" s="50">
        <v>0</v>
      </c>
      <c r="AA82" s="51">
        <v>0</v>
      </c>
      <c r="AB82" s="51">
        <v>0</v>
      </c>
      <c r="AC82" s="51">
        <v>0</v>
      </c>
      <c r="AD82" s="51">
        <v>0</v>
      </c>
      <c r="AE82" s="52">
        <v>0</v>
      </c>
      <c r="AF82" s="42"/>
      <c r="AG82" s="511"/>
      <c r="AH82" s="510"/>
      <c r="AI82" s="49" t="s">
        <v>31</v>
      </c>
      <c r="AJ82" s="50">
        <v>0</v>
      </c>
      <c r="AK82" s="51">
        <v>0</v>
      </c>
      <c r="AL82" s="51">
        <v>0</v>
      </c>
      <c r="AM82" s="51">
        <v>0</v>
      </c>
      <c r="AN82" s="51">
        <v>0</v>
      </c>
      <c r="AO82" s="52">
        <v>0</v>
      </c>
      <c r="AP82" s="49" t="s">
        <v>31</v>
      </c>
      <c r="AQ82" s="50">
        <v>0</v>
      </c>
      <c r="AR82" s="51">
        <v>0</v>
      </c>
      <c r="AS82" s="51">
        <v>0</v>
      </c>
      <c r="AT82" s="51">
        <v>0</v>
      </c>
      <c r="AU82" s="51">
        <v>0</v>
      </c>
      <c r="AV82" s="52">
        <v>0</v>
      </c>
      <c r="AW82" s="42"/>
      <c r="AX82" s="42"/>
      <c r="AY82" s="48"/>
    </row>
    <row r="83" spans="2:51" s="32" customFormat="1" ht="10.15">
      <c r="B83" s="536">
        <v>15</v>
      </c>
      <c r="C83" s="539" t="s">
        <v>114</v>
      </c>
      <c r="D83" s="444" t="s">
        <v>84</v>
      </c>
      <c r="E83" s="444" t="s">
        <v>57</v>
      </c>
      <c r="F83" s="444" t="s">
        <v>58</v>
      </c>
      <c r="G83" s="444" t="s">
        <v>59</v>
      </c>
      <c r="H83" s="47" t="s">
        <v>11</v>
      </c>
      <c r="I83" s="44">
        <v>41</v>
      </c>
      <c r="J83" s="44">
        <v>0</v>
      </c>
      <c r="K83" s="44">
        <v>7</v>
      </c>
      <c r="L83" s="44">
        <v>18</v>
      </c>
      <c r="M83" s="44">
        <v>14</v>
      </c>
      <c r="N83" s="45">
        <v>2</v>
      </c>
      <c r="O83" s="42"/>
      <c r="P83" s="511">
        <v>15</v>
      </c>
      <c r="Q83" s="510" t="s">
        <v>114</v>
      </c>
      <c r="R83" s="49" t="s">
        <v>11</v>
      </c>
      <c r="S83" s="50">
        <v>41</v>
      </c>
      <c r="T83" s="51">
        <v>2</v>
      </c>
      <c r="U83" s="51">
        <v>21</v>
      </c>
      <c r="V83" s="51">
        <v>0</v>
      </c>
      <c r="W83" s="51">
        <v>18</v>
      </c>
      <c r="X83" s="52">
        <v>0</v>
      </c>
      <c r="Y83" s="49" t="s">
        <v>11</v>
      </c>
      <c r="Z83" s="51">
        <v>40</v>
      </c>
      <c r="AA83" s="51">
        <v>4</v>
      </c>
      <c r="AB83" s="51">
        <v>25</v>
      </c>
      <c r="AC83" s="51">
        <v>6</v>
      </c>
      <c r="AD83" s="51">
        <v>0</v>
      </c>
      <c r="AE83" s="52">
        <v>5</v>
      </c>
      <c r="AF83" s="42"/>
      <c r="AG83" s="511">
        <v>15</v>
      </c>
      <c r="AH83" s="510" t="s">
        <v>114</v>
      </c>
      <c r="AI83" s="49" t="s">
        <v>11</v>
      </c>
      <c r="AJ83" s="50">
        <v>41</v>
      </c>
      <c r="AK83" s="51">
        <v>0</v>
      </c>
      <c r="AL83" s="51">
        <v>7</v>
      </c>
      <c r="AM83" s="51">
        <v>0</v>
      </c>
      <c r="AN83" s="51">
        <v>18</v>
      </c>
      <c r="AO83" s="52">
        <v>16</v>
      </c>
      <c r="AP83" s="49" t="s">
        <v>11</v>
      </c>
      <c r="AQ83" s="51">
        <v>40</v>
      </c>
      <c r="AR83" s="51">
        <v>0</v>
      </c>
      <c r="AS83" s="51">
        <v>0</v>
      </c>
      <c r="AT83" s="51">
        <v>6</v>
      </c>
      <c r="AU83" s="51">
        <v>0</v>
      </c>
      <c r="AV83" s="52">
        <v>34</v>
      </c>
      <c r="AW83" s="42"/>
      <c r="AX83" s="42"/>
      <c r="AY83" s="48"/>
    </row>
    <row r="84" spans="2:51" s="32" customFormat="1" ht="10.15">
      <c r="B84" s="537"/>
      <c r="C84" s="526"/>
      <c r="D84" s="445"/>
      <c r="E84" s="445"/>
      <c r="F84" s="445"/>
      <c r="G84" s="445"/>
      <c r="H84" s="122" t="s">
        <v>20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4">
        <v>0</v>
      </c>
      <c r="O84" s="42"/>
      <c r="P84" s="511"/>
      <c r="Q84" s="510"/>
      <c r="R84" s="49" t="s">
        <v>20</v>
      </c>
      <c r="S84" s="50">
        <v>0</v>
      </c>
      <c r="T84" s="51">
        <v>0</v>
      </c>
      <c r="U84" s="51">
        <v>0</v>
      </c>
      <c r="V84" s="51">
        <v>0</v>
      </c>
      <c r="W84" s="51">
        <v>0</v>
      </c>
      <c r="X84" s="52">
        <v>0</v>
      </c>
      <c r="Y84" s="49" t="s">
        <v>20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2">
        <v>0</v>
      </c>
      <c r="AF84" s="42"/>
      <c r="AG84" s="511"/>
      <c r="AH84" s="510"/>
      <c r="AI84" s="49" t="s">
        <v>20</v>
      </c>
      <c r="AJ84" s="50">
        <v>0</v>
      </c>
      <c r="AK84" s="51">
        <v>0</v>
      </c>
      <c r="AL84" s="51">
        <v>0</v>
      </c>
      <c r="AM84" s="51">
        <v>0</v>
      </c>
      <c r="AN84" s="51">
        <v>0</v>
      </c>
      <c r="AO84" s="52">
        <v>0</v>
      </c>
      <c r="AP84" s="49" t="s">
        <v>20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2">
        <v>0</v>
      </c>
      <c r="AW84" s="42"/>
      <c r="AX84" s="42"/>
      <c r="AY84" s="48"/>
    </row>
    <row r="85" spans="2:51" s="32" customFormat="1" ht="10.15">
      <c r="B85" s="537"/>
      <c r="C85" s="526"/>
      <c r="D85" s="514" t="s">
        <v>60</v>
      </c>
      <c r="E85" s="445"/>
      <c r="F85" s="445"/>
      <c r="G85" s="445"/>
      <c r="H85" s="122" t="s">
        <v>27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4">
        <v>0</v>
      </c>
      <c r="O85" s="42"/>
      <c r="P85" s="511"/>
      <c r="Q85" s="510"/>
      <c r="R85" s="49" t="s">
        <v>27</v>
      </c>
      <c r="S85" s="50">
        <v>0</v>
      </c>
      <c r="T85" s="51">
        <v>0</v>
      </c>
      <c r="U85" s="51">
        <v>0</v>
      </c>
      <c r="V85" s="51">
        <v>0</v>
      </c>
      <c r="W85" s="51">
        <v>0</v>
      </c>
      <c r="X85" s="52">
        <v>0</v>
      </c>
      <c r="Y85" s="49" t="s">
        <v>27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2">
        <v>0</v>
      </c>
      <c r="AF85" s="42"/>
      <c r="AG85" s="511"/>
      <c r="AH85" s="510"/>
      <c r="AI85" s="49" t="s">
        <v>27</v>
      </c>
      <c r="AJ85" s="50">
        <v>0</v>
      </c>
      <c r="AK85" s="51">
        <v>0</v>
      </c>
      <c r="AL85" s="51">
        <v>0</v>
      </c>
      <c r="AM85" s="51">
        <v>0</v>
      </c>
      <c r="AN85" s="51">
        <v>0</v>
      </c>
      <c r="AO85" s="52">
        <v>0</v>
      </c>
      <c r="AP85" s="49" t="s">
        <v>27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2">
        <v>0</v>
      </c>
      <c r="AW85" s="42"/>
      <c r="AX85" s="42"/>
      <c r="AY85" s="48"/>
    </row>
    <row r="86" spans="2:51" s="32" customFormat="1" ht="10.5" thickBot="1">
      <c r="B86" s="538"/>
      <c r="C86" s="530"/>
      <c r="D86" s="506"/>
      <c r="E86" s="445"/>
      <c r="F86" s="445"/>
      <c r="G86" s="446"/>
      <c r="H86" s="128" t="s">
        <v>31</v>
      </c>
      <c r="I86" s="129">
        <v>0</v>
      </c>
      <c r="J86" s="129">
        <v>0</v>
      </c>
      <c r="K86" s="129">
        <v>0</v>
      </c>
      <c r="L86" s="129">
        <v>0</v>
      </c>
      <c r="M86" s="129">
        <v>0</v>
      </c>
      <c r="N86" s="130">
        <v>0</v>
      </c>
      <c r="O86" s="42"/>
      <c r="P86" s="511"/>
      <c r="Q86" s="510"/>
      <c r="R86" s="49" t="s">
        <v>31</v>
      </c>
      <c r="S86" s="50">
        <v>0</v>
      </c>
      <c r="T86" s="51">
        <v>0</v>
      </c>
      <c r="U86" s="51">
        <v>0</v>
      </c>
      <c r="V86" s="51">
        <v>0</v>
      </c>
      <c r="W86" s="51">
        <v>0</v>
      </c>
      <c r="X86" s="52">
        <v>0</v>
      </c>
      <c r="Y86" s="49" t="s">
        <v>31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2">
        <v>0</v>
      </c>
      <c r="AF86" s="42"/>
      <c r="AG86" s="511"/>
      <c r="AH86" s="510"/>
      <c r="AI86" s="49" t="s">
        <v>31</v>
      </c>
      <c r="AJ86" s="50">
        <v>0</v>
      </c>
      <c r="AK86" s="51">
        <v>0</v>
      </c>
      <c r="AL86" s="51">
        <v>0</v>
      </c>
      <c r="AM86" s="51">
        <v>0</v>
      </c>
      <c r="AN86" s="51">
        <v>0</v>
      </c>
      <c r="AO86" s="52">
        <v>0</v>
      </c>
      <c r="AP86" s="49" t="s">
        <v>31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2">
        <v>0</v>
      </c>
      <c r="AW86" s="42"/>
      <c r="AX86" s="42"/>
      <c r="AY86" s="48"/>
    </row>
    <row r="87" spans="2:51" s="32" customFormat="1" ht="10.15">
      <c r="B87" s="536">
        <v>33</v>
      </c>
      <c r="C87" s="539" t="s">
        <v>92</v>
      </c>
      <c r="D87" s="444" t="s">
        <v>84</v>
      </c>
      <c r="E87" s="444" t="s">
        <v>57</v>
      </c>
      <c r="F87" s="444" t="s">
        <v>58</v>
      </c>
      <c r="G87" s="444" t="s">
        <v>59</v>
      </c>
      <c r="H87" s="47" t="s">
        <v>11</v>
      </c>
      <c r="I87" s="44">
        <v>83</v>
      </c>
      <c r="J87" s="44">
        <v>15</v>
      </c>
      <c r="K87" s="44">
        <v>51</v>
      </c>
      <c r="L87" s="44">
        <v>12</v>
      </c>
      <c r="M87" s="44">
        <v>3</v>
      </c>
      <c r="N87" s="45">
        <v>2</v>
      </c>
      <c r="O87" s="42"/>
      <c r="P87" s="511">
        <v>33</v>
      </c>
      <c r="Q87" s="510" t="s">
        <v>92</v>
      </c>
      <c r="R87" s="49" t="s">
        <v>11</v>
      </c>
      <c r="S87" s="50">
        <v>83</v>
      </c>
      <c r="T87" s="51">
        <v>15</v>
      </c>
      <c r="U87" s="51">
        <v>55</v>
      </c>
      <c r="V87" s="51">
        <v>6</v>
      </c>
      <c r="W87" s="51">
        <v>7</v>
      </c>
      <c r="X87" s="52">
        <v>0</v>
      </c>
      <c r="Y87" s="49" t="s">
        <v>11</v>
      </c>
      <c r="Z87" s="50">
        <v>82</v>
      </c>
      <c r="AA87" s="51">
        <v>15</v>
      </c>
      <c r="AB87" s="51">
        <v>58</v>
      </c>
      <c r="AC87" s="51">
        <v>6</v>
      </c>
      <c r="AD87" s="51">
        <v>0</v>
      </c>
      <c r="AE87" s="52">
        <v>3</v>
      </c>
      <c r="AF87" s="42"/>
      <c r="AG87" s="511">
        <v>33</v>
      </c>
      <c r="AH87" s="510" t="s">
        <v>92</v>
      </c>
      <c r="AI87" s="49" t="s">
        <v>11</v>
      </c>
      <c r="AJ87" s="50">
        <v>83</v>
      </c>
      <c r="AK87" s="51">
        <v>15</v>
      </c>
      <c r="AL87" s="51">
        <v>51</v>
      </c>
      <c r="AM87" s="51">
        <v>6</v>
      </c>
      <c r="AN87" s="51">
        <v>7</v>
      </c>
      <c r="AO87" s="52">
        <v>4</v>
      </c>
      <c r="AP87" s="49" t="s">
        <v>11</v>
      </c>
      <c r="AQ87" s="50">
        <v>82</v>
      </c>
      <c r="AR87" s="51">
        <v>15</v>
      </c>
      <c r="AS87" s="51">
        <v>51</v>
      </c>
      <c r="AT87" s="51">
        <v>6</v>
      </c>
      <c r="AU87" s="51">
        <v>0</v>
      </c>
      <c r="AV87" s="52">
        <v>10</v>
      </c>
      <c r="AW87" s="42"/>
      <c r="AX87" s="42"/>
      <c r="AY87" s="48"/>
    </row>
    <row r="88" spans="2:51" s="32" customFormat="1" ht="10.15">
      <c r="B88" s="537"/>
      <c r="C88" s="526"/>
      <c r="D88" s="445"/>
      <c r="E88" s="445"/>
      <c r="F88" s="445"/>
      <c r="G88" s="445"/>
      <c r="H88" s="122" t="s">
        <v>20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4">
        <v>0</v>
      </c>
      <c r="O88" s="42"/>
      <c r="P88" s="511"/>
      <c r="Q88" s="510"/>
      <c r="R88" s="49" t="s">
        <v>20</v>
      </c>
      <c r="S88" s="50">
        <v>0</v>
      </c>
      <c r="T88" s="51">
        <v>0</v>
      </c>
      <c r="U88" s="51">
        <v>0</v>
      </c>
      <c r="V88" s="51">
        <v>0</v>
      </c>
      <c r="W88" s="51">
        <v>0</v>
      </c>
      <c r="X88" s="52">
        <v>0</v>
      </c>
      <c r="Y88" s="49" t="s">
        <v>20</v>
      </c>
      <c r="Z88" s="50">
        <v>0</v>
      </c>
      <c r="AA88" s="51">
        <v>0</v>
      </c>
      <c r="AB88" s="51">
        <v>0</v>
      </c>
      <c r="AC88" s="51">
        <v>0</v>
      </c>
      <c r="AD88" s="51">
        <v>0</v>
      </c>
      <c r="AE88" s="52">
        <v>0</v>
      </c>
      <c r="AF88" s="42"/>
      <c r="AG88" s="511"/>
      <c r="AH88" s="510"/>
      <c r="AI88" s="49" t="s">
        <v>20</v>
      </c>
      <c r="AJ88" s="50">
        <v>0</v>
      </c>
      <c r="AK88" s="51">
        <v>0</v>
      </c>
      <c r="AL88" s="51">
        <v>0</v>
      </c>
      <c r="AM88" s="51">
        <v>0</v>
      </c>
      <c r="AN88" s="51">
        <v>0</v>
      </c>
      <c r="AO88" s="52">
        <v>0</v>
      </c>
      <c r="AP88" s="49" t="s">
        <v>20</v>
      </c>
      <c r="AQ88" s="50">
        <v>0</v>
      </c>
      <c r="AR88" s="51">
        <v>0</v>
      </c>
      <c r="AS88" s="51">
        <v>0</v>
      </c>
      <c r="AT88" s="51">
        <v>0</v>
      </c>
      <c r="AU88" s="51">
        <v>0</v>
      </c>
      <c r="AV88" s="52">
        <v>0</v>
      </c>
      <c r="AW88" s="42"/>
      <c r="AX88" s="42"/>
      <c r="AY88" s="48"/>
    </row>
    <row r="89" spans="2:51" s="32" customFormat="1" ht="10.15">
      <c r="B89" s="537"/>
      <c r="C89" s="526"/>
      <c r="D89" s="514" t="s">
        <v>60</v>
      </c>
      <c r="E89" s="445"/>
      <c r="F89" s="445"/>
      <c r="G89" s="445"/>
      <c r="H89" s="122" t="s">
        <v>27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  <c r="N89" s="124">
        <v>0</v>
      </c>
      <c r="O89" s="42"/>
      <c r="P89" s="511"/>
      <c r="Q89" s="510"/>
      <c r="R89" s="49" t="s">
        <v>27</v>
      </c>
      <c r="S89" s="50">
        <v>0</v>
      </c>
      <c r="T89" s="51">
        <v>0</v>
      </c>
      <c r="U89" s="51">
        <v>0</v>
      </c>
      <c r="V89" s="51">
        <v>0</v>
      </c>
      <c r="W89" s="51">
        <v>0</v>
      </c>
      <c r="X89" s="52">
        <v>0</v>
      </c>
      <c r="Y89" s="49" t="s">
        <v>27</v>
      </c>
      <c r="Z89" s="50">
        <v>0</v>
      </c>
      <c r="AA89" s="51">
        <v>0</v>
      </c>
      <c r="AB89" s="51">
        <v>0</v>
      </c>
      <c r="AC89" s="51">
        <v>0</v>
      </c>
      <c r="AD89" s="51">
        <v>0</v>
      </c>
      <c r="AE89" s="52">
        <v>0</v>
      </c>
      <c r="AF89" s="42"/>
      <c r="AG89" s="511"/>
      <c r="AH89" s="510"/>
      <c r="AI89" s="49" t="s">
        <v>27</v>
      </c>
      <c r="AJ89" s="50">
        <v>0</v>
      </c>
      <c r="AK89" s="51">
        <v>0</v>
      </c>
      <c r="AL89" s="51">
        <v>0</v>
      </c>
      <c r="AM89" s="51">
        <v>0</v>
      </c>
      <c r="AN89" s="51">
        <v>0</v>
      </c>
      <c r="AO89" s="52">
        <v>0</v>
      </c>
      <c r="AP89" s="49" t="s">
        <v>27</v>
      </c>
      <c r="AQ89" s="50">
        <v>0</v>
      </c>
      <c r="AR89" s="51">
        <v>0</v>
      </c>
      <c r="AS89" s="51">
        <v>0</v>
      </c>
      <c r="AT89" s="51">
        <v>0</v>
      </c>
      <c r="AU89" s="51">
        <v>0</v>
      </c>
      <c r="AV89" s="52">
        <v>0</v>
      </c>
      <c r="AW89" s="42"/>
      <c r="AX89" s="42"/>
      <c r="AY89" s="48"/>
    </row>
    <row r="90" spans="2:51" s="32" customFormat="1" ht="10.5" thickBot="1">
      <c r="B90" s="538"/>
      <c r="C90" s="530"/>
      <c r="D90" s="506"/>
      <c r="E90" s="445"/>
      <c r="F90" s="445"/>
      <c r="G90" s="446"/>
      <c r="H90" s="128" t="s">
        <v>31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130">
        <v>0</v>
      </c>
      <c r="O90" s="42"/>
      <c r="P90" s="511"/>
      <c r="Q90" s="510"/>
      <c r="R90" s="49" t="s">
        <v>31</v>
      </c>
      <c r="S90" s="50">
        <v>0</v>
      </c>
      <c r="T90" s="51">
        <v>0</v>
      </c>
      <c r="U90" s="51">
        <v>0</v>
      </c>
      <c r="V90" s="51">
        <v>0</v>
      </c>
      <c r="W90" s="51">
        <v>0</v>
      </c>
      <c r="X90" s="52">
        <v>0</v>
      </c>
      <c r="Y90" s="49" t="s">
        <v>31</v>
      </c>
      <c r="Z90" s="50">
        <v>0</v>
      </c>
      <c r="AA90" s="51">
        <v>0</v>
      </c>
      <c r="AB90" s="51">
        <v>0</v>
      </c>
      <c r="AC90" s="51">
        <v>0</v>
      </c>
      <c r="AD90" s="51">
        <v>0</v>
      </c>
      <c r="AE90" s="52">
        <v>0</v>
      </c>
      <c r="AF90" s="42"/>
      <c r="AG90" s="511"/>
      <c r="AH90" s="510"/>
      <c r="AI90" s="49" t="s">
        <v>31</v>
      </c>
      <c r="AJ90" s="50">
        <v>0</v>
      </c>
      <c r="AK90" s="51">
        <v>0</v>
      </c>
      <c r="AL90" s="51">
        <v>0</v>
      </c>
      <c r="AM90" s="51">
        <v>0</v>
      </c>
      <c r="AN90" s="51">
        <v>0</v>
      </c>
      <c r="AO90" s="52">
        <v>0</v>
      </c>
      <c r="AP90" s="49" t="s">
        <v>31</v>
      </c>
      <c r="AQ90" s="50">
        <v>0</v>
      </c>
      <c r="AR90" s="51">
        <v>0</v>
      </c>
      <c r="AS90" s="51">
        <v>0</v>
      </c>
      <c r="AT90" s="51">
        <v>0</v>
      </c>
      <c r="AU90" s="51">
        <v>0</v>
      </c>
      <c r="AV90" s="52">
        <v>0</v>
      </c>
      <c r="AW90" s="42"/>
      <c r="AX90" s="42"/>
      <c r="AY90" s="48"/>
    </row>
    <row r="91" spans="2:51" s="32" customFormat="1" ht="10.15">
      <c r="B91" s="536">
        <v>32</v>
      </c>
      <c r="C91" s="539" t="s">
        <v>91</v>
      </c>
      <c r="D91" s="444" t="s">
        <v>84</v>
      </c>
      <c r="E91" s="444" t="s">
        <v>57</v>
      </c>
      <c r="F91" s="444" t="s">
        <v>58</v>
      </c>
      <c r="G91" s="444" t="s">
        <v>68</v>
      </c>
      <c r="H91" s="47" t="s">
        <v>11</v>
      </c>
      <c r="I91" s="44">
        <v>82</v>
      </c>
      <c r="J91" s="44">
        <v>1</v>
      </c>
      <c r="K91" s="44">
        <v>26</v>
      </c>
      <c r="L91" s="44">
        <v>36</v>
      </c>
      <c r="M91" s="44">
        <v>17</v>
      </c>
      <c r="N91" s="45">
        <v>2</v>
      </c>
      <c r="O91" s="42"/>
      <c r="P91" s="511">
        <v>32</v>
      </c>
      <c r="Q91" s="510" t="s">
        <v>91</v>
      </c>
      <c r="R91" s="49" t="s">
        <v>11</v>
      </c>
      <c r="S91" s="50">
        <v>82</v>
      </c>
      <c r="T91" s="51">
        <v>1</v>
      </c>
      <c r="U91" s="51">
        <v>30</v>
      </c>
      <c r="V91" s="51">
        <v>31</v>
      </c>
      <c r="W91" s="51">
        <v>10</v>
      </c>
      <c r="X91" s="52">
        <v>10</v>
      </c>
      <c r="Y91" s="49" t="s">
        <v>11</v>
      </c>
      <c r="Z91" s="50">
        <v>81</v>
      </c>
      <c r="AA91" s="51">
        <v>1</v>
      </c>
      <c r="AB91" s="51">
        <v>61</v>
      </c>
      <c r="AC91" s="51">
        <v>17</v>
      </c>
      <c r="AD91" s="51">
        <v>0</v>
      </c>
      <c r="AE91" s="52">
        <v>2</v>
      </c>
      <c r="AF91" s="42"/>
      <c r="AG91" s="511">
        <v>32</v>
      </c>
      <c r="AH91" s="510" t="s">
        <v>91</v>
      </c>
      <c r="AI91" s="49" t="s">
        <v>11</v>
      </c>
      <c r="AJ91" s="50">
        <v>82</v>
      </c>
      <c r="AK91" s="51">
        <v>1</v>
      </c>
      <c r="AL91" s="51">
        <v>13</v>
      </c>
      <c r="AM91" s="51">
        <v>31</v>
      </c>
      <c r="AN91" s="51">
        <v>26</v>
      </c>
      <c r="AO91" s="52">
        <v>11</v>
      </c>
      <c r="AP91" s="49" t="s">
        <v>11</v>
      </c>
      <c r="AQ91" s="50">
        <v>81</v>
      </c>
      <c r="AR91" s="51">
        <v>1</v>
      </c>
      <c r="AS91" s="51">
        <v>13</v>
      </c>
      <c r="AT91" s="51">
        <v>17</v>
      </c>
      <c r="AU91" s="51">
        <v>21</v>
      </c>
      <c r="AV91" s="52">
        <v>29</v>
      </c>
      <c r="AW91" s="42"/>
      <c r="AX91" s="42"/>
      <c r="AY91" s="48"/>
    </row>
    <row r="92" spans="2:51" s="32" customFormat="1" ht="10.15">
      <c r="B92" s="537"/>
      <c r="C92" s="526"/>
      <c r="D92" s="445"/>
      <c r="E92" s="445"/>
      <c r="F92" s="445"/>
      <c r="G92" s="445"/>
      <c r="H92" s="122" t="s">
        <v>20</v>
      </c>
      <c r="I92" s="123">
        <v>0</v>
      </c>
      <c r="J92" s="123">
        <v>0</v>
      </c>
      <c r="K92" s="123">
        <v>0</v>
      </c>
      <c r="L92" s="123">
        <v>0</v>
      </c>
      <c r="M92" s="123">
        <v>0</v>
      </c>
      <c r="N92" s="124">
        <v>0</v>
      </c>
      <c r="O92" s="42"/>
      <c r="P92" s="511"/>
      <c r="Q92" s="510"/>
      <c r="R92" s="49" t="s">
        <v>20</v>
      </c>
      <c r="S92" s="50">
        <v>0</v>
      </c>
      <c r="T92" s="51">
        <v>0</v>
      </c>
      <c r="U92" s="51">
        <v>0</v>
      </c>
      <c r="V92" s="51">
        <v>0</v>
      </c>
      <c r="W92" s="51">
        <v>0</v>
      </c>
      <c r="X92" s="52">
        <v>0</v>
      </c>
      <c r="Y92" s="49" t="s">
        <v>20</v>
      </c>
      <c r="Z92" s="50">
        <v>0</v>
      </c>
      <c r="AA92" s="51">
        <v>0</v>
      </c>
      <c r="AB92" s="51">
        <v>0</v>
      </c>
      <c r="AC92" s="51">
        <v>0</v>
      </c>
      <c r="AD92" s="51">
        <v>0</v>
      </c>
      <c r="AE92" s="52">
        <v>0</v>
      </c>
      <c r="AF92" s="42"/>
      <c r="AG92" s="511"/>
      <c r="AH92" s="510"/>
      <c r="AI92" s="49" t="s">
        <v>20</v>
      </c>
      <c r="AJ92" s="50">
        <v>0</v>
      </c>
      <c r="AK92" s="51">
        <v>0</v>
      </c>
      <c r="AL92" s="51">
        <v>0</v>
      </c>
      <c r="AM92" s="51">
        <v>0</v>
      </c>
      <c r="AN92" s="51">
        <v>0</v>
      </c>
      <c r="AO92" s="52">
        <v>0</v>
      </c>
      <c r="AP92" s="49" t="s">
        <v>20</v>
      </c>
      <c r="AQ92" s="50">
        <v>0</v>
      </c>
      <c r="AR92" s="51">
        <v>0</v>
      </c>
      <c r="AS92" s="51">
        <v>0</v>
      </c>
      <c r="AT92" s="51">
        <v>0</v>
      </c>
      <c r="AU92" s="51">
        <v>0</v>
      </c>
      <c r="AV92" s="52">
        <v>0</v>
      </c>
      <c r="AW92" s="42"/>
      <c r="AX92" s="42"/>
      <c r="AY92" s="48"/>
    </row>
    <row r="93" spans="2:51" s="32" customFormat="1" ht="10.15">
      <c r="B93" s="537"/>
      <c r="C93" s="526"/>
      <c r="D93" s="514" t="s">
        <v>60</v>
      </c>
      <c r="E93" s="445"/>
      <c r="F93" s="445"/>
      <c r="G93" s="445"/>
      <c r="H93" s="122" t="s">
        <v>27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4">
        <v>0</v>
      </c>
      <c r="O93" s="42"/>
      <c r="P93" s="511"/>
      <c r="Q93" s="510"/>
      <c r="R93" s="49" t="s">
        <v>27</v>
      </c>
      <c r="S93" s="50">
        <v>0</v>
      </c>
      <c r="T93" s="51">
        <v>0</v>
      </c>
      <c r="U93" s="51">
        <v>0</v>
      </c>
      <c r="V93" s="51">
        <v>0</v>
      </c>
      <c r="W93" s="51">
        <v>0</v>
      </c>
      <c r="X93" s="52">
        <v>0</v>
      </c>
      <c r="Y93" s="49" t="s">
        <v>27</v>
      </c>
      <c r="Z93" s="50">
        <v>0</v>
      </c>
      <c r="AA93" s="51">
        <v>0</v>
      </c>
      <c r="AB93" s="51">
        <v>0</v>
      </c>
      <c r="AC93" s="51">
        <v>0</v>
      </c>
      <c r="AD93" s="51">
        <v>0</v>
      </c>
      <c r="AE93" s="52">
        <v>0</v>
      </c>
      <c r="AF93" s="42"/>
      <c r="AG93" s="511"/>
      <c r="AH93" s="510"/>
      <c r="AI93" s="49" t="s">
        <v>27</v>
      </c>
      <c r="AJ93" s="50">
        <v>0</v>
      </c>
      <c r="AK93" s="51">
        <v>0</v>
      </c>
      <c r="AL93" s="51">
        <v>0</v>
      </c>
      <c r="AM93" s="51">
        <v>0</v>
      </c>
      <c r="AN93" s="51">
        <v>0</v>
      </c>
      <c r="AO93" s="52">
        <v>0</v>
      </c>
      <c r="AP93" s="49" t="s">
        <v>27</v>
      </c>
      <c r="AQ93" s="50">
        <v>0</v>
      </c>
      <c r="AR93" s="51">
        <v>0</v>
      </c>
      <c r="AS93" s="51">
        <v>0</v>
      </c>
      <c r="AT93" s="51">
        <v>0</v>
      </c>
      <c r="AU93" s="51">
        <v>0</v>
      </c>
      <c r="AV93" s="52">
        <v>0</v>
      </c>
      <c r="AW93" s="42"/>
      <c r="AX93" s="42"/>
      <c r="AY93" s="48"/>
    </row>
    <row r="94" spans="2:51" s="32" customFormat="1" ht="10.5" thickBot="1">
      <c r="B94" s="538"/>
      <c r="C94" s="530"/>
      <c r="D94" s="506"/>
      <c r="E94" s="445"/>
      <c r="F94" s="445"/>
      <c r="G94" s="446"/>
      <c r="H94" s="128" t="s">
        <v>31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30">
        <v>0</v>
      </c>
      <c r="O94" s="42"/>
      <c r="P94" s="511"/>
      <c r="Q94" s="510"/>
      <c r="R94" s="49" t="s">
        <v>31</v>
      </c>
      <c r="S94" s="50">
        <v>0</v>
      </c>
      <c r="T94" s="51">
        <v>0</v>
      </c>
      <c r="U94" s="51">
        <v>0</v>
      </c>
      <c r="V94" s="51">
        <v>0</v>
      </c>
      <c r="W94" s="51">
        <v>0</v>
      </c>
      <c r="X94" s="52">
        <v>0</v>
      </c>
      <c r="Y94" s="49" t="s">
        <v>31</v>
      </c>
      <c r="Z94" s="50">
        <v>0</v>
      </c>
      <c r="AA94" s="51">
        <v>0</v>
      </c>
      <c r="AB94" s="51">
        <v>0</v>
      </c>
      <c r="AC94" s="51">
        <v>0</v>
      </c>
      <c r="AD94" s="51">
        <v>0</v>
      </c>
      <c r="AE94" s="52">
        <v>0</v>
      </c>
      <c r="AF94" s="42"/>
      <c r="AG94" s="511"/>
      <c r="AH94" s="510"/>
      <c r="AI94" s="49" t="s">
        <v>31</v>
      </c>
      <c r="AJ94" s="50">
        <v>0</v>
      </c>
      <c r="AK94" s="51">
        <v>0</v>
      </c>
      <c r="AL94" s="51">
        <v>0</v>
      </c>
      <c r="AM94" s="51">
        <v>0</v>
      </c>
      <c r="AN94" s="51">
        <v>0</v>
      </c>
      <c r="AO94" s="52">
        <v>0</v>
      </c>
      <c r="AP94" s="49" t="s">
        <v>31</v>
      </c>
      <c r="AQ94" s="50">
        <v>0</v>
      </c>
      <c r="AR94" s="51">
        <v>0</v>
      </c>
      <c r="AS94" s="51">
        <v>0</v>
      </c>
      <c r="AT94" s="51">
        <v>0</v>
      </c>
      <c r="AU94" s="51">
        <v>0</v>
      </c>
      <c r="AV94" s="52">
        <v>0</v>
      </c>
      <c r="AW94" s="42"/>
      <c r="AX94" s="42"/>
      <c r="AY94" s="48"/>
    </row>
    <row r="95" spans="2:51" s="32" customFormat="1" ht="10.15">
      <c r="B95" s="536">
        <v>26</v>
      </c>
      <c r="C95" s="539" t="s">
        <v>111</v>
      </c>
      <c r="D95" s="444" t="s">
        <v>84</v>
      </c>
      <c r="E95" s="444" t="s">
        <v>57</v>
      </c>
      <c r="F95" s="444" t="s">
        <v>58</v>
      </c>
      <c r="G95" s="444" t="s">
        <v>73</v>
      </c>
      <c r="H95" s="47" t="s">
        <v>11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  <c r="O95" s="42"/>
      <c r="P95" s="511">
        <v>26</v>
      </c>
      <c r="Q95" s="510" t="s">
        <v>111</v>
      </c>
      <c r="R95" s="49" t="s">
        <v>11</v>
      </c>
      <c r="S95" s="50">
        <v>0</v>
      </c>
      <c r="T95" s="51">
        <v>0</v>
      </c>
      <c r="U95" s="51">
        <v>0</v>
      </c>
      <c r="V95" s="51">
        <v>0</v>
      </c>
      <c r="W95" s="51">
        <v>0</v>
      </c>
      <c r="X95" s="52">
        <v>0</v>
      </c>
      <c r="Y95" s="49" t="s">
        <v>11</v>
      </c>
      <c r="Z95" s="50">
        <v>0</v>
      </c>
      <c r="AA95" s="51">
        <v>0</v>
      </c>
      <c r="AB95" s="51">
        <v>0</v>
      </c>
      <c r="AC95" s="51">
        <v>0</v>
      </c>
      <c r="AD95" s="51">
        <v>0</v>
      </c>
      <c r="AE95" s="52">
        <v>0</v>
      </c>
      <c r="AF95" s="42"/>
      <c r="AG95" s="511">
        <v>26</v>
      </c>
      <c r="AH95" s="510" t="s">
        <v>111</v>
      </c>
      <c r="AI95" s="49" t="s">
        <v>11</v>
      </c>
      <c r="AJ95" s="50">
        <v>0</v>
      </c>
      <c r="AK95" s="51">
        <v>0</v>
      </c>
      <c r="AL95" s="51">
        <v>0</v>
      </c>
      <c r="AM95" s="51">
        <v>0</v>
      </c>
      <c r="AN95" s="51">
        <v>0</v>
      </c>
      <c r="AO95" s="52">
        <v>0</v>
      </c>
      <c r="AP95" s="49" t="s">
        <v>11</v>
      </c>
      <c r="AQ95" s="50">
        <v>0</v>
      </c>
      <c r="AR95" s="51">
        <v>0</v>
      </c>
      <c r="AS95" s="51">
        <v>0</v>
      </c>
      <c r="AT95" s="51">
        <v>0</v>
      </c>
      <c r="AU95" s="51">
        <v>0</v>
      </c>
      <c r="AV95" s="52">
        <v>0</v>
      </c>
      <c r="AW95" s="42"/>
      <c r="AX95" s="42"/>
      <c r="AY95" s="48"/>
    </row>
    <row r="96" spans="2:51" s="32" customFormat="1" ht="10.15">
      <c r="B96" s="537"/>
      <c r="C96" s="526"/>
      <c r="D96" s="445"/>
      <c r="E96" s="445"/>
      <c r="F96" s="445"/>
      <c r="G96" s="445"/>
      <c r="H96" s="122" t="s">
        <v>20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4">
        <v>0</v>
      </c>
      <c r="O96" s="42"/>
      <c r="P96" s="511"/>
      <c r="Q96" s="510"/>
      <c r="R96" s="49" t="s">
        <v>20</v>
      </c>
      <c r="S96" s="50">
        <v>0</v>
      </c>
      <c r="T96" s="51">
        <v>0</v>
      </c>
      <c r="U96" s="51">
        <v>0</v>
      </c>
      <c r="V96" s="51">
        <v>0</v>
      </c>
      <c r="W96" s="51">
        <v>0</v>
      </c>
      <c r="X96" s="52">
        <v>0</v>
      </c>
      <c r="Y96" s="49" t="s">
        <v>20</v>
      </c>
      <c r="Z96" s="50">
        <v>0</v>
      </c>
      <c r="AA96" s="51">
        <v>0</v>
      </c>
      <c r="AB96" s="51">
        <v>0</v>
      </c>
      <c r="AC96" s="51">
        <v>0</v>
      </c>
      <c r="AD96" s="51">
        <v>0</v>
      </c>
      <c r="AE96" s="52">
        <v>0</v>
      </c>
      <c r="AF96" s="42"/>
      <c r="AG96" s="511"/>
      <c r="AH96" s="510"/>
      <c r="AI96" s="49" t="s">
        <v>20</v>
      </c>
      <c r="AJ96" s="50">
        <v>0</v>
      </c>
      <c r="AK96" s="51">
        <v>0</v>
      </c>
      <c r="AL96" s="51">
        <v>0</v>
      </c>
      <c r="AM96" s="51">
        <v>0</v>
      </c>
      <c r="AN96" s="51">
        <v>0</v>
      </c>
      <c r="AO96" s="52">
        <v>0</v>
      </c>
      <c r="AP96" s="49" t="s">
        <v>20</v>
      </c>
      <c r="AQ96" s="50">
        <v>0</v>
      </c>
      <c r="AR96" s="51">
        <v>0</v>
      </c>
      <c r="AS96" s="51">
        <v>0</v>
      </c>
      <c r="AT96" s="51">
        <v>0</v>
      </c>
      <c r="AU96" s="51">
        <v>0</v>
      </c>
      <c r="AV96" s="52">
        <v>0</v>
      </c>
      <c r="AW96" s="42"/>
      <c r="AX96" s="42"/>
      <c r="AY96" s="48"/>
    </row>
    <row r="97" spans="2:51" s="32" customFormat="1" ht="10.15">
      <c r="B97" s="537"/>
      <c r="C97" s="526"/>
      <c r="D97" s="514" t="s">
        <v>60</v>
      </c>
      <c r="E97" s="445"/>
      <c r="F97" s="445"/>
      <c r="G97" s="445"/>
      <c r="H97" s="122" t="s">
        <v>27</v>
      </c>
      <c r="I97" s="123">
        <v>83</v>
      </c>
      <c r="J97" s="123">
        <v>1</v>
      </c>
      <c r="K97" s="123">
        <v>8</v>
      </c>
      <c r="L97" s="123">
        <v>46</v>
      </c>
      <c r="M97" s="123">
        <v>25</v>
      </c>
      <c r="N97" s="124">
        <v>3</v>
      </c>
      <c r="O97" s="42"/>
      <c r="P97" s="511"/>
      <c r="Q97" s="510"/>
      <c r="R97" s="49" t="s">
        <v>27</v>
      </c>
      <c r="S97" s="50">
        <v>83</v>
      </c>
      <c r="T97" s="51">
        <v>0</v>
      </c>
      <c r="U97" s="51">
        <v>30</v>
      </c>
      <c r="V97" s="51">
        <v>8</v>
      </c>
      <c r="W97" s="51">
        <v>39</v>
      </c>
      <c r="X97" s="52">
        <v>6</v>
      </c>
      <c r="Y97" s="49" t="s">
        <v>27</v>
      </c>
      <c r="Z97" s="50">
        <v>82</v>
      </c>
      <c r="AA97" s="51">
        <v>0</v>
      </c>
      <c r="AB97" s="51">
        <v>81</v>
      </c>
      <c r="AC97" s="51">
        <v>1</v>
      </c>
      <c r="AD97" s="51">
        <v>0</v>
      </c>
      <c r="AE97" s="52">
        <v>0</v>
      </c>
      <c r="AF97" s="42"/>
      <c r="AG97" s="511"/>
      <c r="AH97" s="510"/>
      <c r="AI97" s="49" t="s">
        <v>27</v>
      </c>
      <c r="AJ97" s="50">
        <v>83</v>
      </c>
      <c r="AK97" s="51">
        <v>0</v>
      </c>
      <c r="AL97" s="51">
        <v>1</v>
      </c>
      <c r="AM97" s="51">
        <v>8</v>
      </c>
      <c r="AN97" s="51">
        <v>46</v>
      </c>
      <c r="AO97" s="52">
        <v>28</v>
      </c>
      <c r="AP97" s="49" t="s">
        <v>27</v>
      </c>
      <c r="AQ97" s="50">
        <v>82</v>
      </c>
      <c r="AR97" s="51">
        <v>0</v>
      </c>
      <c r="AS97" s="51">
        <v>0</v>
      </c>
      <c r="AT97" s="51">
        <v>1</v>
      </c>
      <c r="AU97" s="51">
        <v>7</v>
      </c>
      <c r="AV97" s="52">
        <v>74</v>
      </c>
      <c r="AW97" s="42"/>
      <c r="AX97" s="42"/>
      <c r="AY97" s="48"/>
    </row>
    <row r="98" spans="2:51" s="32" customFormat="1" ht="10.5" thickBot="1">
      <c r="B98" s="538"/>
      <c r="C98" s="530"/>
      <c r="D98" s="506"/>
      <c r="E98" s="445"/>
      <c r="F98" s="445"/>
      <c r="G98" s="446"/>
      <c r="H98" s="128" t="s">
        <v>31</v>
      </c>
      <c r="I98" s="129">
        <v>0</v>
      </c>
      <c r="J98" s="129">
        <v>0</v>
      </c>
      <c r="K98" s="129">
        <v>0</v>
      </c>
      <c r="L98" s="129">
        <v>0</v>
      </c>
      <c r="M98" s="129">
        <v>0</v>
      </c>
      <c r="N98" s="130">
        <v>0</v>
      </c>
      <c r="O98" s="42"/>
      <c r="P98" s="511"/>
      <c r="Q98" s="510"/>
      <c r="R98" s="49" t="s">
        <v>31</v>
      </c>
      <c r="S98" s="50">
        <v>0</v>
      </c>
      <c r="T98" s="51">
        <v>0</v>
      </c>
      <c r="U98" s="51">
        <v>0</v>
      </c>
      <c r="V98" s="51">
        <v>0</v>
      </c>
      <c r="W98" s="51">
        <v>0</v>
      </c>
      <c r="X98" s="52">
        <v>0</v>
      </c>
      <c r="Y98" s="49" t="s">
        <v>31</v>
      </c>
      <c r="Z98" s="50">
        <v>0</v>
      </c>
      <c r="AA98" s="51">
        <v>0</v>
      </c>
      <c r="AB98" s="51">
        <v>0</v>
      </c>
      <c r="AC98" s="51">
        <v>0</v>
      </c>
      <c r="AD98" s="51">
        <v>0</v>
      </c>
      <c r="AE98" s="52">
        <v>0</v>
      </c>
      <c r="AF98" s="42"/>
      <c r="AG98" s="511"/>
      <c r="AH98" s="510"/>
      <c r="AI98" s="49" t="s">
        <v>31</v>
      </c>
      <c r="AJ98" s="50">
        <v>0</v>
      </c>
      <c r="AK98" s="51">
        <v>0</v>
      </c>
      <c r="AL98" s="51">
        <v>0</v>
      </c>
      <c r="AM98" s="51">
        <v>0</v>
      </c>
      <c r="AN98" s="51">
        <v>0</v>
      </c>
      <c r="AO98" s="52">
        <v>0</v>
      </c>
      <c r="AP98" s="49" t="s">
        <v>31</v>
      </c>
      <c r="AQ98" s="50">
        <v>0</v>
      </c>
      <c r="AR98" s="51">
        <v>0</v>
      </c>
      <c r="AS98" s="51">
        <v>0</v>
      </c>
      <c r="AT98" s="51">
        <v>0</v>
      </c>
      <c r="AU98" s="51">
        <v>0</v>
      </c>
      <c r="AV98" s="52">
        <v>0</v>
      </c>
      <c r="AW98" s="42"/>
      <c r="AX98" s="42"/>
      <c r="AY98" s="48"/>
    </row>
    <row r="99" spans="2:51" s="32" customFormat="1" ht="11.25" customHeight="1">
      <c r="B99" s="536">
        <v>18</v>
      </c>
      <c r="C99" s="539" t="s">
        <v>87</v>
      </c>
      <c r="D99" s="444" t="s">
        <v>84</v>
      </c>
      <c r="E99" s="444" t="s">
        <v>62</v>
      </c>
      <c r="F99" s="444" t="s">
        <v>88</v>
      </c>
      <c r="G99" s="444" t="s">
        <v>68</v>
      </c>
      <c r="H99" s="47" t="s">
        <v>11</v>
      </c>
      <c r="I99" s="44">
        <v>13</v>
      </c>
      <c r="J99" s="44">
        <v>0</v>
      </c>
      <c r="K99" s="44">
        <v>6</v>
      </c>
      <c r="L99" s="44">
        <v>7</v>
      </c>
      <c r="M99" s="44">
        <v>0</v>
      </c>
      <c r="N99" s="45">
        <v>0</v>
      </c>
      <c r="O99" s="42"/>
      <c r="P99" s="511">
        <v>18</v>
      </c>
      <c r="Q99" s="510" t="s">
        <v>87</v>
      </c>
      <c r="R99" s="49" t="s">
        <v>11</v>
      </c>
      <c r="S99" s="50">
        <v>13</v>
      </c>
      <c r="T99" s="51">
        <v>0</v>
      </c>
      <c r="U99" s="51">
        <v>3</v>
      </c>
      <c r="V99" s="51">
        <v>6</v>
      </c>
      <c r="W99" s="51">
        <v>4</v>
      </c>
      <c r="X99" s="52">
        <v>0</v>
      </c>
      <c r="Y99" s="49" t="s">
        <v>11</v>
      </c>
      <c r="Z99" s="50">
        <v>10</v>
      </c>
      <c r="AA99" s="51">
        <v>0</v>
      </c>
      <c r="AB99" s="51">
        <v>10</v>
      </c>
      <c r="AC99" s="51">
        <v>0</v>
      </c>
      <c r="AD99" s="51">
        <v>0</v>
      </c>
      <c r="AE99" s="52">
        <v>0</v>
      </c>
      <c r="AF99" s="42"/>
      <c r="AG99" s="511">
        <v>18</v>
      </c>
      <c r="AH99" s="510" t="s">
        <v>87</v>
      </c>
      <c r="AI99" s="49" t="s">
        <v>11</v>
      </c>
      <c r="AJ99" s="50">
        <v>13</v>
      </c>
      <c r="AK99" s="51">
        <v>0</v>
      </c>
      <c r="AL99" s="51">
        <v>0</v>
      </c>
      <c r="AM99" s="51">
        <v>6</v>
      </c>
      <c r="AN99" s="51">
        <v>7</v>
      </c>
      <c r="AO99" s="52">
        <v>0</v>
      </c>
      <c r="AP99" s="49" t="s">
        <v>11</v>
      </c>
      <c r="AQ99" s="50">
        <v>10</v>
      </c>
      <c r="AR99" s="51">
        <v>0</v>
      </c>
      <c r="AS99" s="51">
        <v>0</v>
      </c>
      <c r="AT99" s="51">
        <v>0</v>
      </c>
      <c r="AU99" s="51">
        <v>3</v>
      </c>
      <c r="AV99" s="52">
        <v>7</v>
      </c>
      <c r="AW99" s="42"/>
      <c r="AX99" s="42"/>
      <c r="AY99" s="48"/>
    </row>
    <row r="100" spans="2:51" s="32" customFormat="1" ht="10.15">
      <c r="B100" s="537"/>
      <c r="C100" s="526"/>
      <c r="D100" s="445"/>
      <c r="E100" s="445"/>
      <c r="F100" s="445"/>
      <c r="G100" s="445"/>
      <c r="H100" s="122" t="s">
        <v>20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4">
        <v>0</v>
      </c>
      <c r="O100" s="42"/>
      <c r="P100" s="511"/>
      <c r="Q100" s="510"/>
      <c r="R100" s="49" t="s">
        <v>20</v>
      </c>
      <c r="S100" s="50">
        <v>0</v>
      </c>
      <c r="T100" s="51">
        <v>0</v>
      </c>
      <c r="U100" s="51">
        <v>0</v>
      </c>
      <c r="V100" s="51">
        <v>0</v>
      </c>
      <c r="W100" s="51">
        <v>0</v>
      </c>
      <c r="X100" s="52">
        <v>0</v>
      </c>
      <c r="Y100" s="49" t="s">
        <v>20</v>
      </c>
      <c r="Z100" s="50">
        <v>0</v>
      </c>
      <c r="AA100" s="51">
        <v>0</v>
      </c>
      <c r="AB100" s="51">
        <v>0</v>
      </c>
      <c r="AC100" s="51">
        <v>0</v>
      </c>
      <c r="AD100" s="51">
        <v>0</v>
      </c>
      <c r="AE100" s="52">
        <v>0</v>
      </c>
      <c r="AF100" s="42"/>
      <c r="AG100" s="511"/>
      <c r="AH100" s="510"/>
      <c r="AI100" s="49" t="s">
        <v>20</v>
      </c>
      <c r="AJ100" s="50">
        <v>0</v>
      </c>
      <c r="AK100" s="51">
        <v>0</v>
      </c>
      <c r="AL100" s="51">
        <v>0</v>
      </c>
      <c r="AM100" s="51">
        <v>0</v>
      </c>
      <c r="AN100" s="51">
        <v>0</v>
      </c>
      <c r="AO100" s="52">
        <v>0</v>
      </c>
      <c r="AP100" s="49" t="s">
        <v>20</v>
      </c>
      <c r="AQ100" s="50">
        <v>0</v>
      </c>
      <c r="AR100" s="51">
        <v>0</v>
      </c>
      <c r="AS100" s="51">
        <v>0</v>
      </c>
      <c r="AT100" s="51">
        <v>0</v>
      </c>
      <c r="AU100" s="51">
        <v>0</v>
      </c>
      <c r="AV100" s="52">
        <v>0</v>
      </c>
      <c r="AW100" s="42"/>
      <c r="AX100" s="42"/>
      <c r="AY100" s="48"/>
    </row>
    <row r="101" spans="2:51" s="32" customFormat="1" ht="10.15">
      <c r="B101" s="537"/>
      <c r="C101" s="526"/>
      <c r="D101" s="514" t="s">
        <v>70</v>
      </c>
      <c r="E101" s="445"/>
      <c r="F101" s="445"/>
      <c r="G101" s="445"/>
      <c r="H101" s="122" t="s">
        <v>27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4">
        <v>0</v>
      </c>
      <c r="O101" s="42"/>
      <c r="P101" s="511"/>
      <c r="Q101" s="510"/>
      <c r="R101" s="49" t="s">
        <v>27</v>
      </c>
      <c r="S101" s="50">
        <v>0</v>
      </c>
      <c r="T101" s="51">
        <v>0</v>
      </c>
      <c r="U101" s="51">
        <v>0</v>
      </c>
      <c r="V101" s="51">
        <v>0</v>
      </c>
      <c r="W101" s="51">
        <v>0</v>
      </c>
      <c r="X101" s="52">
        <v>0</v>
      </c>
      <c r="Y101" s="49" t="s">
        <v>27</v>
      </c>
      <c r="Z101" s="50">
        <v>0</v>
      </c>
      <c r="AA101" s="51">
        <v>0</v>
      </c>
      <c r="AB101" s="51">
        <v>0</v>
      </c>
      <c r="AC101" s="51">
        <v>0</v>
      </c>
      <c r="AD101" s="51">
        <v>0</v>
      </c>
      <c r="AE101" s="52">
        <v>0</v>
      </c>
      <c r="AF101" s="42"/>
      <c r="AG101" s="511"/>
      <c r="AH101" s="510"/>
      <c r="AI101" s="49" t="s">
        <v>27</v>
      </c>
      <c r="AJ101" s="50">
        <v>0</v>
      </c>
      <c r="AK101" s="51">
        <v>0</v>
      </c>
      <c r="AL101" s="51">
        <v>0</v>
      </c>
      <c r="AM101" s="51">
        <v>0</v>
      </c>
      <c r="AN101" s="51">
        <v>0</v>
      </c>
      <c r="AO101" s="52">
        <v>0</v>
      </c>
      <c r="AP101" s="49" t="s">
        <v>27</v>
      </c>
      <c r="AQ101" s="50">
        <v>0</v>
      </c>
      <c r="AR101" s="51">
        <v>0</v>
      </c>
      <c r="AS101" s="51">
        <v>0</v>
      </c>
      <c r="AT101" s="51">
        <v>0</v>
      </c>
      <c r="AU101" s="51">
        <v>0</v>
      </c>
      <c r="AV101" s="52">
        <v>0</v>
      </c>
      <c r="AW101" s="42"/>
      <c r="AX101" s="42"/>
      <c r="AY101" s="48"/>
    </row>
    <row r="102" spans="2:51" s="32" customFormat="1" ht="10.5" thickBot="1">
      <c r="B102" s="538"/>
      <c r="C102" s="530"/>
      <c r="D102" s="506"/>
      <c r="E102" s="445"/>
      <c r="F102" s="445"/>
      <c r="G102" s="446"/>
      <c r="H102" s="128" t="s">
        <v>31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30">
        <v>0</v>
      </c>
      <c r="O102" s="42"/>
      <c r="P102" s="511"/>
      <c r="Q102" s="510"/>
      <c r="R102" s="49" t="s">
        <v>31</v>
      </c>
      <c r="S102" s="50">
        <v>0</v>
      </c>
      <c r="T102" s="51">
        <v>0</v>
      </c>
      <c r="U102" s="51">
        <v>0</v>
      </c>
      <c r="V102" s="51">
        <v>0</v>
      </c>
      <c r="W102" s="51">
        <v>0</v>
      </c>
      <c r="X102" s="52">
        <v>0</v>
      </c>
      <c r="Y102" s="49" t="s">
        <v>31</v>
      </c>
      <c r="Z102" s="50">
        <v>0</v>
      </c>
      <c r="AA102" s="51">
        <v>0</v>
      </c>
      <c r="AB102" s="51">
        <v>0</v>
      </c>
      <c r="AC102" s="51">
        <v>0</v>
      </c>
      <c r="AD102" s="51">
        <v>0</v>
      </c>
      <c r="AE102" s="52">
        <v>0</v>
      </c>
      <c r="AF102" s="42"/>
      <c r="AG102" s="511"/>
      <c r="AH102" s="510"/>
      <c r="AI102" s="49" t="s">
        <v>31</v>
      </c>
      <c r="AJ102" s="50">
        <v>0</v>
      </c>
      <c r="AK102" s="51">
        <v>0</v>
      </c>
      <c r="AL102" s="51">
        <v>0</v>
      </c>
      <c r="AM102" s="51">
        <v>0</v>
      </c>
      <c r="AN102" s="51">
        <v>0</v>
      </c>
      <c r="AO102" s="52">
        <v>0</v>
      </c>
      <c r="AP102" s="49" t="s">
        <v>31</v>
      </c>
      <c r="AQ102" s="50">
        <v>0</v>
      </c>
      <c r="AR102" s="51">
        <v>0</v>
      </c>
      <c r="AS102" s="51">
        <v>0</v>
      </c>
      <c r="AT102" s="51">
        <v>0</v>
      </c>
      <c r="AU102" s="51">
        <v>0</v>
      </c>
      <c r="AV102" s="52">
        <v>0</v>
      </c>
      <c r="AW102" s="42"/>
      <c r="AX102" s="42"/>
      <c r="AY102" s="48"/>
    </row>
    <row r="103" spans="2:51" s="32" customFormat="1" ht="10.15">
      <c r="B103" s="536">
        <v>39</v>
      </c>
      <c r="C103" s="539" t="s">
        <v>95</v>
      </c>
      <c r="D103" s="444" t="s">
        <v>84</v>
      </c>
      <c r="E103" s="444" t="s">
        <v>62</v>
      </c>
      <c r="F103" s="444" t="s">
        <v>58</v>
      </c>
      <c r="G103" s="444" t="s">
        <v>73</v>
      </c>
      <c r="H103" s="47" t="s">
        <v>11</v>
      </c>
      <c r="I103" s="44">
        <v>74</v>
      </c>
      <c r="J103" s="44">
        <v>1</v>
      </c>
      <c r="K103" s="44">
        <v>42</v>
      </c>
      <c r="L103" s="44">
        <v>20</v>
      </c>
      <c r="M103" s="44">
        <v>10</v>
      </c>
      <c r="N103" s="45">
        <v>1</v>
      </c>
      <c r="O103" s="42"/>
      <c r="P103" s="511">
        <v>39</v>
      </c>
      <c r="Q103" s="510" t="s">
        <v>95</v>
      </c>
      <c r="R103" s="49" t="s">
        <v>11</v>
      </c>
      <c r="S103" s="50">
        <v>74</v>
      </c>
      <c r="T103" s="51">
        <v>3</v>
      </c>
      <c r="U103" s="51">
        <v>51</v>
      </c>
      <c r="V103" s="51">
        <v>0</v>
      </c>
      <c r="W103" s="51">
        <v>20</v>
      </c>
      <c r="X103" s="52">
        <v>0</v>
      </c>
      <c r="Y103" s="49" t="s">
        <v>11</v>
      </c>
      <c r="Z103" s="50">
        <v>73</v>
      </c>
      <c r="AA103" s="51">
        <v>7</v>
      </c>
      <c r="AB103" s="51">
        <v>19</v>
      </c>
      <c r="AC103" s="51">
        <v>41</v>
      </c>
      <c r="AD103" s="51">
        <v>0</v>
      </c>
      <c r="AE103" s="52">
        <v>6</v>
      </c>
      <c r="AF103" s="42"/>
      <c r="AG103" s="511">
        <v>39</v>
      </c>
      <c r="AH103" s="510" t="s">
        <v>95</v>
      </c>
      <c r="AI103" s="49" t="s">
        <v>11</v>
      </c>
      <c r="AJ103" s="50">
        <v>74</v>
      </c>
      <c r="AK103" s="51">
        <v>1</v>
      </c>
      <c r="AL103" s="51">
        <v>42</v>
      </c>
      <c r="AM103" s="51">
        <v>0</v>
      </c>
      <c r="AN103" s="51">
        <v>20</v>
      </c>
      <c r="AO103" s="52">
        <v>11</v>
      </c>
      <c r="AP103" s="49" t="s">
        <v>11</v>
      </c>
      <c r="AQ103" s="50">
        <v>73</v>
      </c>
      <c r="AR103" s="51">
        <v>1</v>
      </c>
      <c r="AS103" s="51">
        <v>0</v>
      </c>
      <c r="AT103" s="51">
        <v>41</v>
      </c>
      <c r="AU103" s="51">
        <v>0</v>
      </c>
      <c r="AV103" s="52">
        <v>31</v>
      </c>
      <c r="AW103" s="42"/>
      <c r="AX103" s="42"/>
      <c r="AY103" s="48"/>
    </row>
    <row r="104" spans="2:51" s="32" customFormat="1" ht="10.15">
      <c r="B104" s="537"/>
      <c r="C104" s="526"/>
      <c r="D104" s="445"/>
      <c r="E104" s="445"/>
      <c r="F104" s="445"/>
      <c r="G104" s="445"/>
      <c r="H104" s="122" t="s">
        <v>20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4">
        <v>0</v>
      </c>
      <c r="O104" s="42"/>
      <c r="P104" s="511"/>
      <c r="Q104" s="510"/>
      <c r="R104" s="49" t="s">
        <v>20</v>
      </c>
      <c r="S104" s="50">
        <v>0</v>
      </c>
      <c r="T104" s="51">
        <v>0</v>
      </c>
      <c r="U104" s="51">
        <v>0</v>
      </c>
      <c r="V104" s="51">
        <v>0</v>
      </c>
      <c r="W104" s="51">
        <v>0</v>
      </c>
      <c r="X104" s="52">
        <v>0</v>
      </c>
      <c r="Y104" s="49" t="s">
        <v>20</v>
      </c>
      <c r="Z104" s="50">
        <v>0</v>
      </c>
      <c r="AA104" s="51">
        <v>0</v>
      </c>
      <c r="AB104" s="51">
        <v>0</v>
      </c>
      <c r="AC104" s="51">
        <v>0</v>
      </c>
      <c r="AD104" s="51">
        <v>0</v>
      </c>
      <c r="AE104" s="52">
        <v>0</v>
      </c>
      <c r="AF104" s="42"/>
      <c r="AG104" s="511"/>
      <c r="AH104" s="510"/>
      <c r="AI104" s="49" t="s">
        <v>20</v>
      </c>
      <c r="AJ104" s="50">
        <v>0</v>
      </c>
      <c r="AK104" s="51">
        <v>0</v>
      </c>
      <c r="AL104" s="51">
        <v>0</v>
      </c>
      <c r="AM104" s="51">
        <v>0</v>
      </c>
      <c r="AN104" s="51">
        <v>0</v>
      </c>
      <c r="AO104" s="52">
        <v>0</v>
      </c>
      <c r="AP104" s="49" t="s">
        <v>20</v>
      </c>
      <c r="AQ104" s="50">
        <v>0</v>
      </c>
      <c r="AR104" s="51">
        <v>0</v>
      </c>
      <c r="AS104" s="51">
        <v>0</v>
      </c>
      <c r="AT104" s="51">
        <v>0</v>
      </c>
      <c r="AU104" s="51">
        <v>0</v>
      </c>
      <c r="AV104" s="52">
        <v>0</v>
      </c>
      <c r="AW104" s="42"/>
      <c r="AX104" s="42"/>
      <c r="AY104" s="48"/>
    </row>
    <row r="105" spans="2:51" s="32" customFormat="1" ht="10.15">
      <c r="B105" s="537"/>
      <c r="C105" s="526"/>
      <c r="D105" s="514" t="s">
        <v>60</v>
      </c>
      <c r="E105" s="445"/>
      <c r="F105" s="445"/>
      <c r="G105" s="445"/>
      <c r="H105" s="122" t="s">
        <v>27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4">
        <v>0</v>
      </c>
      <c r="O105" s="42"/>
      <c r="P105" s="511"/>
      <c r="Q105" s="510"/>
      <c r="R105" s="49" t="s">
        <v>27</v>
      </c>
      <c r="S105" s="50">
        <v>0</v>
      </c>
      <c r="T105" s="51">
        <v>0</v>
      </c>
      <c r="U105" s="51">
        <v>0</v>
      </c>
      <c r="V105" s="51">
        <v>0</v>
      </c>
      <c r="W105" s="51">
        <v>0</v>
      </c>
      <c r="X105" s="52">
        <v>0</v>
      </c>
      <c r="Y105" s="49" t="s">
        <v>27</v>
      </c>
      <c r="Z105" s="50">
        <v>0</v>
      </c>
      <c r="AA105" s="51">
        <v>0</v>
      </c>
      <c r="AB105" s="51">
        <v>0</v>
      </c>
      <c r="AC105" s="51">
        <v>0</v>
      </c>
      <c r="AD105" s="51">
        <v>0</v>
      </c>
      <c r="AE105" s="52">
        <v>0</v>
      </c>
      <c r="AF105" s="42"/>
      <c r="AG105" s="511"/>
      <c r="AH105" s="510"/>
      <c r="AI105" s="49" t="s">
        <v>27</v>
      </c>
      <c r="AJ105" s="50">
        <v>0</v>
      </c>
      <c r="AK105" s="51">
        <v>0</v>
      </c>
      <c r="AL105" s="51">
        <v>0</v>
      </c>
      <c r="AM105" s="51">
        <v>0</v>
      </c>
      <c r="AN105" s="51">
        <v>0</v>
      </c>
      <c r="AO105" s="52">
        <v>0</v>
      </c>
      <c r="AP105" s="49" t="s">
        <v>27</v>
      </c>
      <c r="AQ105" s="50">
        <v>0</v>
      </c>
      <c r="AR105" s="51">
        <v>0</v>
      </c>
      <c r="AS105" s="51">
        <v>0</v>
      </c>
      <c r="AT105" s="51">
        <v>0</v>
      </c>
      <c r="AU105" s="51">
        <v>0</v>
      </c>
      <c r="AV105" s="52">
        <v>0</v>
      </c>
      <c r="AW105" s="42"/>
      <c r="AX105" s="42"/>
      <c r="AY105" s="48"/>
    </row>
    <row r="106" spans="2:51" s="32" customFormat="1" ht="10.5" thickBot="1">
      <c r="B106" s="538"/>
      <c r="C106" s="530"/>
      <c r="D106" s="506"/>
      <c r="E106" s="445"/>
      <c r="F106" s="445"/>
      <c r="G106" s="446"/>
      <c r="H106" s="128" t="s">
        <v>31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30">
        <v>0</v>
      </c>
      <c r="O106" s="42"/>
      <c r="P106" s="511"/>
      <c r="Q106" s="510"/>
      <c r="R106" s="49" t="s">
        <v>31</v>
      </c>
      <c r="S106" s="50">
        <v>0</v>
      </c>
      <c r="T106" s="51">
        <v>0</v>
      </c>
      <c r="U106" s="51">
        <v>0</v>
      </c>
      <c r="V106" s="51">
        <v>0</v>
      </c>
      <c r="W106" s="51">
        <v>0</v>
      </c>
      <c r="X106" s="52">
        <v>0</v>
      </c>
      <c r="Y106" s="49" t="s">
        <v>31</v>
      </c>
      <c r="Z106" s="50">
        <v>0</v>
      </c>
      <c r="AA106" s="51">
        <v>0</v>
      </c>
      <c r="AB106" s="51">
        <v>0</v>
      </c>
      <c r="AC106" s="51">
        <v>0</v>
      </c>
      <c r="AD106" s="51">
        <v>0</v>
      </c>
      <c r="AE106" s="52">
        <v>0</v>
      </c>
      <c r="AF106" s="42"/>
      <c r="AG106" s="511"/>
      <c r="AH106" s="510"/>
      <c r="AI106" s="49" t="s">
        <v>31</v>
      </c>
      <c r="AJ106" s="50">
        <v>0</v>
      </c>
      <c r="AK106" s="51">
        <v>0</v>
      </c>
      <c r="AL106" s="51">
        <v>0</v>
      </c>
      <c r="AM106" s="51">
        <v>0</v>
      </c>
      <c r="AN106" s="51">
        <v>0</v>
      </c>
      <c r="AO106" s="52">
        <v>0</v>
      </c>
      <c r="AP106" s="49" t="s">
        <v>31</v>
      </c>
      <c r="AQ106" s="50">
        <v>0</v>
      </c>
      <c r="AR106" s="51">
        <v>0</v>
      </c>
      <c r="AS106" s="51">
        <v>0</v>
      </c>
      <c r="AT106" s="51">
        <v>0</v>
      </c>
      <c r="AU106" s="51">
        <v>0</v>
      </c>
      <c r="AV106" s="52">
        <v>0</v>
      </c>
      <c r="AW106" s="42"/>
      <c r="AX106" s="42"/>
      <c r="AY106" s="48"/>
    </row>
    <row r="107" spans="2:51" s="32" customFormat="1" ht="11.25" customHeight="1">
      <c r="B107" s="536">
        <v>12</v>
      </c>
      <c r="C107" s="539" t="s">
        <v>86</v>
      </c>
      <c r="D107" s="444" t="s">
        <v>84</v>
      </c>
      <c r="E107" s="444" t="s">
        <v>62</v>
      </c>
      <c r="F107" s="444" t="s">
        <v>58</v>
      </c>
      <c r="G107" s="444" t="s">
        <v>68</v>
      </c>
      <c r="H107" s="47" t="s">
        <v>11</v>
      </c>
      <c r="I107" s="44">
        <v>83</v>
      </c>
      <c r="J107" s="44">
        <v>1</v>
      </c>
      <c r="K107" s="44">
        <v>32</v>
      </c>
      <c r="L107" s="44">
        <v>45</v>
      </c>
      <c r="M107" s="44">
        <v>5</v>
      </c>
      <c r="N107" s="45">
        <v>0</v>
      </c>
      <c r="O107" s="42"/>
      <c r="P107" s="511">
        <v>12</v>
      </c>
      <c r="Q107" s="510" t="s">
        <v>86</v>
      </c>
      <c r="R107" s="49" t="s">
        <v>11</v>
      </c>
      <c r="S107" s="50">
        <v>83</v>
      </c>
      <c r="T107" s="51">
        <v>1</v>
      </c>
      <c r="U107" s="51">
        <v>36</v>
      </c>
      <c r="V107" s="51">
        <v>0</v>
      </c>
      <c r="W107" s="51">
        <v>45</v>
      </c>
      <c r="X107" s="52">
        <v>1</v>
      </c>
      <c r="Y107" s="49" t="s">
        <v>11</v>
      </c>
      <c r="Z107" s="50">
        <v>82</v>
      </c>
      <c r="AA107" s="51">
        <v>1</v>
      </c>
      <c r="AB107" s="51">
        <v>51</v>
      </c>
      <c r="AC107" s="51">
        <v>0</v>
      </c>
      <c r="AD107" s="51">
        <v>0</v>
      </c>
      <c r="AE107" s="52">
        <v>30</v>
      </c>
      <c r="AF107" s="42"/>
      <c r="AG107" s="511">
        <v>12</v>
      </c>
      <c r="AH107" s="510" t="s">
        <v>86</v>
      </c>
      <c r="AI107" s="49" t="s">
        <v>11</v>
      </c>
      <c r="AJ107" s="50">
        <v>83</v>
      </c>
      <c r="AK107" s="51">
        <v>1</v>
      </c>
      <c r="AL107" s="51">
        <v>32</v>
      </c>
      <c r="AM107" s="51">
        <v>0</v>
      </c>
      <c r="AN107" s="51">
        <v>45</v>
      </c>
      <c r="AO107" s="52">
        <v>5</v>
      </c>
      <c r="AP107" s="49" t="s">
        <v>11</v>
      </c>
      <c r="AQ107" s="50">
        <v>82</v>
      </c>
      <c r="AR107" s="51">
        <v>1</v>
      </c>
      <c r="AS107" s="51">
        <v>31</v>
      </c>
      <c r="AT107" s="51">
        <v>0</v>
      </c>
      <c r="AU107" s="51">
        <v>0</v>
      </c>
      <c r="AV107" s="52">
        <v>50</v>
      </c>
      <c r="AW107" s="42"/>
      <c r="AX107" s="42"/>
      <c r="AY107" s="48"/>
    </row>
    <row r="108" spans="2:51" s="32" customFormat="1" ht="10.15">
      <c r="B108" s="537"/>
      <c r="C108" s="526"/>
      <c r="D108" s="445"/>
      <c r="E108" s="445"/>
      <c r="F108" s="445"/>
      <c r="G108" s="445"/>
      <c r="H108" s="122" t="s">
        <v>20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4">
        <v>0</v>
      </c>
      <c r="O108" s="42"/>
      <c r="P108" s="511"/>
      <c r="Q108" s="510"/>
      <c r="R108" s="49" t="s">
        <v>20</v>
      </c>
      <c r="S108" s="50">
        <v>0</v>
      </c>
      <c r="T108" s="51">
        <v>0</v>
      </c>
      <c r="U108" s="51">
        <v>0</v>
      </c>
      <c r="V108" s="51">
        <v>0</v>
      </c>
      <c r="W108" s="51">
        <v>0</v>
      </c>
      <c r="X108" s="52">
        <v>0</v>
      </c>
      <c r="Y108" s="49" t="s">
        <v>20</v>
      </c>
      <c r="Z108" s="50">
        <v>0</v>
      </c>
      <c r="AA108" s="51">
        <v>0</v>
      </c>
      <c r="AB108" s="51">
        <v>0</v>
      </c>
      <c r="AC108" s="51">
        <v>0</v>
      </c>
      <c r="AD108" s="51">
        <v>0</v>
      </c>
      <c r="AE108" s="52">
        <v>0</v>
      </c>
      <c r="AF108" s="42"/>
      <c r="AG108" s="511"/>
      <c r="AH108" s="510"/>
      <c r="AI108" s="49" t="s">
        <v>20</v>
      </c>
      <c r="AJ108" s="50">
        <v>0</v>
      </c>
      <c r="AK108" s="51">
        <v>0</v>
      </c>
      <c r="AL108" s="51">
        <v>0</v>
      </c>
      <c r="AM108" s="51">
        <v>0</v>
      </c>
      <c r="AN108" s="51">
        <v>0</v>
      </c>
      <c r="AO108" s="52">
        <v>0</v>
      </c>
      <c r="AP108" s="49" t="s">
        <v>20</v>
      </c>
      <c r="AQ108" s="50">
        <v>0</v>
      </c>
      <c r="AR108" s="51">
        <v>0</v>
      </c>
      <c r="AS108" s="51">
        <v>0</v>
      </c>
      <c r="AT108" s="51">
        <v>0</v>
      </c>
      <c r="AU108" s="51">
        <v>0</v>
      </c>
      <c r="AV108" s="52">
        <v>0</v>
      </c>
      <c r="AW108" s="42"/>
      <c r="AX108" s="42"/>
      <c r="AY108" s="48"/>
    </row>
    <row r="109" spans="2:51" s="32" customFormat="1" ht="10.15">
      <c r="B109" s="537"/>
      <c r="C109" s="526"/>
      <c r="D109" s="514" t="s">
        <v>70</v>
      </c>
      <c r="E109" s="445"/>
      <c r="F109" s="445"/>
      <c r="G109" s="445"/>
      <c r="H109" s="122" t="s">
        <v>27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4">
        <v>0</v>
      </c>
      <c r="O109" s="42"/>
      <c r="P109" s="511"/>
      <c r="Q109" s="510"/>
      <c r="R109" s="49" t="s">
        <v>27</v>
      </c>
      <c r="S109" s="50">
        <v>0</v>
      </c>
      <c r="T109" s="51">
        <v>0</v>
      </c>
      <c r="U109" s="51">
        <v>0</v>
      </c>
      <c r="V109" s="51">
        <v>0</v>
      </c>
      <c r="W109" s="51">
        <v>0</v>
      </c>
      <c r="X109" s="52">
        <v>0</v>
      </c>
      <c r="Y109" s="49" t="s">
        <v>27</v>
      </c>
      <c r="Z109" s="50">
        <v>0</v>
      </c>
      <c r="AA109" s="51">
        <v>0</v>
      </c>
      <c r="AB109" s="51">
        <v>0</v>
      </c>
      <c r="AC109" s="51">
        <v>0</v>
      </c>
      <c r="AD109" s="51">
        <v>0</v>
      </c>
      <c r="AE109" s="52">
        <v>0</v>
      </c>
      <c r="AF109" s="42"/>
      <c r="AG109" s="511"/>
      <c r="AH109" s="510"/>
      <c r="AI109" s="49" t="s">
        <v>27</v>
      </c>
      <c r="AJ109" s="50">
        <v>0</v>
      </c>
      <c r="AK109" s="51">
        <v>0</v>
      </c>
      <c r="AL109" s="51">
        <v>0</v>
      </c>
      <c r="AM109" s="51">
        <v>0</v>
      </c>
      <c r="AN109" s="51">
        <v>0</v>
      </c>
      <c r="AO109" s="52">
        <v>0</v>
      </c>
      <c r="AP109" s="49" t="s">
        <v>27</v>
      </c>
      <c r="AQ109" s="50">
        <v>0</v>
      </c>
      <c r="AR109" s="51">
        <v>0</v>
      </c>
      <c r="AS109" s="51">
        <v>0</v>
      </c>
      <c r="AT109" s="51">
        <v>0</v>
      </c>
      <c r="AU109" s="51">
        <v>0</v>
      </c>
      <c r="AV109" s="52">
        <v>0</v>
      </c>
      <c r="AW109" s="42"/>
      <c r="AX109" s="42"/>
      <c r="AY109" s="48"/>
    </row>
    <row r="110" spans="2:51" s="32" customFormat="1" ht="10.5" thickBot="1">
      <c r="B110" s="538"/>
      <c r="C110" s="530"/>
      <c r="D110" s="506"/>
      <c r="E110" s="445"/>
      <c r="F110" s="445"/>
      <c r="G110" s="446"/>
      <c r="H110" s="128" t="s">
        <v>31</v>
      </c>
      <c r="I110" s="129">
        <v>0</v>
      </c>
      <c r="J110" s="129">
        <v>0</v>
      </c>
      <c r="K110" s="129">
        <v>0</v>
      </c>
      <c r="L110" s="129">
        <v>0</v>
      </c>
      <c r="M110" s="129">
        <v>0</v>
      </c>
      <c r="N110" s="130">
        <v>0</v>
      </c>
      <c r="O110" s="42"/>
      <c r="P110" s="511"/>
      <c r="Q110" s="510"/>
      <c r="R110" s="49" t="s">
        <v>31</v>
      </c>
      <c r="S110" s="50">
        <v>0</v>
      </c>
      <c r="T110" s="51">
        <v>0</v>
      </c>
      <c r="U110" s="51">
        <v>0</v>
      </c>
      <c r="V110" s="51">
        <v>0</v>
      </c>
      <c r="W110" s="51">
        <v>0</v>
      </c>
      <c r="X110" s="52">
        <v>0</v>
      </c>
      <c r="Y110" s="49" t="s">
        <v>31</v>
      </c>
      <c r="Z110" s="50">
        <v>0</v>
      </c>
      <c r="AA110" s="51">
        <v>0</v>
      </c>
      <c r="AB110" s="51">
        <v>0</v>
      </c>
      <c r="AC110" s="51">
        <v>0</v>
      </c>
      <c r="AD110" s="51">
        <v>0</v>
      </c>
      <c r="AE110" s="52">
        <v>0</v>
      </c>
      <c r="AF110" s="42"/>
      <c r="AG110" s="511"/>
      <c r="AH110" s="510"/>
      <c r="AI110" s="49" t="s">
        <v>31</v>
      </c>
      <c r="AJ110" s="50">
        <v>0</v>
      </c>
      <c r="AK110" s="51">
        <v>0</v>
      </c>
      <c r="AL110" s="51">
        <v>0</v>
      </c>
      <c r="AM110" s="51">
        <v>0</v>
      </c>
      <c r="AN110" s="51">
        <v>0</v>
      </c>
      <c r="AO110" s="52">
        <v>0</v>
      </c>
      <c r="AP110" s="49" t="s">
        <v>31</v>
      </c>
      <c r="AQ110" s="50">
        <v>0</v>
      </c>
      <c r="AR110" s="51">
        <v>0</v>
      </c>
      <c r="AS110" s="51">
        <v>0</v>
      </c>
      <c r="AT110" s="51">
        <v>0</v>
      </c>
      <c r="AU110" s="51">
        <v>0</v>
      </c>
      <c r="AV110" s="52">
        <v>0</v>
      </c>
      <c r="AW110" s="42"/>
      <c r="AX110" s="42"/>
      <c r="AY110" s="48"/>
    </row>
    <row r="111" spans="2:51" s="32" customFormat="1" ht="10.15">
      <c r="B111" s="536">
        <v>10</v>
      </c>
      <c r="C111" s="539" t="s">
        <v>113</v>
      </c>
      <c r="D111" s="444" t="s">
        <v>84</v>
      </c>
      <c r="E111" s="444" t="s">
        <v>62</v>
      </c>
      <c r="F111" s="444" t="s">
        <v>58</v>
      </c>
      <c r="G111" s="444" t="s">
        <v>68</v>
      </c>
      <c r="H111" s="47" t="s">
        <v>11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5">
        <v>0</v>
      </c>
      <c r="O111" s="42"/>
      <c r="P111" s="511">
        <v>10</v>
      </c>
      <c r="Q111" s="510" t="s">
        <v>113</v>
      </c>
      <c r="R111" s="49" t="s">
        <v>11</v>
      </c>
      <c r="S111" s="50">
        <v>0</v>
      </c>
      <c r="T111" s="51">
        <v>0</v>
      </c>
      <c r="U111" s="51">
        <v>0</v>
      </c>
      <c r="V111" s="51">
        <v>0</v>
      </c>
      <c r="W111" s="51">
        <v>0</v>
      </c>
      <c r="X111" s="52">
        <v>0</v>
      </c>
      <c r="Y111" s="49" t="s">
        <v>11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2">
        <v>0</v>
      </c>
      <c r="AF111" s="42"/>
      <c r="AG111" s="511">
        <v>10</v>
      </c>
      <c r="AH111" s="510" t="s">
        <v>113</v>
      </c>
      <c r="AI111" s="49" t="s">
        <v>11</v>
      </c>
      <c r="AJ111" s="50">
        <v>0</v>
      </c>
      <c r="AK111" s="51">
        <v>0</v>
      </c>
      <c r="AL111" s="51">
        <v>0</v>
      </c>
      <c r="AM111" s="51">
        <v>0</v>
      </c>
      <c r="AN111" s="51">
        <v>0</v>
      </c>
      <c r="AO111" s="52">
        <v>0</v>
      </c>
      <c r="AP111" s="49" t="s">
        <v>11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2">
        <v>0</v>
      </c>
      <c r="AW111" s="42"/>
      <c r="AX111" s="42"/>
      <c r="AY111" s="48"/>
    </row>
    <row r="112" spans="2:51" s="32" customFormat="1" ht="10.15">
      <c r="B112" s="537"/>
      <c r="C112" s="526"/>
      <c r="D112" s="445"/>
      <c r="E112" s="445"/>
      <c r="F112" s="445"/>
      <c r="G112" s="445"/>
      <c r="H112" s="122" t="s">
        <v>20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4">
        <v>0</v>
      </c>
      <c r="O112" s="42"/>
      <c r="P112" s="511"/>
      <c r="Q112" s="510"/>
      <c r="R112" s="49" t="s">
        <v>20</v>
      </c>
      <c r="S112" s="50">
        <v>0</v>
      </c>
      <c r="T112" s="51">
        <v>0</v>
      </c>
      <c r="U112" s="51">
        <v>0</v>
      </c>
      <c r="V112" s="51">
        <v>0</v>
      </c>
      <c r="W112" s="51">
        <v>0</v>
      </c>
      <c r="X112" s="52">
        <v>0</v>
      </c>
      <c r="Y112" s="49" t="s">
        <v>20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2">
        <v>0</v>
      </c>
      <c r="AF112" s="42"/>
      <c r="AG112" s="511"/>
      <c r="AH112" s="510"/>
      <c r="AI112" s="49" t="s">
        <v>20</v>
      </c>
      <c r="AJ112" s="50">
        <v>0</v>
      </c>
      <c r="AK112" s="51">
        <v>0</v>
      </c>
      <c r="AL112" s="51">
        <v>0</v>
      </c>
      <c r="AM112" s="51">
        <v>0</v>
      </c>
      <c r="AN112" s="51">
        <v>0</v>
      </c>
      <c r="AO112" s="52">
        <v>0</v>
      </c>
      <c r="AP112" s="49" t="s">
        <v>20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2">
        <v>0</v>
      </c>
      <c r="AW112" s="42"/>
      <c r="AX112" s="42"/>
      <c r="AY112" s="48"/>
    </row>
    <row r="113" spans="2:51" s="32" customFormat="1" ht="10.15">
      <c r="B113" s="537"/>
      <c r="C113" s="526"/>
      <c r="D113" s="514" t="s">
        <v>70</v>
      </c>
      <c r="E113" s="445"/>
      <c r="F113" s="445"/>
      <c r="G113" s="445"/>
      <c r="H113" s="122" t="s">
        <v>27</v>
      </c>
      <c r="I113" s="123">
        <v>78</v>
      </c>
      <c r="J113" s="123">
        <v>1</v>
      </c>
      <c r="K113" s="123">
        <v>60</v>
      </c>
      <c r="L113" s="123">
        <v>11</v>
      </c>
      <c r="M113" s="123">
        <v>4</v>
      </c>
      <c r="N113" s="124">
        <v>2</v>
      </c>
      <c r="O113" s="42"/>
      <c r="P113" s="511"/>
      <c r="Q113" s="510"/>
      <c r="R113" s="49" t="s">
        <v>27</v>
      </c>
      <c r="S113" s="50">
        <v>78</v>
      </c>
      <c r="T113" s="51">
        <v>1</v>
      </c>
      <c r="U113" s="51">
        <v>66</v>
      </c>
      <c r="V113" s="51">
        <v>5</v>
      </c>
      <c r="W113" s="51">
        <v>6</v>
      </c>
      <c r="X113" s="52">
        <v>0</v>
      </c>
      <c r="Y113" s="49" t="s">
        <v>27</v>
      </c>
      <c r="Z113" s="51">
        <v>77</v>
      </c>
      <c r="AA113" s="51">
        <v>1</v>
      </c>
      <c r="AB113" s="51">
        <v>71</v>
      </c>
      <c r="AC113" s="51">
        <v>5</v>
      </c>
      <c r="AD113" s="51">
        <v>0</v>
      </c>
      <c r="AE113" s="52">
        <v>0</v>
      </c>
      <c r="AF113" s="42"/>
      <c r="AG113" s="511"/>
      <c r="AH113" s="510"/>
      <c r="AI113" s="49" t="s">
        <v>27</v>
      </c>
      <c r="AJ113" s="50">
        <v>78</v>
      </c>
      <c r="AK113" s="51">
        <v>1</v>
      </c>
      <c r="AL113" s="51">
        <v>60</v>
      </c>
      <c r="AM113" s="51">
        <v>5</v>
      </c>
      <c r="AN113" s="51">
        <v>8</v>
      </c>
      <c r="AO113" s="52">
        <v>4</v>
      </c>
      <c r="AP113" s="49" t="s">
        <v>27</v>
      </c>
      <c r="AQ113" s="51">
        <v>77</v>
      </c>
      <c r="AR113" s="51">
        <v>1</v>
      </c>
      <c r="AS113" s="51">
        <v>59</v>
      </c>
      <c r="AT113" s="51">
        <v>5</v>
      </c>
      <c r="AU113" s="51">
        <v>2</v>
      </c>
      <c r="AV113" s="52">
        <v>10</v>
      </c>
      <c r="AW113" s="42"/>
      <c r="AX113" s="42"/>
      <c r="AY113" s="48"/>
    </row>
    <row r="114" spans="2:51" s="32" customFormat="1" ht="10.5" thickBot="1">
      <c r="B114" s="538"/>
      <c r="C114" s="530"/>
      <c r="D114" s="506"/>
      <c r="E114" s="445"/>
      <c r="F114" s="445"/>
      <c r="G114" s="446"/>
      <c r="H114" s="128" t="s">
        <v>31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30">
        <v>0</v>
      </c>
      <c r="O114" s="42"/>
      <c r="P114" s="511"/>
      <c r="Q114" s="510"/>
      <c r="R114" s="49" t="s">
        <v>31</v>
      </c>
      <c r="S114" s="50">
        <v>0</v>
      </c>
      <c r="T114" s="51">
        <v>0</v>
      </c>
      <c r="U114" s="51">
        <v>0</v>
      </c>
      <c r="V114" s="51">
        <v>0</v>
      </c>
      <c r="W114" s="51">
        <v>0</v>
      </c>
      <c r="X114" s="52">
        <v>0</v>
      </c>
      <c r="Y114" s="49" t="s">
        <v>31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2">
        <v>0</v>
      </c>
      <c r="AF114" s="42"/>
      <c r="AG114" s="511"/>
      <c r="AH114" s="510"/>
      <c r="AI114" s="49" t="s">
        <v>31</v>
      </c>
      <c r="AJ114" s="50">
        <v>0</v>
      </c>
      <c r="AK114" s="51">
        <v>0</v>
      </c>
      <c r="AL114" s="51">
        <v>0</v>
      </c>
      <c r="AM114" s="51">
        <v>0</v>
      </c>
      <c r="AN114" s="51">
        <v>0</v>
      </c>
      <c r="AO114" s="52">
        <v>0</v>
      </c>
      <c r="AP114" s="49" t="s">
        <v>31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2">
        <v>0</v>
      </c>
      <c r="AW114" s="42"/>
      <c r="AX114" s="42"/>
      <c r="AY114" s="48"/>
    </row>
    <row r="115" spans="2:51" s="32" customFormat="1" ht="11.25" customHeight="1">
      <c r="B115" s="536">
        <v>9</v>
      </c>
      <c r="C115" s="539" t="s">
        <v>85</v>
      </c>
      <c r="D115" s="444" t="s">
        <v>84</v>
      </c>
      <c r="E115" s="444" t="s">
        <v>62</v>
      </c>
      <c r="F115" s="444" t="s">
        <v>58</v>
      </c>
      <c r="G115" s="444" t="s">
        <v>68</v>
      </c>
      <c r="H115" s="47" t="s">
        <v>11</v>
      </c>
      <c r="I115" s="44">
        <v>74</v>
      </c>
      <c r="J115" s="44">
        <v>1</v>
      </c>
      <c r="K115" s="44">
        <v>52</v>
      </c>
      <c r="L115" s="44">
        <v>17</v>
      </c>
      <c r="M115" s="44">
        <v>4</v>
      </c>
      <c r="N115" s="45">
        <v>0</v>
      </c>
      <c r="O115" s="42"/>
      <c r="P115" s="511">
        <v>9</v>
      </c>
      <c r="Q115" s="510" t="s">
        <v>85</v>
      </c>
      <c r="R115" s="49" t="s">
        <v>11</v>
      </c>
      <c r="S115" s="50">
        <v>74</v>
      </c>
      <c r="T115" s="51">
        <v>3</v>
      </c>
      <c r="U115" s="51">
        <v>52</v>
      </c>
      <c r="V115" s="51">
        <v>8</v>
      </c>
      <c r="W115" s="51">
        <v>9</v>
      </c>
      <c r="X115" s="52">
        <v>2</v>
      </c>
      <c r="Y115" s="49" t="s">
        <v>11</v>
      </c>
      <c r="Z115" s="50">
        <v>73</v>
      </c>
      <c r="AA115" s="51">
        <v>12</v>
      </c>
      <c r="AB115" s="51">
        <v>53</v>
      </c>
      <c r="AC115" s="51">
        <v>8</v>
      </c>
      <c r="AD115" s="51">
        <v>0</v>
      </c>
      <c r="AE115" s="52">
        <v>0</v>
      </c>
      <c r="AF115" s="42"/>
      <c r="AG115" s="511">
        <v>9</v>
      </c>
      <c r="AH115" s="510" t="s">
        <v>85</v>
      </c>
      <c r="AI115" s="49" t="s">
        <v>11</v>
      </c>
      <c r="AJ115" s="50">
        <v>74</v>
      </c>
      <c r="AK115" s="51">
        <v>1</v>
      </c>
      <c r="AL115" s="51">
        <v>52</v>
      </c>
      <c r="AM115" s="51">
        <v>8</v>
      </c>
      <c r="AN115" s="51">
        <v>11</v>
      </c>
      <c r="AO115" s="52">
        <v>2</v>
      </c>
      <c r="AP115" s="49" t="s">
        <v>11</v>
      </c>
      <c r="AQ115" s="50">
        <v>73</v>
      </c>
      <c r="AR115" s="51">
        <v>1</v>
      </c>
      <c r="AS115" s="51">
        <v>51</v>
      </c>
      <c r="AT115" s="51">
        <v>8</v>
      </c>
      <c r="AU115" s="51">
        <v>2</v>
      </c>
      <c r="AV115" s="52">
        <v>11</v>
      </c>
      <c r="AW115" s="42"/>
      <c r="AX115" s="42"/>
      <c r="AY115" s="48"/>
    </row>
    <row r="116" spans="2:51" s="32" customFormat="1" ht="10.15">
      <c r="B116" s="537"/>
      <c r="C116" s="526"/>
      <c r="D116" s="445"/>
      <c r="E116" s="445"/>
      <c r="F116" s="445"/>
      <c r="G116" s="445"/>
      <c r="H116" s="122" t="s">
        <v>20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N116" s="124">
        <v>0</v>
      </c>
      <c r="O116" s="42"/>
      <c r="P116" s="511"/>
      <c r="Q116" s="510"/>
      <c r="R116" s="49" t="s">
        <v>20</v>
      </c>
      <c r="S116" s="50">
        <v>0</v>
      </c>
      <c r="T116" s="51">
        <v>0</v>
      </c>
      <c r="U116" s="51">
        <v>0</v>
      </c>
      <c r="V116" s="51">
        <v>0</v>
      </c>
      <c r="W116" s="51">
        <v>0</v>
      </c>
      <c r="X116" s="52">
        <v>0</v>
      </c>
      <c r="Y116" s="49" t="s">
        <v>20</v>
      </c>
      <c r="Z116" s="50">
        <v>0</v>
      </c>
      <c r="AA116" s="51">
        <v>0</v>
      </c>
      <c r="AB116" s="51">
        <v>0</v>
      </c>
      <c r="AC116" s="51">
        <v>0</v>
      </c>
      <c r="AD116" s="51">
        <v>0</v>
      </c>
      <c r="AE116" s="52">
        <v>0</v>
      </c>
      <c r="AF116" s="42"/>
      <c r="AG116" s="511"/>
      <c r="AH116" s="510"/>
      <c r="AI116" s="49" t="s">
        <v>20</v>
      </c>
      <c r="AJ116" s="50">
        <v>0</v>
      </c>
      <c r="AK116" s="51">
        <v>0</v>
      </c>
      <c r="AL116" s="51">
        <v>0</v>
      </c>
      <c r="AM116" s="51">
        <v>0</v>
      </c>
      <c r="AN116" s="51">
        <v>0</v>
      </c>
      <c r="AO116" s="52">
        <v>0</v>
      </c>
      <c r="AP116" s="49" t="s">
        <v>20</v>
      </c>
      <c r="AQ116" s="50">
        <v>0</v>
      </c>
      <c r="AR116" s="51">
        <v>0</v>
      </c>
      <c r="AS116" s="51">
        <v>0</v>
      </c>
      <c r="AT116" s="51">
        <v>0</v>
      </c>
      <c r="AU116" s="51">
        <v>0</v>
      </c>
      <c r="AV116" s="52">
        <v>0</v>
      </c>
      <c r="AW116" s="42"/>
      <c r="AX116" s="42"/>
      <c r="AY116" s="48"/>
    </row>
    <row r="117" spans="2:51" s="32" customFormat="1" ht="10.15">
      <c r="B117" s="537"/>
      <c r="C117" s="526"/>
      <c r="D117" s="514" t="s">
        <v>70</v>
      </c>
      <c r="E117" s="445"/>
      <c r="F117" s="445"/>
      <c r="G117" s="445"/>
      <c r="H117" s="122" t="s">
        <v>27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4">
        <v>0</v>
      </c>
      <c r="O117" s="42"/>
      <c r="P117" s="511"/>
      <c r="Q117" s="510"/>
      <c r="R117" s="49" t="s">
        <v>27</v>
      </c>
      <c r="S117" s="50">
        <v>0</v>
      </c>
      <c r="T117" s="51">
        <v>0</v>
      </c>
      <c r="U117" s="51">
        <v>0</v>
      </c>
      <c r="V117" s="51">
        <v>0</v>
      </c>
      <c r="W117" s="51">
        <v>0</v>
      </c>
      <c r="X117" s="52">
        <v>0</v>
      </c>
      <c r="Y117" s="49" t="s">
        <v>27</v>
      </c>
      <c r="Z117" s="50">
        <v>0</v>
      </c>
      <c r="AA117" s="51">
        <v>0</v>
      </c>
      <c r="AB117" s="51">
        <v>0</v>
      </c>
      <c r="AC117" s="51">
        <v>0</v>
      </c>
      <c r="AD117" s="51">
        <v>0</v>
      </c>
      <c r="AE117" s="52">
        <v>0</v>
      </c>
      <c r="AF117" s="42"/>
      <c r="AG117" s="511"/>
      <c r="AH117" s="510"/>
      <c r="AI117" s="49" t="s">
        <v>27</v>
      </c>
      <c r="AJ117" s="50">
        <v>0</v>
      </c>
      <c r="AK117" s="51">
        <v>0</v>
      </c>
      <c r="AL117" s="51">
        <v>0</v>
      </c>
      <c r="AM117" s="51">
        <v>0</v>
      </c>
      <c r="AN117" s="51">
        <v>0</v>
      </c>
      <c r="AO117" s="52">
        <v>0</v>
      </c>
      <c r="AP117" s="49" t="s">
        <v>27</v>
      </c>
      <c r="AQ117" s="50">
        <v>0</v>
      </c>
      <c r="AR117" s="51">
        <v>0</v>
      </c>
      <c r="AS117" s="51">
        <v>0</v>
      </c>
      <c r="AT117" s="51">
        <v>0</v>
      </c>
      <c r="AU117" s="51">
        <v>0</v>
      </c>
      <c r="AV117" s="52">
        <v>0</v>
      </c>
      <c r="AW117" s="42"/>
      <c r="AX117" s="42"/>
      <c r="AY117" s="48"/>
    </row>
    <row r="118" spans="2:51" s="32" customFormat="1" ht="10.5" thickBot="1">
      <c r="B118" s="538"/>
      <c r="C118" s="530"/>
      <c r="D118" s="506"/>
      <c r="E118" s="445"/>
      <c r="F118" s="445"/>
      <c r="G118" s="446"/>
      <c r="H118" s="128" t="s">
        <v>31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30">
        <v>0</v>
      </c>
      <c r="O118" s="42"/>
      <c r="P118" s="511"/>
      <c r="Q118" s="510"/>
      <c r="R118" s="49" t="s">
        <v>31</v>
      </c>
      <c r="S118" s="50">
        <v>0</v>
      </c>
      <c r="T118" s="51">
        <v>0</v>
      </c>
      <c r="U118" s="51">
        <v>0</v>
      </c>
      <c r="V118" s="51">
        <v>0</v>
      </c>
      <c r="W118" s="51">
        <v>0</v>
      </c>
      <c r="X118" s="52">
        <v>0</v>
      </c>
      <c r="Y118" s="49" t="s">
        <v>31</v>
      </c>
      <c r="Z118" s="50">
        <v>0</v>
      </c>
      <c r="AA118" s="51">
        <v>0</v>
      </c>
      <c r="AB118" s="51">
        <v>0</v>
      </c>
      <c r="AC118" s="51">
        <v>0</v>
      </c>
      <c r="AD118" s="51">
        <v>0</v>
      </c>
      <c r="AE118" s="52">
        <v>0</v>
      </c>
      <c r="AF118" s="42"/>
      <c r="AG118" s="511"/>
      <c r="AH118" s="510"/>
      <c r="AI118" s="49" t="s">
        <v>31</v>
      </c>
      <c r="AJ118" s="50">
        <v>0</v>
      </c>
      <c r="AK118" s="51">
        <v>0</v>
      </c>
      <c r="AL118" s="51">
        <v>0</v>
      </c>
      <c r="AM118" s="51">
        <v>0</v>
      </c>
      <c r="AN118" s="51">
        <v>0</v>
      </c>
      <c r="AO118" s="52">
        <v>0</v>
      </c>
      <c r="AP118" s="49" t="s">
        <v>31</v>
      </c>
      <c r="AQ118" s="50">
        <v>0</v>
      </c>
      <c r="AR118" s="51">
        <v>0</v>
      </c>
      <c r="AS118" s="51">
        <v>0</v>
      </c>
      <c r="AT118" s="51">
        <v>0</v>
      </c>
      <c r="AU118" s="51">
        <v>0</v>
      </c>
      <c r="AV118" s="52">
        <v>0</v>
      </c>
      <c r="AW118" s="42"/>
      <c r="AX118" s="42"/>
      <c r="AY118" s="48"/>
    </row>
    <row r="119" spans="2:51" s="32" customFormat="1" ht="10.15">
      <c r="B119" s="536">
        <v>20</v>
      </c>
      <c r="C119" s="539" t="s">
        <v>129</v>
      </c>
      <c r="D119" s="444" t="s">
        <v>84</v>
      </c>
      <c r="E119" s="444" t="s">
        <v>62</v>
      </c>
      <c r="F119" s="444" t="s">
        <v>58</v>
      </c>
      <c r="G119" s="444" t="s">
        <v>73</v>
      </c>
      <c r="H119" s="47" t="s">
        <v>11</v>
      </c>
      <c r="I119" s="44">
        <v>1</v>
      </c>
      <c r="J119" s="44">
        <v>1</v>
      </c>
      <c r="K119" s="44">
        <v>0</v>
      </c>
      <c r="L119" s="44">
        <v>0</v>
      </c>
      <c r="M119" s="44">
        <v>0</v>
      </c>
      <c r="N119" s="45">
        <v>0</v>
      </c>
      <c r="O119" s="42"/>
      <c r="P119" s="551">
        <v>20</v>
      </c>
      <c r="Q119" s="552" t="s">
        <v>129</v>
      </c>
      <c r="R119" s="49" t="s">
        <v>11</v>
      </c>
      <c r="S119" s="50">
        <v>1</v>
      </c>
      <c r="T119" s="51">
        <v>0</v>
      </c>
      <c r="U119" s="51">
        <v>1</v>
      </c>
      <c r="V119" s="51">
        <v>0</v>
      </c>
      <c r="W119" s="51">
        <v>0</v>
      </c>
      <c r="X119" s="52">
        <v>0</v>
      </c>
      <c r="Y119" s="49" t="s">
        <v>11</v>
      </c>
      <c r="Z119" s="50">
        <v>1</v>
      </c>
      <c r="AA119" s="51">
        <v>0</v>
      </c>
      <c r="AB119" s="51">
        <v>0</v>
      </c>
      <c r="AC119" s="51">
        <v>1</v>
      </c>
      <c r="AD119" s="51">
        <v>0</v>
      </c>
      <c r="AE119" s="52">
        <v>0</v>
      </c>
      <c r="AF119" s="42"/>
      <c r="AG119" s="551">
        <v>20</v>
      </c>
      <c r="AH119" s="552" t="s">
        <v>129</v>
      </c>
      <c r="AI119" s="49" t="s">
        <v>11</v>
      </c>
      <c r="AJ119" s="50">
        <v>1</v>
      </c>
      <c r="AK119" s="51">
        <v>0</v>
      </c>
      <c r="AL119" s="51">
        <v>1</v>
      </c>
      <c r="AM119" s="51">
        <v>0</v>
      </c>
      <c r="AN119" s="51">
        <v>0</v>
      </c>
      <c r="AO119" s="52">
        <v>0</v>
      </c>
      <c r="AP119" s="49" t="s">
        <v>11</v>
      </c>
      <c r="AQ119" s="50">
        <v>1</v>
      </c>
      <c r="AR119" s="51">
        <v>0</v>
      </c>
      <c r="AS119" s="51">
        <v>0</v>
      </c>
      <c r="AT119" s="51">
        <v>1</v>
      </c>
      <c r="AU119" s="51">
        <v>0</v>
      </c>
      <c r="AV119" s="52">
        <v>0</v>
      </c>
      <c r="AW119" s="42"/>
      <c r="AX119" s="42"/>
      <c r="AY119" s="48"/>
    </row>
    <row r="120" spans="2:51" s="32" customFormat="1" ht="10.15">
      <c r="B120" s="537"/>
      <c r="C120" s="526"/>
      <c r="D120" s="445"/>
      <c r="E120" s="445"/>
      <c r="F120" s="445"/>
      <c r="G120" s="445"/>
      <c r="H120" s="122" t="s">
        <v>20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4">
        <v>0</v>
      </c>
      <c r="O120" s="42"/>
      <c r="P120" s="551"/>
      <c r="Q120" s="552"/>
      <c r="R120" s="49" t="s">
        <v>20</v>
      </c>
      <c r="S120" s="50">
        <v>0</v>
      </c>
      <c r="T120" s="51">
        <v>0</v>
      </c>
      <c r="U120" s="51">
        <v>0</v>
      </c>
      <c r="V120" s="51">
        <v>0</v>
      </c>
      <c r="W120" s="51">
        <v>0</v>
      </c>
      <c r="X120" s="52">
        <v>0</v>
      </c>
      <c r="Y120" s="49" t="s">
        <v>20</v>
      </c>
      <c r="Z120" s="50">
        <v>0</v>
      </c>
      <c r="AA120" s="51">
        <v>0</v>
      </c>
      <c r="AB120" s="51">
        <v>0</v>
      </c>
      <c r="AC120" s="51">
        <v>0</v>
      </c>
      <c r="AD120" s="51">
        <v>0</v>
      </c>
      <c r="AE120" s="52">
        <v>0</v>
      </c>
      <c r="AF120" s="42"/>
      <c r="AG120" s="551"/>
      <c r="AH120" s="552"/>
      <c r="AI120" s="49" t="s">
        <v>20</v>
      </c>
      <c r="AJ120" s="50">
        <v>0</v>
      </c>
      <c r="AK120" s="51">
        <v>0</v>
      </c>
      <c r="AL120" s="51">
        <v>0</v>
      </c>
      <c r="AM120" s="51">
        <v>0</v>
      </c>
      <c r="AN120" s="51">
        <v>0</v>
      </c>
      <c r="AO120" s="52">
        <v>0</v>
      </c>
      <c r="AP120" s="49" t="s">
        <v>20</v>
      </c>
      <c r="AQ120" s="50">
        <v>0</v>
      </c>
      <c r="AR120" s="51">
        <v>0</v>
      </c>
      <c r="AS120" s="51">
        <v>0</v>
      </c>
      <c r="AT120" s="51">
        <v>0</v>
      </c>
      <c r="AU120" s="51">
        <v>0</v>
      </c>
      <c r="AV120" s="52">
        <v>0</v>
      </c>
      <c r="AW120" s="42"/>
      <c r="AX120" s="42"/>
      <c r="AY120" s="48"/>
    </row>
    <row r="121" spans="2:51" s="32" customFormat="1" ht="10.15">
      <c r="B121" s="537"/>
      <c r="C121" s="526"/>
      <c r="D121" s="514" t="s">
        <v>60</v>
      </c>
      <c r="E121" s="445"/>
      <c r="F121" s="445"/>
      <c r="G121" s="445"/>
      <c r="H121" s="122" t="s">
        <v>27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4">
        <v>0</v>
      </c>
      <c r="O121" s="42"/>
      <c r="P121" s="551"/>
      <c r="Q121" s="552"/>
      <c r="R121" s="49" t="s">
        <v>27</v>
      </c>
      <c r="S121" s="50">
        <v>0</v>
      </c>
      <c r="T121" s="51">
        <v>0</v>
      </c>
      <c r="U121" s="51">
        <v>0</v>
      </c>
      <c r="V121" s="51">
        <v>0</v>
      </c>
      <c r="W121" s="51">
        <v>0</v>
      </c>
      <c r="X121" s="52">
        <v>0</v>
      </c>
      <c r="Y121" s="49" t="s">
        <v>27</v>
      </c>
      <c r="Z121" s="50">
        <v>0</v>
      </c>
      <c r="AA121" s="51">
        <v>0</v>
      </c>
      <c r="AB121" s="51">
        <v>0</v>
      </c>
      <c r="AC121" s="51">
        <v>0</v>
      </c>
      <c r="AD121" s="51">
        <v>0</v>
      </c>
      <c r="AE121" s="52">
        <v>0</v>
      </c>
      <c r="AF121" s="42"/>
      <c r="AG121" s="551"/>
      <c r="AH121" s="552"/>
      <c r="AI121" s="49" t="s">
        <v>27</v>
      </c>
      <c r="AJ121" s="50">
        <v>0</v>
      </c>
      <c r="AK121" s="51">
        <v>0</v>
      </c>
      <c r="AL121" s="51">
        <v>0</v>
      </c>
      <c r="AM121" s="51">
        <v>0</v>
      </c>
      <c r="AN121" s="51">
        <v>0</v>
      </c>
      <c r="AO121" s="52">
        <v>0</v>
      </c>
      <c r="AP121" s="49" t="s">
        <v>27</v>
      </c>
      <c r="AQ121" s="50">
        <v>0</v>
      </c>
      <c r="AR121" s="51">
        <v>0</v>
      </c>
      <c r="AS121" s="51">
        <v>0</v>
      </c>
      <c r="AT121" s="51">
        <v>0</v>
      </c>
      <c r="AU121" s="51">
        <v>0</v>
      </c>
      <c r="AV121" s="52">
        <v>0</v>
      </c>
      <c r="AW121" s="42"/>
      <c r="AX121" s="42"/>
      <c r="AY121" s="48"/>
    </row>
    <row r="122" spans="2:51" s="32" customFormat="1" ht="10.5" thickBot="1">
      <c r="B122" s="538"/>
      <c r="C122" s="530"/>
      <c r="D122" s="506"/>
      <c r="E122" s="445"/>
      <c r="F122" s="445"/>
      <c r="G122" s="446"/>
      <c r="H122" s="128" t="s">
        <v>31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30">
        <v>0</v>
      </c>
      <c r="O122" s="42"/>
      <c r="P122" s="551"/>
      <c r="Q122" s="552"/>
      <c r="R122" s="49" t="s">
        <v>31</v>
      </c>
      <c r="S122" s="50">
        <v>0</v>
      </c>
      <c r="T122" s="51">
        <v>0</v>
      </c>
      <c r="U122" s="51">
        <v>0</v>
      </c>
      <c r="V122" s="51">
        <v>0</v>
      </c>
      <c r="W122" s="51">
        <v>0</v>
      </c>
      <c r="X122" s="52">
        <v>0</v>
      </c>
      <c r="Y122" s="49" t="s">
        <v>31</v>
      </c>
      <c r="Z122" s="50">
        <v>0</v>
      </c>
      <c r="AA122" s="51">
        <v>0</v>
      </c>
      <c r="AB122" s="51">
        <v>0</v>
      </c>
      <c r="AC122" s="51">
        <v>0</v>
      </c>
      <c r="AD122" s="51">
        <v>0</v>
      </c>
      <c r="AE122" s="52">
        <v>0</v>
      </c>
      <c r="AF122" s="42"/>
      <c r="AG122" s="551"/>
      <c r="AH122" s="552"/>
      <c r="AI122" s="49" t="s">
        <v>31</v>
      </c>
      <c r="AJ122" s="50">
        <v>0</v>
      </c>
      <c r="AK122" s="51">
        <v>0</v>
      </c>
      <c r="AL122" s="51">
        <v>0</v>
      </c>
      <c r="AM122" s="51">
        <v>0</v>
      </c>
      <c r="AN122" s="51">
        <v>0</v>
      </c>
      <c r="AO122" s="52">
        <v>0</v>
      </c>
      <c r="AP122" s="49" t="s">
        <v>31</v>
      </c>
      <c r="AQ122" s="50">
        <v>0</v>
      </c>
      <c r="AR122" s="51">
        <v>0</v>
      </c>
      <c r="AS122" s="51">
        <v>0</v>
      </c>
      <c r="AT122" s="51">
        <v>0</v>
      </c>
      <c r="AU122" s="51">
        <v>0</v>
      </c>
      <c r="AV122" s="52">
        <v>0</v>
      </c>
      <c r="AW122" s="42"/>
      <c r="AX122" s="42"/>
      <c r="AY122" s="48"/>
    </row>
    <row r="123" spans="2:51" s="58" customFormat="1" ht="10.15">
      <c r="B123" s="536">
        <v>31</v>
      </c>
      <c r="C123" s="539" t="s">
        <v>96</v>
      </c>
      <c r="D123" s="444" t="s">
        <v>84</v>
      </c>
      <c r="E123" s="444" t="s">
        <v>76</v>
      </c>
      <c r="F123" s="444" t="s">
        <v>88</v>
      </c>
      <c r="G123" s="444" t="s">
        <v>68</v>
      </c>
      <c r="H123" s="47" t="s">
        <v>11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5">
        <v>0</v>
      </c>
      <c r="O123" s="42"/>
      <c r="P123" s="507">
        <v>31</v>
      </c>
      <c r="Q123" s="532" t="s">
        <v>96</v>
      </c>
      <c r="R123" s="49" t="s">
        <v>11</v>
      </c>
      <c r="S123" s="50">
        <v>0</v>
      </c>
      <c r="T123" s="51">
        <v>0</v>
      </c>
      <c r="U123" s="51">
        <v>0</v>
      </c>
      <c r="V123" s="51">
        <v>0</v>
      </c>
      <c r="W123" s="51">
        <v>0</v>
      </c>
      <c r="X123" s="52">
        <v>0</v>
      </c>
      <c r="Y123" s="49" t="s">
        <v>11</v>
      </c>
      <c r="Z123" s="50">
        <v>0</v>
      </c>
      <c r="AA123" s="51">
        <v>0</v>
      </c>
      <c r="AB123" s="51">
        <v>0</v>
      </c>
      <c r="AC123" s="51">
        <v>0</v>
      </c>
      <c r="AD123" s="51">
        <v>0</v>
      </c>
      <c r="AE123" s="52">
        <v>0</v>
      </c>
      <c r="AF123" s="42"/>
      <c r="AG123" s="507">
        <v>31</v>
      </c>
      <c r="AH123" s="532" t="s">
        <v>96</v>
      </c>
      <c r="AI123" s="49" t="s">
        <v>11</v>
      </c>
      <c r="AJ123" s="50">
        <v>0</v>
      </c>
      <c r="AK123" s="51">
        <v>0</v>
      </c>
      <c r="AL123" s="51">
        <v>0</v>
      </c>
      <c r="AM123" s="51">
        <v>0</v>
      </c>
      <c r="AN123" s="51">
        <v>0</v>
      </c>
      <c r="AO123" s="52">
        <v>0</v>
      </c>
      <c r="AP123" s="49" t="s">
        <v>11</v>
      </c>
      <c r="AQ123" s="50">
        <v>0</v>
      </c>
      <c r="AR123" s="51">
        <v>0</v>
      </c>
      <c r="AS123" s="51">
        <v>0</v>
      </c>
      <c r="AT123" s="51">
        <v>0</v>
      </c>
      <c r="AU123" s="51">
        <v>0</v>
      </c>
      <c r="AV123" s="52">
        <v>0</v>
      </c>
      <c r="AW123" s="42"/>
      <c r="AX123" s="42"/>
      <c r="AY123" s="48"/>
    </row>
    <row r="124" spans="2:51" s="58" customFormat="1" ht="10.15">
      <c r="B124" s="537"/>
      <c r="C124" s="526"/>
      <c r="D124" s="445"/>
      <c r="E124" s="445"/>
      <c r="F124" s="445"/>
      <c r="G124" s="445"/>
      <c r="H124" s="122" t="s">
        <v>20</v>
      </c>
      <c r="I124" s="123">
        <v>93</v>
      </c>
      <c r="J124" s="123">
        <v>5</v>
      </c>
      <c r="K124" s="123">
        <v>25</v>
      </c>
      <c r="L124" s="123">
        <v>38</v>
      </c>
      <c r="M124" s="123">
        <v>25</v>
      </c>
      <c r="N124" s="124">
        <v>0</v>
      </c>
      <c r="O124" s="42"/>
      <c r="P124" s="454"/>
      <c r="Q124" s="533"/>
      <c r="R124" s="49" t="s">
        <v>20</v>
      </c>
      <c r="S124" s="50">
        <v>93</v>
      </c>
      <c r="T124" s="51">
        <v>0</v>
      </c>
      <c r="U124" s="51">
        <v>48</v>
      </c>
      <c r="V124" s="51">
        <v>25</v>
      </c>
      <c r="W124" s="51">
        <v>18</v>
      </c>
      <c r="X124" s="52">
        <v>2</v>
      </c>
      <c r="Y124" s="49" t="s">
        <v>20</v>
      </c>
      <c r="Z124" s="50">
        <v>93</v>
      </c>
      <c r="AA124" s="51">
        <v>0</v>
      </c>
      <c r="AB124" s="51">
        <v>67</v>
      </c>
      <c r="AC124" s="51">
        <v>5</v>
      </c>
      <c r="AD124" s="51">
        <v>1</v>
      </c>
      <c r="AE124" s="52">
        <v>20</v>
      </c>
      <c r="AF124" s="42"/>
      <c r="AG124" s="454"/>
      <c r="AH124" s="533"/>
      <c r="AI124" s="49" t="s">
        <v>20</v>
      </c>
      <c r="AJ124" s="50">
        <v>93</v>
      </c>
      <c r="AK124" s="51">
        <v>0</v>
      </c>
      <c r="AL124" s="51">
        <v>5</v>
      </c>
      <c r="AM124" s="51">
        <v>25</v>
      </c>
      <c r="AN124" s="51">
        <v>38</v>
      </c>
      <c r="AO124" s="52">
        <v>25</v>
      </c>
      <c r="AP124" s="49" t="s">
        <v>20</v>
      </c>
      <c r="AQ124" s="50">
        <v>93</v>
      </c>
      <c r="AR124" s="51">
        <v>0</v>
      </c>
      <c r="AS124" s="51">
        <v>0</v>
      </c>
      <c r="AT124" s="51">
        <v>5</v>
      </c>
      <c r="AU124" s="51">
        <v>25</v>
      </c>
      <c r="AV124" s="52">
        <v>63</v>
      </c>
      <c r="AW124" s="42"/>
      <c r="AX124" s="42"/>
      <c r="AY124" s="48"/>
    </row>
    <row r="125" spans="2:51" s="58" customFormat="1" ht="10.15">
      <c r="B125" s="537"/>
      <c r="C125" s="526"/>
      <c r="D125" s="514" t="s">
        <v>60</v>
      </c>
      <c r="E125" s="445"/>
      <c r="F125" s="445"/>
      <c r="G125" s="445"/>
      <c r="H125" s="122" t="s">
        <v>27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4">
        <v>0</v>
      </c>
      <c r="O125" s="42"/>
      <c r="P125" s="454"/>
      <c r="Q125" s="533"/>
      <c r="R125" s="49" t="s">
        <v>27</v>
      </c>
      <c r="S125" s="50">
        <v>0</v>
      </c>
      <c r="T125" s="51">
        <v>0</v>
      </c>
      <c r="U125" s="51">
        <v>0</v>
      </c>
      <c r="V125" s="51">
        <v>0</v>
      </c>
      <c r="W125" s="51">
        <v>0</v>
      </c>
      <c r="X125" s="52">
        <v>0</v>
      </c>
      <c r="Y125" s="49" t="s">
        <v>27</v>
      </c>
      <c r="Z125" s="50">
        <v>0</v>
      </c>
      <c r="AA125" s="51">
        <v>0</v>
      </c>
      <c r="AB125" s="51">
        <v>0</v>
      </c>
      <c r="AC125" s="51">
        <v>0</v>
      </c>
      <c r="AD125" s="51">
        <v>0</v>
      </c>
      <c r="AE125" s="52">
        <v>0</v>
      </c>
      <c r="AF125" s="42"/>
      <c r="AG125" s="454"/>
      <c r="AH125" s="533"/>
      <c r="AI125" s="49" t="s">
        <v>27</v>
      </c>
      <c r="AJ125" s="50">
        <v>0</v>
      </c>
      <c r="AK125" s="51">
        <v>0</v>
      </c>
      <c r="AL125" s="51">
        <v>0</v>
      </c>
      <c r="AM125" s="51">
        <v>0</v>
      </c>
      <c r="AN125" s="51">
        <v>0</v>
      </c>
      <c r="AO125" s="52">
        <v>0</v>
      </c>
      <c r="AP125" s="49" t="s">
        <v>27</v>
      </c>
      <c r="AQ125" s="50">
        <v>0</v>
      </c>
      <c r="AR125" s="51">
        <v>0</v>
      </c>
      <c r="AS125" s="51">
        <v>0</v>
      </c>
      <c r="AT125" s="51">
        <v>0</v>
      </c>
      <c r="AU125" s="51">
        <v>0</v>
      </c>
      <c r="AV125" s="52">
        <v>0</v>
      </c>
      <c r="AW125" s="42"/>
      <c r="AX125" s="42"/>
      <c r="AY125" s="48"/>
    </row>
    <row r="126" spans="2:51" s="58" customFormat="1" ht="10.5" thickBot="1">
      <c r="B126" s="538"/>
      <c r="C126" s="530"/>
      <c r="D126" s="506"/>
      <c r="E126" s="445"/>
      <c r="F126" s="445"/>
      <c r="G126" s="446"/>
      <c r="H126" s="128" t="s">
        <v>31</v>
      </c>
      <c r="I126" s="129">
        <v>0</v>
      </c>
      <c r="J126" s="129">
        <v>0</v>
      </c>
      <c r="K126" s="129">
        <v>0</v>
      </c>
      <c r="L126" s="129">
        <v>0</v>
      </c>
      <c r="M126" s="129">
        <v>0</v>
      </c>
      <c r="N126" s="130">
        <v>0</v>
      </c>
      <c r="O126" s="42"/>
      <c r="P126" s="505"/>
      <c r="Q126" s="534"/>
      <c r="R126" s="49" t="s">
        <v>31</v>
      </c>
      <c r="S126" s="50">
        <v>0</v>
      </c>
      <c r="T126" s="51">
        <v>0</v>
      </c>
      <c r="U126" s="51">
        <v>0</v>
      </c>
      <c r="V126" s="51">
        <v>0</v>
      </c>
      <c r="W126" s="51">
        <v>0</v>
      </c>
      <c r="X126" s="52">
        <v>0</v>
      </c>
      <c r="Y126" s="49" t="s">
        <v>31</v>
      </c>
      <c r="Z126" s="50">
        <v>0</v>
      </c>
      <c r="AA126" s="51">
        <v>0</v>
      </c>
      <c r="AB126" s="51">
        <v>0</v>
      </c>
      <c r="AC126" s="51">
        <v>0</v>
      </c>
      <c r="AD126" s="51">
        <v>0</v>
      </c>
      <c r="AE126" s="52">
        <v>0</v>
      </c>
      <c r="AF126" s="42"/>
      <c r="AG126" s="505"/>
      <c r="AH126" s="534"/>
      <c r="AI126" s="49" t="s">
        <v>31</v>
      </c>
      <c r="AJ126" s="50">
        <v>0</v>
      </c>
      <c r="AK126" s="51">
        <v>0</v>
      </c>
      <c r="AL126" s="51">
        <v>0</v>
      </c>
      <c r="AM126" s="51">
        <v>0</v>
      </c>
      <c r="AN126" s="51">
        <v>0</v>
      </c>
      <c r="AO126" s="52">
        <v>0</v>
      </c>
      <c r="AP126" s="49" t="s">
        <v>31</v>
      </c>
      <c r="AQ126" s="50">
        <v>0</v>
      </c>
      <c r="AR126" s="51">
        <v>0</v>
      </c>
      <c r="AS126" s="51">
        <v>0</v>
      </c>
      <c r="AT126" s="51">
        <v>0</v>
      </c>
      <c r="AU126" s="51">
        <v>0</v>
      </c>
      <c r="AV126" s="52">
        <v>0</v>
      </c>
      <c r="AW126" s="42"/>
      <c r="AX126" s="42"/>
      <c r="AY126" s="48"/>
    </row>
    <row r="127" spans="2:51" s="58" customFormat="1" ht="10.15">
      <c r="B127" s="536">
        <v>43</v>
      </c>
      <c r="C127" s="539" t="s">
        <v>115</v>
      </c>
      <c r="D127" s="444" t="s">
        <v>84</v>
      </c>
      <c r="E127" s="444" t="s">
        <v>76</v>
      </c>
      <c r="F127" s="444" t="s">
        <v>58</v>
      </c>
      <c r="G127" s="444" t="s">
        <v>68</v>
      </c>
      <c r="H127" s="47" t="s">
        <v>11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5">
        <v>0</v>
      </c>
      <c r="O127" s="42"/>
      <c r="P127" s="507">
        <v>43</v>
      </c>
      <c r="Q127" s="532" t="s">
        <v>115</v>
      </c>
      <c r="R127" s="49" t="s">
        <v>11</v>
      </c>
      <c r="S127" s="50">
        <v>0</v>
      </c>
      <c r="T127" s="51">
        <v>0</v>
      </c>
      <c r="U127" s="51">
        <v>0</v>
      </c>
      <c r="V127" s="51">
        <v>0</v>
      </c>
      <c r="W127" s="51">
        <v>0</v>
      </c>
      <c r="X127" s="52">
        <v>0</v>
      </c>
      <c r="Y127" s="49" t="s">
        <v>11</v>
      </c>
      <c r="Z127" s="50">
        <v>0</v>
      </c>
      <c r="AA127" s="51">
        <v>0</v>
      </c>
      <c r="AB127" s="51">
        <v>0</v>
      </c>
      <c r="AC127" s="51">
        <v>0</v>
      </c>
      <c r="AD127" s="51">
        <v>0</v>
      </c>
      <c r="AE127" s="52">
        <v>0</v>
      </c>
      <c r="AF127" s="42"/>
      <c r="AG127" s="507">
        <v>43</v>
      </c>
      <c r="AH127" s="532" t="s">
        <v>115</v>
      </c>
      <c r="AI127" s="49" t="s">
        <v>11</v>
      </c>
      <c r="AJ127" s="50">
        <v>0</v>
      </c>
      <c r="AK127" s="51">
        <v>0</v>
      </c>
      <c r="AL127" s="51">
        <v>0</v>
      </c>
      <c r="AM127" s="51">
        <v>0</v>
      </c>
      <c r="AN127" s="51">
        <v>0</v>
      </c>
      <c r="AO127" s="52">
        <v>0</v>
      </c>
      <c r="AP127" s="49" t="s">
        <v>11</v>
      </c>
      <c r="AQ127" s="50">
        <v>0</v>
      </c>
      <c r="AR127" s="51">
        <v>0</v>
      </c>
      <c r="AS127" s="51">
        <v>0</v>
      </c>
      <c r="AT127" s="51">
        <v>0</v>
      </c>
      <c r="AU127" s="51">
        <v>0</v>
      </c>
      <c r="AV127" s="52">
        <v>0</v>
      </c>
      <c r="AW127" s="42"/>
      <c r="AX127" s="42"/>
      <c r="AY127" s="48"/>
    </row>
    <row r="128" spans="2:51" s="58" customFormat="1" ht="10.15">
      <c r="B128" s="537"/>
      <c r="C128" s="526"/>
      <c r="D128" s="445"/>
      <c r="E128" s="445"/>
      <c r="F128" s="445"/>
      <c r="G128" s="445"/>
      <c r="H128" s="122" t="s">
        <v>20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4">
        <v>0</v>
      </c>
      <c r="O128" s="42"/>
      <c r="P128" s="454"/>
      <c r="Q128" s="533"/>
      <c r="R128" s="49" t="s">
        <v>20</v>
      </c>
      <c r="S128" s="50">
        <v>0</v>
      </c>
      <c r="T128" s="51">
        <v>0</v>
      </c>
      <c r="U128" s="51">
        <v>0</v>
      </c>
      <c r="V128" s="51">
        <v>0</v>
      </c>
      <c r="W128" s="51">
        <v>0</v>
      </c>
      <c r="X128" s="52">
        <v>0</v>
      </c>
      <c r="Y128" s="49" t="s">
        <v>20</v>
      </c>
      <c r="Z128" s="50">
        <v>0</v>
      </c>
      <c r="AA128" s="51">
        <v>0</v>
      </c>
      <c r="AB128" s="51">
        <v>0</v>
      </c>
      <c r="AC128" s="51">
        <v>0</v>
      </c>
      <c r="AD128" s="51">
        <v>0</v>
      </c>
      <c r="AE128" s="52">
        <v>0</v>
      </c>
      <c r="AF128" s="42"/>
      <c r="AG128" s="454"/>
      <c r="AH128" s="533"/>
      <c r="AI128" s="49" t="s">
        <v>20</v>
      </c>
      <c r="AJ128" s="50">
        <v>0</v>
      </c>
      <c r="AK128" s="51">
        <v>0</v>
      </c>
      <c r="AL128" s="51">
        <v>0</v>
      </c>
      <c r="AM128" s="51">
        <v>0</v>
      </c>
      <c r="AN128" s="51">
        <v>0</v>
      </c>
      <c r="AO128" s="52">
        <v>0</v>
      </c>
      <c r="AP128" s="49" t="s">
        <v>20</v>
      </c>
      <c r="AQ128" s="50">
        <v>0</v>
      </c>
      <c r="AR128" s="51">
        <v>0</v>
      </c>
      <c r="AS128" s="51">
        <v>0</v>
      </c>
      <c r="AT128" s="51">
        <v>0</v>
      </c>
      <c r="AU128" s="51">
        <v>0</v>
      </c>
      <c r="AV128" s="52">
        <v>0</v>
      </c>
      <c r="AW128" s="42"/>
      <c r="AX128" s="42"/>
      <c r="AY128" s="48"/>
    </row>
    <row r="129" spans="1:51" s="58" customFormat="1" ht="10.15">
      <c r="A129" s="32"/>
      <c r="B129" s="537"/>
      <c r="C129" s="526"/>
      <c r="D129" s="514" t="s">
        <v>60</v>
      </c>
      <c r="E129" s="445"/>
      <c r="F129" s="445"/>
      <c r="G129" s="445"/>
      <c r="H129" s="122" t="s">
        <v>27</v>
      </c>
      <c r="I129" s="123">
        <v>1356</v>
      </c>
      <c r="J129" s="123">
        <v>5</v>
      </c>
      <c r="K129" s="123">
        <v>590</v>
      </c>
      <c r="L129" s="123">
        <v>739</v>
      </c>
      <c r="M129" s="123">
        <v>16</v>
      </c>
      <c r="N129" s="124">
        <v>6</v>
      </c>
      <c r="O129" s="42"/>
      <c r="P129" s="454"/>
      <c r="Q129" s="533"/>
      <c r="R129" s="49" t="s">
        <v>27</v>
      </c>
      <c r="S129" s="50">
        <v>1374</v>
      </c>
      <c r="T129" s="51">
        <v>58</v>
      </c>
      <c r="U129" s="51">
        <v>605</v>
      </c>
      <c r="V129" s="51">
        <v>705</v>
      </c>
      <c r="W129" s="51">
        <v>0</v>
      </c>
      <c r="X129" s="52">
        <v>6</v>
      </c>
      <c r="Y129" s="49" t="s">
        <v>27</v>
      </c>
      <c r="Z129" s="50">
        <v>1348</v>
      </c>
      <c r="AA129" s="51">
        <v>62</v>
      </c>
      <c r="AB129" s="51">
        <v>581</v>
      </c>
      <c r="AC129" s="51">
        <v>705</v>
      </c>
      <c r="AD129" s="51">
        <v>0</v>
      </c>
      <c r="AE129" s="52">
        <v>0</v>
      </c>
      <c r="AF129" s="42"/>
      <c r="AG129" s="454"/>
      <c r="AH129" s="533"/>
      <c r="AI129" s="49" t="s">
        <v>27</v>
      </c>
      <c r="AJ129" s="50">
        <v>1374</v>
      </c>
      <c r="AK129" s="51">
        <v>57</v>
      </c>
      <c r="AL129" s="51">
        <v>590</v>
      </c>
      <c r="AM129" s="51">
        <v>705</v>
      </c>
      <c r="AN129" s="51">
        <v>0</v>
      </c>
      <c r="AO129" s="52">
        <v>22</v>
      </c>
      <c r="AP129" s="49" t="s">
        <v>27</v>
      </c>
      <c r="AQ129" s="50">
        <v>1348</v>
      </c>
      <c r="AR129" s="51">
        <v>57</v>
      </c>
      <c r="AS129" s="51">
        <v>564</v>
      </c>
      <c r="AT129" s="51">
        <v>705</v>
      </c>
      <c r="AU129" s="51">
        <v>0</v>
      </c>
      <c r="AV129" s="52">
        <v>22</v>
      </c>
      <c r="AW129" s="42"/>
      <c r="AX129" s="42"/>
      <c r="AY129" s="48"/>
    </row>
    <row r="130" spans="1:51" s="58" customFormat="1" ht="10.5" thickBot="1">
      <c r="A130" s="32"/>
      <c r="B130" s="538"/>
      <c r="C130" s="530"/>
      <c r="D130" s="506"/>
      <c r="E130" s="445"/>
      <c r="F130" s="445"/>
      <c r="G130" s="446"/>
      <c r="H130" s="128" t="s">
        <v>31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30">
        <v>0</v>
      </c>
      <c r="O130" s="42"/>
      <c r="P130" s="505"/>
      <c r="Q130" s="534"/>
      <c r="R130" s="49" t="s">
        <v>31</v>
      </c>
      <c r="S130" s="50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0</v>
      </c>
      <c r="Y130" s="49" t="s">
        <v>31</v>
      </c>
      <c r="Z130" s="50">
        <v>0</v>
      </c>
      <c r="AA130" s="51">
        <v>0</v>
      </c>
      <c r="AB130" s="51">
        <v>0</v>
      </c>
      <c r="AC130" s="51">
        <v>0</v>
      </c>
      <c r="AD130" s="51">
        <v>0</v>
      </c>
      <c r="AE130" s="52">
        <v>0</v>
      </c>
      <c r="AF130" s="42"/>
      <c r="AG130" s="505"/>
      <c r="AH130" s="534"/>
      <c r="AI130" s="49" t="s">
        <v>31</v>
      </c>
      <c r="AJ130" s="50">
        <v>0</v>
      </c>
      <c r="AK130" s="51">
        <v>0</v>
      </c>
      <c r="AL130" s="51">
        <v>0</v>
      </c>
      <c r="AM130" s="51">
        <v>0</v>
      </c>
      <c r="AN130" s="51">
        <v>0</v>
      </c>
      <c r="AO130" s="52">
        <v>0</v>
      </c>
      <c r="AP130" s="49" t="s">
        <v>31</v>
      </c>
      <c r="AQ130" s="50">
        <v>0</v>
      </c>
      <c r="AR130" s="51">
        <v>0</v>
      </c>
      <c r="AS130" s="51">
        <v>0</v>
      </c>
      <c r="AT130" s="51">
        <v>0</v>
      </c>
      <c r="AU130" s="51">
        <v>0</v>
      </c>
      <c r="AV130" s="52">
        <v>0</v>
      </c>
      <c r="AW130" s="42"/>
      <c r="AX130" s="42"/>
      <c r="AY130" s="48"/>
    </row>
    <row r="131" spans="1:51" s="58" customFormat="1" ht="10.15">
      <c r="A131" s="32"/>
      <c r="B131" s="536">
        <v>35</v>
      </c>
      <c r="C131" s="539" t="s">
        <v>93</v>
      </c>
      <c r="D131" s="444" t="s">
        <v>84</v>
      </c>
      <c r="E131" s="444" t="s">
        <v>76</v>
      </c>
      <c r="F131" s="444" t="s">
        <v>58</v>
      </c>
      <c r="G131" s="444" t="s">
        <v>63</v>
      </c>
      <c r="H131" s="47" t="s">
        <v>11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5">
        <v>0</v>
      </c>
      <c r="O131" s="53"/>
      <c r="P131" s="507">
        <v>35</v>
      </c>
      <c r="Q131" s="532" t="s">
        <v>93</v>
      </c>
      <c r="R131" s="49" t="s">
        <v>11</v>
      </c>
      <c r="S131" s="56">
        <v>0</v>
      </c>
      <c r="T131" s="54">
        <v>0</v>
      </c>
      <c r="U131" s="54">
        <v>0</v>
      </c>
      <c r="V131" s="54">
        <v>0</v>
      </c>
      <c r="W131" s="54">
        <v>0</v>
      </c>
      <c r="X131" s="55">
        <v>0</v>
      </c>
      <c r="Y131" s="49" t="s">
        <v>11</v>
      </c>
      <c r="Z131" s="56">
        <v>0</v>
      </c>
      <c r="AA131" s="54">
        <v>0</v>
      </c>
      <c r="AB131" s="54">
        <v>0</v>
      </c>
      <c r="AC131" s="54">
        <v>0</v>
      </c>
      <c r="AD131" s="54">
        <v>0</v>
      </c>
      <c r="AE131" s="55">
        <v>0</v>
      </c>
      <c r="AF131" s="53"/>
      <c r="AG131" s="507">
        <v>35</v>
      </c>
      <c r="AH131" s="532" t="s">
        <v>93</v>
      </c>
      <c r="AI131" s="49" t="s">
        <v>11</v>
      </c>
      <c r="AJ131" s="56">
        <v>0</v>
      </c>
      <c r="AK131" s="54">
        <v>0</v>
      </c>
      <c r="AL131" s="54">
        <v>0</v>
      </c>
      <c r="AM131" s="54">
        <v>0</v>
      </c>
      <c r="AN131" s="54">
        <v>0</v>
      </c>
      <c r="AO131" s="55">
        <v>0</v>
      </c>
      <c r="AP131" s="49" t="s">
        <v>11</v>
      </c>
      <c r="AQ131" s="56">
        <v>0</v>
      </c>
      <c r="AR131" s="54">
        <v>0</v>
      </c>
      <c r="AS131" s="54">
        <v>0</v>
      </c>
      <c r="AT131" s="54">
        <v>0</v>
      </c>
      <c r="AU131" s="54">
        <v>0</v>
      </c>
      <c r="AV131" s="55">
        <v>0</v>
      </c>
      <c r="AW131" s="42"/>
      <c r="AX131" s="42"/>
      <c r="AY131" s="48"/>
    </row>
    <row r="132" spans="1:51" s="58" customFormat="1" ht="10.15">
      <c r="A132" s="32"/>
      <c r="B132" s="537"/>
      <c r="C132" s="526"/>
      <c r="D132" s="445"/>
      <c r="E132" s="445"/>
      <c r="F132" s="445"/>
      <c r="G132" s="445"/>
      <c r="H132" s="122" t="s">
        <v>20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4">
        <v>0</v>
      </c>
      <c r="O132" s="53"/>
      <c r="P132" s="454"/>
      <c r="Q132" s="533"/>
      <c r="R132" s="49" t="s">
        <v>20</v>
      </c>
      <c r="S132" s="56">
        <v>0</v>
      </c>
      <c r="T132" s="54">
        <v>0</v>
      </c>
      <c r="U132" s="54">
        <v>0</v>
      </c>
      <c r="V132" s="54">
        <v>0</v>
      </c>
      <c r="W132" s="54">
        <v>0</v>
      </c>
      <c r="X132" s="55">
        <v>0</v>
      </c>
      <c r="Y132" s="49" t="s">
        <v>20</v>
      </c>
      <c r="Z132" s="56">
        <v>0</v>
      </c>
      <c r="AA132" s="54">
        <v>0</v>
      </c>
      <c r="AB132" s="54">
        <v>0</v>
      </c>
      <c r="AC132" s="54">
        <v>0</v>
      </c>
      <c r="AD132" s="54">
        <v>0</v>
      </c>
      <c r="AE132" s="55">
        <v>0</v>
      </c>
      <c r="AF132" s="53"/>
      <c r="AG132" s="454"/>
      <c r="AH132" s="533"/>
      <c r="AI132" s="49" t="s">
        <v>20</v>
      </c>
      <c r="AJ132" s="56">
        <v>0</v>
      </c>
      <c r="AK132" s="54">
        <v>0</v>
      </c>
      <c r="AL132" s="54">
        <v>0</v>
      </c>
      <c r="AM132" s="54">
        <v>0</v>
      </c>
      <c r="AN132" s="54">
        <v>0</v>
      </c>
      <c r="AO132" s="55">
        <v>0</v>
      </c>
      <c r="AP132" s="49" t="s">
        <v>20</v>
      </c>
      <c r="AQ132" s="56">
        <v>0</v>
      </c>
      <c r="AR132" s="54">
        <v>0</v>
      </c>
      <c r="AS132" s="54">
        <v>0</v>
      </c>
      <c r="AT132" s="54">
        <v>0</v>
      </c>
      <c r="AU132" s="54">
        <v>0</v>
      </c>
      <c r="AV132" s="55">
        <v>0</v>
      </c>
      <c r="AW132" s="42"/>
      <c r="AX132" s="42"/>
      <c r="AY132" s="48"/>
    </row>
    <row r="133" spans="1:51" s="58" customFormat="1" ht="10.15">
      <c r="A133" s="32"/>
      <c r="B133" s="537"/>
      <c r="C133" s="526"/>
      <c r="D133" s="514" t="s">
        <v>60</v>
      </c>
      <c r="E133" s="445"/>
      <c r="F133" s="445"/>
      <c r="G133" s="445"/>
      <c r="H133" s="122" t="s">
        <v>27</v>
      </c>
      <c r="I133" s="123">
        <v>6</v>
      </c>
      <c r="J133" s="123">
        <v>0</v>
      </c>
      <c r="K133" s="123">
        <v>5</v>
      </c>
      <c r="L133" s="123">
        <v>1</v>
      </c>
      <c r="M133" s="123">
        <v>0</v>
      </c>
      <c r="N133" s="124">
        <v>0</v>
      </c>
      <c r="O133" s="53"/>
      <c r="P133" s="454"/>
      <c r="Q133" s="533"/>
      <c r="R133" s="49" t="s">
        <v>27</v>
      </c>
      <c r="S133" s="56">
        <v>6</v>
      </c>
      <c r="T133" s="54">
        <v>0</v>
      </c>
      <c r="U133" s="54">
        <v>1</v>
      </c>
      <c r="V133" s="54">
        <v>5</v>
      </c>
      <c r="W133" s="54">
        <v>0</v>
      </c>
      <c r="X133" s="55">
        <v>0</v>
      </c>
      <c r="Y133" s="49" t="s">
        <v>27</v>
      </c>
      <c r="Z133" s="56">
        <v>5</v>
      </c>
      <c r="AA133" s="54">
        <v>1</v>
      </c>
      <c r="AB133" s="54">
        <v>3</v>
      </c>
      <c r="AC133" s="54">
        <v>0</v>
      </c>
      <c r="AD133" s="54">
        <v>1</v>
      </c>
      <c r="AE133" s="55">
        <v>0</v>
      </c>
      <c r="AF133" s="53"/>
      <c r="AG133" s="454"/>
      <c r="AH133" s="533"/>
      <c r="AI133" s="49" t="s">
        <v>27</v>
      </c>
      <c r="AJ133" s="56">
        <v>6</v>
      </c>
      <c r="AK133" s="54">
        <v>0</v>
      </c>
      <c r="AL133" s="54">
        <v>0</v>
      </c>
      <c r="AM133" s="54">
        <v>5</v>
      </c>
      <c r="AN133" s="54">
        <v>1</v>
      </c>
      <c r="AO133" s="55">
        <v>0</v>
      </c>
      <c r="AP133" s="49" t="s">
        <v>27</v>
      </c>
      <c r="AQ133" s="56">
        <v>5</v>
      </c>
      <c r="AR133" s="54">
        <v>0</v>
      </c>
      <c r="AS133" s="54">
        <v>0</v>
      </c>
      <c r="AT133" s="54">
        <v>0</v>
      </c>
      <c r="AU133" s="54">
        <v>4</v>
      </c>
      <c r="AV133" s="55">
        <v>1</v>
      </c>
      <c r="AW133" s="42"/>
      <c r="AX133" s="42"/>
      <c r="AY133" s="48"/>
    </row>
    <row r="134" spans="1:51" s="58" customFormat="1" ht="10.5" thickBot="1">
      <c r="A134" s="32"/>
      <c r="B134" s="550"/>
      <c r="C134" s="527"/>
      <c r="D134" s="515"/>
      <c r="E134" s="446"/>
      <c r="F134" s="446"/>
      <c r="G134" s="446"/>
      <c r="H134" s="128" t="s">
        <v>31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4">
        <v>0</v>
      </c>
      <c r="O134" s="53"/>
      <c r="P134" s="455"/>
      <c r="Q134" s="548"/>
      <c r="R134" s="61" t="s">
        <v>31</v>
      </c>
      <c r="S134" s="62">
        <v>0</v>
      </c>
      <c r="T134" s="228">
        <v>0</v>
      </c>
      <c r="U134" s="228">
        <v>0</v>
      </c>
      <c r="V134" s="228">
        <v>0</v>
      </c>
      <c r="W134" s="228">
        <v>0</v>
      </c>
      <c r="X134" s="229">
        <v>0</v>
      </c>
      <c r="Y134" s="61" t="s">
        <v>31</v>
      </c>
      <c r="Z134" s="62">
        <v>0</v>
      </c>
      <c r="AA134" s="228">
        <v>0</v>
      </c>
      <c r="AB134" s="228">
        <v>0</v>
      </c>
      <c r="AC134" s="228">
        <v>0</v>
      </c>
      <c r="AD134" s="228">
        <v>0</v>
      </c>
      <c r="AE134" s="229">
        <v>0</v>
      </c>
      <c r="AF134" s="53"/>
      <c r="AG134" s="455"/>
      <c r="AH134" s="548"/>
      <c r="AI134" s="61" t="s">
        <v>31</v>
      </c>
      <c r="AJ134" s="62">
        <v>0</v>
      </c>
      <c r="AK134" s="228">
        <v>0</v>
      </c>
      <c r="AL134" s="228">
        <v>0</v>
      </c>
      <c r="AM134" s="228">
        <v>0</v>
      </c>
      <c r="AN134" s="228">
        <v>0</v>
      </c>
      <c r="AO134" s="229">
        <v>0</v>
      </c>
      <c r="AP134" s="61" t="s">
        <v>31</v>
      </c>
      <c r="AQ134" s="62">
        <v>0</v>
      </c>
      <c r="AR134" s="228">
        <v>0</v>
      </c>
      <c r="AS134" s="228">
        <v>0</v>
      </c>
      <c r="AT134" s="228">
        <v>0</v>
      </c>
      <c r="AU134" s="228">
        <v>0</v>
      </c>
      <c r="AV134" s="229">
        <v>0</v>
      </c>
      <c r="AW134" s="42"/>
      <c r="AX134" s="42"/>
      <c r="AY134" s="48"/>
    </row>
    <row r="135" spans="1:51" s="58" customFormat="1" ht="10.15">
      <c r="G135" s="32"/>
      <c r="H135" s="32"/>
      <c r="S135" s="42"/>
      <c r="X135" s="32"/>
      <c r="Y135" s="32"/>
      <c r="Z135" s="42"/>
      <c r="AJ135" s="42"/>
      <c r="AQ135" s="42"/>
    </row>
    <row r="136" spans="1:51" s="58" customFormat="1" ht="10.15">
      <c r="G136" s="32"/>
      <c r="H136" s="32"/>
      <c r="X136" s="32"/>
      <c r="Y136" s="32"/>
    </row>
    <row r="137" spans="1:51" s="58" customFormat="1" ht="19.899999999999999">
      <c r="B137" s="196" t="s">
        <v>97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X137" s="32"/>
      <c r="Y137" s="32"/>
    </row>
    <row r="138" spans="1:51" s="58" customFormat="1" ht="19.899999999999999">
      <c r="B138" s="28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X138" s="32"/>
      <c r="Y138" s="32"/>
    </row>
    <row r="139" spans="1:51" s="58" customFormat="1" ht="17.649999999999999">
      <c r="B139" s="65" t="s">
        <v>35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65" t="s">
        <v>36</v>
      </c>
      <c r="X139" s="32"/>
      <c r="Y139" s="32"/>
      <c r="AG139" s="65" t="s">
        <v>37</v>
      </c>
    </row>
    <row r="140" spans="1:51" s="58" customFormat="1" ht="10.5" thickBot="1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X140" s="32"/>
      <c r="Y140" s="32"/>
    </row>
    <row r="141" spans="1:51" s="58" customFormat="1" ht="63" customHeight="1">
      <c r="B141" s="208" t="s">
        <v>38</v>
      </c>
      <c r="C141" s="209" t="s">
        <v>39</v>
      </c>
      <c r="D141" s="69" t="s">
        <v>98</v>
      </c>
      <c r="E141" s="549" t="s">
        <v>99</v>
      </c>
      <c r="F141" s="541"/>
      <c r="G141" s="541"/>
      <c r="H141" s="542"/>
      <c r="I141" s="131" t="s">
        <v>100</v>
      </c>
      <c r="J141" s="132"/>
      <c r="K141" s="512"/>
      <c r="L141" s="513"/>
      <c r="M141" s="513"/>
      <c r="N141" s="513"/>
      <c r="O141" s="133"/>
      <c r="P141" s="212" t="s">
        <v>38</v>
      </c>
      <c r="Q141" s="209" t="s">
        <v>39</v>
      </c>
      <c r="R141" s="69" t="s">
        <v>98</v>
      </c>
      <c r="S141" s="540" t="s">
        <v>101</v>
      </c>
      <c r="T141" s="541"/>
      <c r="U141" s="541"/>
      <c r="V141" s="542"/>
      <c r="W141" s="72" t="s">
        <v>52</v>
      </c>
      <c r="X141" s="540" t="s">
        <v>102</v>
      </c>
      <c r="Y141" s="541"/>
      <c r="Z141" s="541"/>
      <c r="AA141" s="542"/>
      <c r="AB141" s="72" t="s">
        <v>53</v>
      </c>
      <c r="AG141" s="208" t="s">
        <v>38</v>
      </c>
      <c r="AH141" s="209" t="s">
        <v>39</v>
      </c>
      <c r="AI141" s="69" t="s">
        <v>98</v>
      </c>
      <c r="AJ141" s="540" t="s">
        <v>101</v>
      </c>
      <c r="AK141" s="541"/>
      <c r="AL141" s="541"/>
      <c r="AM141" s="542"/>
      <c r="AN141" s="72" t="s">
        <v>52</v>
      </c>
      <c r="AO141" s="540" t="s">
        <v>102</v>
      </c>
      <c r="AP141" s="541"/>
      <c r="AQ141" s="541"/>
      <c r="AR141" s="542"/>
      <c r="AS141" s="72" t="s">
        <v>53</v>
      </c>
      <c r="AV141" s="32"/>
      <c r="AW141" s="32"/>
    </row>
    <row r="142" spans="1:51" s="58" customFormat="1" ht="10.5" thickBot="1">
      <c r="A142" s="75"/>
      <c r="B142" s="213"/>
      <c r="C142" s="214"/>
      <c r="D142" s="78"/>
      <c r="E142" s="79" t="s">
        <v>12</v>
      </c>
      <c r="F142" s="80" t="s">
        <v>21</v>
      </c>
      <c r="G142" s="81" t="s">
        <v>24</v>
      </c>
      <c r="H142" s="82" t="s">
        <v>23</v>
      </c>
      <c r="I142" s="135"/>
      <c r="J142" s="136"/>
      <c r="K142" s="84"/>
      <c r="L142" s="84"/>
      <c r="M142" s="84"/>
      <c r="N142" s="84"/>
      <c r="O142" s="85"/>
      <c r="P142" s="215"/>
      <c r="Q142" s="214"/>
      <c r="R142" s="78"/>
      <c r="S142" s="86" t="s">
        <v>12</v>
      </c>
      <c r="T142" s="80" t="s">
        <v>21</v>
      </c>
      <c r="U142" s="81" t="s">
        <v>24</v>
      </c>
      <c r="V142" s="82" t="s">
        <v>23</v>
      </c>
      <c r="W142" s="83"/>
      <c r="X142" s="86" t="s">
        <v>12</v>
      </c>
      <c r="Y142" s="80" t="s">
        <v>21</v>
      </c>
      <c r="Z142" s="81" t="s">
        <v>24</v>
      </c>
      <c r="AA142" s="82" t="s">
        <v>23</v>
      </c>
      <c r="AB142" s="83"/>
      <c r="AG142" s="213"/>
      <c r="AH142" s="214"/>
      <c r="AI142" s="78"/>
      <c r="AJ142" s="86" t="s">
        <v>12</v>
      </c>
      <c r="AK142" s="80" t="s">
        <v>21</v>
      </c>
      <c r="AL142" s="81" t="s">
        <v>24</v>
      </c>
      <c r="AM142" s="82" t="s">
        <v>23</v>
      </c>
      <c r="AN142" s="83"/>
      <c r="AO142" s="86" t="s">
        <v>12</v>
      </c>
      <c r="AP142" s="80" t="s">
        <v>21</v>
      </c>
      <c r="AQ142" s="81" t="s">
        <v>24</v>
      </c>
      <c r="AR142" s="82" t="s">
        <v>23</v>
      </c>
      <c r="AS142" s="83"/>
      <c r="AV142" s="32"/>
      <c r="AW142" s="32"/>
    </row>
    <row r="143" spans="1:51" s="58" customFormat="1" ht="20.25">
      <c r="A143" s="87"/>
      <c r="B143" s="43">
        <v>45</v>
      </c>
      <c r="C143" s="88" t="s">
        <v>55</v>
      </c>
      <c r="D143" s="47" t="s">
        <v>59</v>
      </c>
      <c r="E143" s="89">
        <v>31</v>
      </c>
      <c r="F143" s="89">
        <v>123</v>
      </c>
      <c r="G143" s="216">
        <v>250</v>
      </c>
      <c r="H143" s="216">
        <v>1</v>
      </c>
      <c r="I143" s="230">
        <v>405</v>
      </c>
      <c r="J143" s="141"/>
      <c r="K143" s="91"/>
      <c r="L143" s="91"/>
      <c r="M143" s="91"/>
      <c r="N143" s="91"/>
      <c r="O143" s="142"/>
      <c r="P143" s="143">
        <v>45</v>
      </c>
      <c r="Q143" s="88" t="s">
        <v>55</v>
      </c>
      <c r="R143" s="47" t="s">
        <v>59</v>
      </c>
      <c r="S143" s="92">
        <v>62</v>
      </c>
      <c r="T143" s="93">
        <v>57</v>
      </c>
      <c r="U143" s="93">
        <v>280</v>
      </c>
      <c r="V143" s="93">
        <v>54</v>
      </c>
      <c r="W143" s="144">
        <v>453</v>
      </c>
      <c r="X143" s="92">
        <v>31</v>
      </c>
      <c r="Y143" s="93">
        <v>57</v>
      </c>
      <c r="Z143" s="93">
        <v>310</v>
      </c>
      <c r="AA143" s="93">
        <v>54</v>
      </c>
      <c r="AB143" s="144">
        <v>452</v>
      </c>
      <c r="AG143" s="43">
        <v>45</v>
      </c>
      <c r="AH143" s="88" t="s">
        <v>55</v>
      </c>
      <c r="AI143" s="47" t="s">
        <v>59</v>
      </c>
      <c r="AJ143" s="92">
        <v>93</v>
      </c>
      <c r="AK143" s="93">
        <v>57</v>
      </c>
      <c r="AL143" s="93">
        <v>250</v>
      </c>
      <c r="AM143" s="93">
        <v>53</v>
      </c>
      <c r="AN143" s="144">
        <v>453</v>
      </c>
      <c r="AO143" s="92">
        <v>93</v>
      </c>
      <c r="AP143" s="93">
        <v>57</v>
      </c>
      <c r="AQ143" s="93">
        <v>249</v>
      </c>
      <c r="AR143" s="93">
        <v>53</v>
      </c>
      <c r="AS143" s="144">
        <v>452</v>
      </c>
      <c r="AV143" s="32"/>
      <c r="AW143" s="32"/>
    </row>
    <row r="144" spans="1:51" s="58" customFormat="1" ht="20.25">
      <c r="A144" s="87"/>
      <c r="B144" s="49">
        <v>29</v>
      </c>
      <c r="C144" s="95" t="s">
        <v>120</v>
      </c>
      <c r="D144" s="50" t="s">
        <v>73</v>
      </c>
      <c r="E144" s="145">
        <v>3</v>
      </c>
      <c r="F144" s="102">
        <v>16</v>
      </c>
      <c r="G144" s="145">
        <v>34</v>
      </c>
      <c r="H144" s="145">
        <v>9</v>
      </c>
      <c r="I144" s="146">
        <v>62</v>
      </c>
      <c r="J144" s="141"/>
      <c r="K144" s="91"/>
      <c r="L144" s="91"/>
      <c r="M144" s="91"/>
      <c r="N144" s="91"/>
      <c r="O144" s="142"/>
      <c r="P144" s="147">
        <v>29</v>
      </c>
      <c r="Q144" s="95" t="s">
        <v>120</v>
      </c>
      <c r="R144" s="50" t="s">
        <v>73</v>
      </c>
      <c r="S144" s="99">
        <v>0</v>
      </c>
      <c r="T144" s="100">
        <v>34</v>
      </c>
      <c r="U144" s="100">
        <v>13</v>
      </c>
      <c r="V144" s="100">
        <v>15</v>
      </c>
      <c r="W144" s="148">
        <v>62</v>
      </c>
      <c r="X144" s="99">
        <v>0</v>
      </c>
      <c r="Y144" s="100">
        <v>9</v>
      </c>
      <c r="Z144" s="100">
        <v>6</v>
      </c>
      <c r="AA144" s="100">
        <v>46</v>
      </c>
      <c r="AB144" s="148">
        <v>61</v>
      </c>
      <c r="AG144" s="49">
        <v>29</v>
      </c>
      <c r="AH144" s="95" t="s">
        <v>120</v>
      </c>
      <c r="AI144" s="50" t="s">
        <v>73</v>
      </c>
      <c r="AJ144" s="99">
        <v>19</v>
      </c>
      <c r="AK144" s="100">
        <v>34</v>
      </c>
      <c r="AL144" s="100">
        <v>9</v>
      </c>
      <c r="AM144" s="100">
        <v>0</v>
      </c>
      <c r="AN144" s="148">
        <v>62</v>
      </c>
      <c r="AO144" s="99">
        <v>52</v>
      </c>
      <c r="AP144" s="100">
        <v>9</v>
      </c>
      <c r="AQ144" s="100">
        <v>0</v>
      </c>
      <c r="AR144" s="100">
        <v>0</v>
      </c>
      <c r="AS144" s="148">
        <v>61</v>
      </c>
      <c r="AV144" s="32"/>
      <c r="AW144" s="32"/>
    </row>
    <row r="145" spans="1:49" s="58" customFormat="1" ht="10.15">
      <c r="A145" s="87"/>
      <c r="B145" s="49">
        <v>17</v>
      </c>
      <c r="C145" s="95" t="s">
        <v>71</v>
      </c>
      <c r="D145" s="50" t="s">
        <v>63</v>
      </c>
      <c r="E145" s="145">
        <v>9</v>
      </c>
      <c r="F145" s="145">
        <v>25</v>
      </c>
      <c r="G145" s="145">
        <v>38</v>
      </c>
      <c r="H145" s="145">
        <v>1</v>
      </c>
      <c r="I145" s="146">
        <v>73</v>
      </c>
      <c r="J145" s="141"/>
      <c r="K145" s="91"/>
      <c r="L145" s="91"/>
      <c r="M145" s="91"/>
      <c r="N145" s="91"/>
      <c r="O145" s="142"/>
      <c r="P145" s="147">
        <v>17</v>
      </c>
      <c r="Q145" s="95" t="s">
        <v>71</v>
      </c>
      <c r="R145" s="50" t="s">
        <v>63</v>
      </c>
      <c r="S145" s="99">
        <v>3</v>
      </c>
      <c r="T145" s="100">
        <v>25</v>
      </c>
      <c r="U145" s="100">
        <v>42</v>
      </c>
      <c r="V145" s="100">
        <v>3</v>
      </c>
      <c r="W145" s="148">
        <v>73</v>
      </c>
      <c r="X145" s="99">
        <v>9</v>
      </c>
      <c r="Y145" s="100">
        <v>37</v>
      </c>
      <c r="Z145" s="100">
        <v>10</v>
      </c>
      <c r="AA145" s="100">
        <v>16</v>
      </c>
      <c r="AB145" s="148">
        <v>72</v>
      </c>
      <c r="AG145" s="49">
        <v>17</v>
      </c>
      <c r="AH145" s="95" t="s">
        <v>71</v>
      </c>
      <c r="AI145" s="50" t="s">
        <v>63</v>
      </c>
      <c r="AJ145" s="99">
        <v>9</v>
      </c>
      <c r="AK145" s="100">
        <v>25</v>
      </c>
      <c r="AL145" s="100">
        <v>38</v>
      </c>
      <c r="AM145" s="100">
        <v>1</v>
      </c>
      <c r="AN145" s="148">
        <v>73</v>
      </c>
      <c r="AO145" s="99">
        <v>34</v>
      </c>
      <c r="AP145" s="100">
        <v>37</v>
      </c>
      <c r="AQ145" s="100">
        <v>0</v>
      </c>
      <c r="AR145" s="100">
        <v>1</v>
      </c>
      <c r="AS145" s="148">
        <v>72</v>
      </c>
      <c r="AV145" s="32"/>
      <c r="AW145" s="32"/>
    </row>
    <row r="146" spans="1:49" s="58" customFormat="1" ht="10.15">
      <c r="A146" s="87"/>
      <c r="B146" s="49">
        <v>16</v>
      </c>
      <c r="C146" s="95" t="s">
        <v>69</v>
      </c>
      <c r="D146" s="50" t="s">
        <v>63</v>
      </c>
      <c r="E146" s="145">
        <v>16</v>
      </c>
      <c r="F146" s="145">
        <v>30</v>
      </c>
      <c r="G146" s="145">
        <v>31</v>
      </c>
      <c r="H146" s="145">
        <v>1</v>
      </c>
      <c r="I146" s="146">
        <v>78</v>
      </c>
      <c r="J146" s="141"/>
      <c r="K146" s="91"/>
      <c r="L146" s="91"/>
      <c r="M146" s="91"/>
      <c r="N146" s="91"/>
      <c r="O146" s="142"/>
      <c r="P146" s="147">
        <v>16</v>
      </c>
      <c r="Q146" s="95" t="s">
        <v>69</v>
      </c>
      <c r="R146" s="50" t="s">
        <v>63</v>
      </c>
      <c r="S146" s="99">
        <v>4</v>
      </c>
      <c r="T146" s="100">
        <v>30</v>
      </c>
      <c r="U146" s="100">
        <v>43</v>
      </c>
      <c r="V146" s="100">
        <v>1</v>
      </c>
      <c r="W146" s="148">
        <v>78</v>
      </c>
      <c r="X146" s="99">
        <v>0</v>
      </c>
      <c r="Y146" s="100">
        <v>30</v>
      </c>
      <c r="Z146" s="100">
        <v>39</v>
      </c>
      <c r="AA146" s="100">
        <v>8</v>
      </c>
      <c r="AB146" s="148">
        <v>77</v>
      </c>
      <c r="AG146" s="49">
        <v>16</v>
      </c>
      <c r="AH146" s="95" t="s">
        <v>69</v>
      </c>
      <c r="AI146" s="50" t="s">
        <v>63</v>
      </c>
      <c r="AJ146" s="99">
        <v>16</v>
      </c>
      <c r="AK146" s="100">
        <v>30</v>
      </c>
      <c r="AL146" s="100">
        <v>31</v>
      </c>
      <c r="AM146" s="100">
        <v>1</v>
      </c>
      <c r="AN146" s="148">
        <v>78</v>
      </c>
      <c r="AO146" s="99">
        <v>46</v>
      </c>
      <c r="AP146" s="100">
        <v>30</v>
      </c>
      <c r="AQ146" s="100">
        <v>0</v>
      </c>
      <c r="AR146" s="100">
        <v>1</v>
      </c>
      <c r="AS146" s="148">
        <v>77</v>
      </c>
      <c r="AV146" s="32"/>
      <c r="AW146" s="32"/>
    </row>
    <row r="147" spans="1:49" s="58" customFormat="1" ht="10.15">
      <c r="A147" s="87"/>
      <c r="B147" s="49">
        <v>7</v>
      </c>
      <c r="C147" s="95" t="s">
        <v>65</v>
      </c>
      <c r="D147" s="50" t="s">
        <v>63</v>
      </c>
      <c r="E147" s="145">
        <v>0</v>
      </c>
      <c r="F147" s="145">
        <v>6</v>
      </c>
      <c r="G147" s="145">
        <v>65</v>
      </c>
      <c r="H147" s="145">
        <v>1</v>
      </c>
      <c r="I147" s="146">
        <v>72</v>
      </c>
      <c r="J147" s="141"/>
      <c r="K147" s="91"/>
      <c r="L147" s="91"/>
      <c r="M147" s="91"/>
      <c r="N147" s="91"/>
      <c r="O147" s="142"/>
      <c r="P147" s="147">
        <v>7</v>
      </c>
      <c r="Q147" s="95" t="s">
        <v>65</v>
      </c>
      <c r="R147" s="50" t="s">
        <v>63</v>
      </c>
      <c r="S147" s="99">
        <v>0</v>
      </c>
      <c r="T147" s="100">
        <v>2</v>
      </c>
      <c r="U147" s="100">
        <v>69</v>
      </c>
      <c r="V147" s="100">
        <v>1</v>
      </c>
      <c r="W147" s="148">
        <v>72</v>
      </c>
      <c r="X147" s="99">
        <v>0</v>
      </c>
      <c r="Y147" s="100">
        <v>35</v>
      </c>
      <c r="Z147" s="100">
        <v>36</v>
      </c>
      <c r="AA147" s="100">
        <v>0</v>
      </c>
      <c r="AB147" s="148">
        <v>71</v>
      </c>
      <c r="AG147" s="49">
        <v>7</v>
      </c>
      <c r="AH147" s="95" t="s">
        <v>65</v>
      </c>
      <c r="AI147" s="50" t="s">
        <v>63</v>
      </c>
      <c r="AJ147" s="99">
        <v>1</v>
      </c>
      <c r="AK147" s="100">
        <v>5</v>
      </c>
      <c r="AL147" s="100">
        <v>65</v>
      </c>
      <c r="AM147" s="100">
        <v>1</v>
      </c>
      <c r="AN147" s="148">
        <v>72</v>
      </c>
      <c r="AO147" s="99">
        <v>4</v>
      </c>
      <c r="AP147" s="100">
        <v>35</v>
      </c>
      <c r="AQ147" s="100">
        <v>32</v>
      </c>
      <c r="AR147" s="100">
        <v>0</v>
      </c>
      <c r="AS147" s="148">
        <v>71</v>
      </c>
      <c r="AV147" s="32"/>
      <c r="AW147" s="32"/>
    </row>
    <row r="148" spans="1:49" s="58" customFormat="1" ht="10.15">
      <c r="A148" s="87"/>
      <c r="B148" s="49">
        <v>8</v>
      </c>
      <c r="C148" s="95" t="s">
        <v>66</v>
      </c>
      <c r="D148" s="50" t="s">
        <v>63</v>
      </c>
      <c r="E148" s="145">
        <v>2</v>
      </c>
      <c r="F148" s="145">
        <v>22</v>
      </c>
      <c r="G148" s="145">
        <v>47</v>
      </c>
      <c r="H148" s="145">
        <v>1</v>
      </c>
      <c r="I148" s="146">
        <v>72</v>
      </c>
      <c r="J148" s="141"/>
      <c r="K148" s="91"/>
      <c r="L148" s="91"/>
      <c r="M148" s="91"/>
      <c r="N148" s="91"/>
      <c r="O148" s="142"/>
      <c r="P148" s="147">
        <v>8</v>
      </c>
      <c r="Q148" s="95" t="s">
        <v>66</v>
      </c>
      <c r="R148" s="50" t="s">
        <v>63</v>
      </c>
      <c r="S148" s="99">
        <v>0</v>
      </c>
      <c r="T148" s="100">
        <v>9</v>
      </c>
      <c r="U148" s="100">
        <v>62</v>
      </c>
      <c r="V148" s="100">
        <v>1</v>
      </c>
      <c r="W148" s="148">
        <v>72</v>
      </c>
      <c r="X148" s="99">
        <v>0</v>
      </c>
      <c r="Y148" s="100">
        <v>3</v>
      </c>
      <c r="Z148" s="100">
        <v>67</v>
      </c>
      <c r="AA148" s="100">
        <v>1</v>
      </c>
      <c r="AB148" s="148">
        <v>71</v>
      </c>
      <c r="AG148" s="49">
        <v>8</v>
      </c>
      <c r="AH148" s="95" t="s">
        <v>66</v>
      </c>
      <c r="AI148" s="50" t="s">
        <v>63</v>
      </c>
      <c r="AJ148" s="99">
        <v>7</v>
      </c>
      <c r="AK148" s="100">
        <v>17</v>
      </c>
      <c r="AL148" s="100">
        <v>47</v>
      </c>
      <c r="AM148" s="100">
        <v>1</v>
      </c>
      <c r="AN148" s="148">
        <v>72</v>
      </c>
      <c r="AO148" s="99">
        <v>13</v>
      </c>
      <c r="AP148" s="100">
        <v>11</v>
      </c>
      <c r="AQ148" s="100">
        <v>46</v>
      </c>
      <c r="AR148" s="100">
        <v>1</v>
      </c>
      <c r="AS148" s="148">
        <v>71</v>
      </c>
      <c r="AV148" s="32"/>
      <c r="AW148" s="32"/>
    </row>
    <row r="149" spans="1:49" s="58" customFormat="1" ht="20.25">
      <c r="A149" s="87"/>
      <c r="B149" s="49">
        <v>30</v>
      </c>
      <c r="C149" s="95" t="s">
        <v>107</v>
      </c>
      <c r="D149" s="50" t="s">
        <v>73</v>
      </c>
      <c r="E149" s="145">
        <v>1</v>
      </c>
      <c r="F149" s="145">
        <v>0</v>
      </c>
      <c r="G149" s="145">
        <v>0</v>
      </c>
      <c r="H149" s="145">
        <v>0</v>
      </c>
      <c r="I149" s="146">
        <v>1</v>
      </c>
      <c r="J149" s="141"/>
      <c r="K149" s="91"/>
      <c r="L149" s="91"/>
      <c r="M149" s="91"/>
      <c r="N149" s="91"/>
      <c r="O149" s="142"/>
      <c r="P149" s="147">
        <v>30</v>
      </c>
      <c r="Q149" s="95" t="s">
        <v>107</v>
      </c>
      <c r="R149" s="50" t="s">
        <v>73</v>
      </c>
      <c r="S149" s="99">
        <v>1</v>
      </c>
      <c r="T149" s="100">
        <v>0</v>
      </c>
      <c r="U149" s="100">
        <v>0</v>
      </c>
      <c r="V149" s="100">
        <v>0</v>
      </c>
      <c r="W149" s="148">
        <v>1</v>
      </c>
      <c r="X149" s="99">
        <v>0</v>
      </c>
      <c r="Y149" s="100">
        <v>0</v>
      </c>
      <c r="Z149" s="100">
        <v>0</v>
      </c>
      <c r="AA149" s="100">
        <v>0</v>
      </c>
      <c r="AB149" s="148">
        <v>0</v>
      </c>
      <c r="AG149" s="49">
        <v>30</v>
      </c>
      <c r="AH149" s="95" t="s">
        <v>107</v>
      </c>
      <c r="AI149" s="50" t="s">
        <v>73</v>
      </c>
      <c r="AJ149" s="99">
        <v>1</v>
      </c>
      <c r="AK149" s="100">
        <v>0</v>
      </c>
      <c r="AL149" s="100">
        <v>0</v>
      </c>
      <c r="AM149" s="100">
        <v>0</v>
      </c>
      <c r="AN149" s="148">
        <v>1</v>
      </c>
      <c r="AO149" s="99">
        <v>0</v>
      </c>
      <c r="AP149" s="100">
        <v>0</v>
      </c>
      <c r="AQ149" s="100">
        <v>0</v>
      </c>
      <c r="AR149" s="100">
        <v>0</v>
      </c>
      <c r="AS149" s="148">
        <v>0</v>
      </c>
      <c r="AV149" s="32"/>
      <c r="AW149" s="32"/>
    </row>
    <row r="150" spans="1:49" s="58" customFormat="1" ht="10.15">
      <c r="A150" s="87"/>
      <c r="B150" s="49">
        <v>1</v>
      </c>
      <c r="C150" s="95" t="s">
        <v>61</v>
      </c>
      <c r="D150" s="50" t="s">
        <v>63</v>
      </c>
      <c r="E150" s="145">
        <v>2</v>
      </c>
      <c r="F150" s="145">
        <v>5</v>
      </c>
      <c r="G150" s="145">
        <v>3</v>
      </c>
      <c r="H150" s="145">
        <v>0</v>
      </c>
      <c r="I150" s="146">
        <v>10</v>
      </c>
      <c r="J150" s="141"/>
      <c r="K150" s="91"/>
      <c r="L150" s="91"/>
      <c r="M150" s="91"/>
      <c r="N150" s="91"/>
      <c r="O150" s="142"/>
      <c r="P150" s="147">
        <v>1</v>
      </c>
      <c r="Q150" s="95" t="s">
        <v>61</v>
      </c>
      <c r="R150" s="50" t="s">
        <v>63</v>
      </c>
      <c r="S150" s="99">
        <v>0</v>
      </c>
      <c r="T150" s="100">
        <v>6</v>
      </c>
      <c r="U150" s="100">
        <v>4</v>
      </c>
      <c r="V150" s="100">
        <v>0</v>
      </c>
      <c r="W150" s="148">
        <v>10</v>
      </c>
      <c r="X150" s="99">
        <v>1</v>
      </c>
      <c r="Y150" s="100">
        <v>0</v>
      </c>
      <c r="Z150" s="100">
        <v>8</v>
      </c>
      <c r="AA150" s="100">
        <v>0</v>
      </c>
      <c r="AB150" s="148">
        <v>9</v>
      </c>
      <c r="AG150" s="49">
        <v>1</v>
      </c>
      <c r="AH150" s="95" t="s">
        <v>61</v>
      </c>
      <c r="AI150" s="50" t="s">
        <v>63</v>
      </c>
      <c r="AJ150" s="99">
        <v>4</v>
      </c>
      <c r="AK150" s="100">
        <v>6</v>
      </c>
      <c r="AL150" s="100">
        <v>0</v>
      </c>
      <c r="AM150" s="100">
        <v>0</v>
      </c>
      <c r="AN150" s="148">
        <v>10</v>
      </c>
      <c r="AO150" s="99">
        <v>7</v>
      </c>
      <c r="AP150" s="100">
        <v>2</v>
      </c>
      <c r="AQ150" s="100">
        <v>0</v>
      </c>
      <c r="AR150" s="100">
        <v>0</v>
      </c>
      <c r="AS150" s="148">
        <v>9</v>
      </c>
      <c r="AV150" s="32"/>
      <c r="AW150" s="32"/>
    </row>
    <row r="151" spans="1:49" s="60" customFormat="1" ht="10.15">
      <c r="A151" s="90"/>
      <c r="B151" s="49">
        <v>19</v>
      </c>
      <c r="C151" s="95" t="s">
        <v>143</v>
      </c>
      <c r="D151" s="50" t="s">
        <v>63</v>
      </c>
      <c r="E151" s="145">
        <v>1</v>
      </c>
      <c r="F151" s="145">
        <v>2</v>
      </c>
      <c r="G151" s="145">
        <v>1</v>
      </c>
      <c r="H151" s="145">
        <v>0</v>
      </c>
      <c r="I151" s="146">
        <v>4</v>
      </c>
      <c r="J151" s="141"/>
      <c r="K151" s="91"/>
      <c r="L151" s="91"/>
      <c r="M151" s="91"/>
      <c r="N151" s="91"/>
      <c r="O151" s="142"/>
      <c r="P151" s="147">
        <v>19</v>
      </c>
      <c r="Q151" s="95" t="s">
        <v>143</v>
      </c>
      <c r="R151" s="50" t="s">
        <v>63</v>
      </c>
      <c r="S151" s="99">
        <v>3</v>
      </c>
      <c r="T151" s="100">
        <v>1</v>
      </c>
      <c r="U151" s="100">
        <v>0</v>
      </c>
      <c r="V151" s="100">
        <v>0</v>
      </c>
      <c r="W151" s="148">
        <v>4</v>
      </c>
      <c r="X151" s="99">
        <v>1</v>
      </c>
      <c r="Y151" s="100">
        <v>0</v>
      </c>
      <c r="Z151" s="100">
        <v>2</v>
      </c>
      <c r="AA151" s="100">
        <v>0</v>
      </c>
      <c r="AB151" s="148">
        <v>3</v>
      </c>
      <c r="AG151" s="49">
        <v>19</v>
      </c>
      <c r="AH151" s="95" t="s">
        <v>143</v>
      </c>
      <c r="AI151" s="50" t="s">
        <v>63</v>
      </c>
      <c r="AJ151" s="99">
        <v>3</v>
      </c>
      <c r="AK151" s="100">
        <v>1</v>
      </c>
      <c r="AL151" s="100">
        <v>0</v>
      </c>
      <c r="AM151" s="100">
        <v>0</v>
      </c>
      <c r="AN151" s="148">
        <v>4</v>
      </c>
      <c r="AO151" s="99">
        <v>3</v>
      </c>
      <c r="AP151" s="100">
        <v>0</v>
      </c>
      <c r="AQ151" s="100">
        <v>0</v>
      </c>
      <c r="AR151" s="100">
        <v>0</v>
      </c>
      <c r="AS151" s="148">
        <v>3</v>
      </c>
      <c r="AV151" s="74"/>
      <c r="AW151" s="74"/>
    </row>
    <row r="152" spans="1:49" s="60" customFormat="1" ht="20.25">
      <c r="A152" s="90"/>
      <c r="B152" s="49">
        <v>47</v>
      </c>
      <c r="C152" s="95" t="s">
        <v>78</v>
      </c>
      <c r="D152" s="50" t="s">
        <v>59</v>
      </c>
      <c r="E152" s="145">
        <v>4</v>
      </c>
      <c r="F152" s="145">
        <v>5</v>
      </c>
      <c r="G152" s="145">
        <v>25</v>
      </c>
      <c r="H152" s="145">
        <v>0</v>
      </c>
      <c r="I152" s="146">
        <v>34</v>
      </c>
      <c r="J152" s="141"/>
      <c r="K152" s="91"/>
      <c r="L152" s="91"/>
      <c r="M152" s="91"/>
      <c r="N152" s="91"/>
      <c r="O152" s="142"/>
      <c r="P152" s="147">
        <v>47</v>
      </c>
      <c r="Q152" s="95" t="s">
        <v>78</v>
      </c>
      <c r="R152" s="50" t="s">
        <v>59</v>
      </c>
      <c r="S152" s="99">
        <v>6</v>
      </c>
      <c r="T152" s="100">
        <v>0</v>
      </c>
      <c r="U152" s="100">
        <v>28</v>
      </c>
      <c r="V152" s="100">
        <v>0</v>
      </c>
      <c r="W152" s="148">
        <v>34</v>
      </c>
      <c r="X152" s="99">
        <v>5</v>
      </c>
      <c r="Y152" s="100">
        <v>0</v>
      </c>
      <c r="Z152" s="100">
        <v>24</v>
      </c>
      <c r="AA152" s="100">
        <v>0</v>
      </c>
      <c r="AB152" s="148">
        <v>29</v>
      </c>
      <c r="AG152" s="49">
        <v>47</v>
      </c>
      <c r="AH152" s="95" t="s">
        <v>78</v>
      </c>
      <c r="AI152" s="50" t="s">
        <v>59</v>
      </c>
      <c r="AJ152" s="99">
        <v>9</v>
      </c>
      <c r="AK152" s="100">
        <v>0</v>
      </c>
      <c r="AL152" s="100">
        <v>25</v>
      </c>
      <c r="AM152" s="100">
        <v>0</v>
      </c>
      <c r="AN152" s="148">
        <v>34</v>
      </c>
      <c r="AO152" s="99">
        <v>9</v>
      </c>
      <c r="AP152" s="100">
        <v>0</v>
      </c>
      <c r="AQ152" s="100">
        <v>20</v>
      </c>
      <c r="AR152" s="100">
        <v>0</v>
      </c>
      <c r="AS152" s="148">
        <v>29</v>
      </c>
      <c r="AV152" s="74"/>
      <c r="AW152" s="74"/>
    </row>
    <row r="153" spans="1:49" s="60" customFormat="1" ht="20.25">
      <c r="A153" s="90"/>
      <c r="B153" s="49">
        <v>22</v>
      </c>
      <c r="C153" s="95" t="s">
        <v>72</v>
      </c>
      <c r="D153" s="50" t="s">
        <v>73</v>
      </c>
      <c r="E153" s="145">
        <v>20</v>
      </c>
      <c r="F153" s="145">
        <v>4</v>
      </c>
      <c r="G153" s="145">
        <v>6</v>
      </c>
      <c r="H153" s="145">
        <v>18</v>
      </c>
      <c r="I153" s="146">
        <v>48</v>
      </c>
      <c r="J153" s="141"/>
      <c r="K153" s="91"/>
      <c r="L153" s="91"/>
      <c r="M153" s="91"/>
      <c r="N153" s="91"/>
      <c r="O153" s="142"/>
      <c r="P153" s="147">
        <v>22</v>
      </c>
      <c r="Q153" s="95" t="s">
        <v>72</v>
      </c>
      <c r="R153" s="50" t="s">
        <v>73</v>
      </c>
      <c r="S153" s="99">
        <v>14</v>
      </c>
      <c r="T153" s="100">
        <v>6</v>
      </c>
      <c r="U153" s="100">
        <v>20</v>
      </c>
      <c r="V153" s="100">
        <v>8</v>
      </c>
      <c r="W153" s="148">
        <v>48</v>
      </c>
      <c r="X153" s="99">
        <v>16</v>
      </c>
      <c r="Y153" s="100">
        <v>17</v>
      </c>
      <c r="Z153" s="100">
        <v>4</v>
      </c>
      <c r="AA153" s="100">
        <v>10</v>
      </c>
      <c r="AB153" s="148">
        <v>47</v>
      </c>
      <c r="AG153" s="49">
        <v>22</v>
      </c>
      <c r="AH153" s="95" t="s">
        <v>72</v>
      </c>
      <c r="AI153" s="50" t="s">
        <v>73</v>
      </c>
      <c r="AJ153" s="99">
        <v>24</v>
      </c>
      <c r="AK153" s="100">
        <v>6</v>
      </c>
      <c r="AL153" s="100">
        <v>18</v>
      </c>
      <c r="AM153" s="100">
        <v>0</v>
      </c>
      <c r="AN153" s="148">
        <v>48</v>
      </c>
      <c r="AO153" s="99">
        <v>30</v>
      </c>
      <c r="AP153" s="100">
        <v>17</v>
      </c>
      <c r="AQ153" s="100">
        <v>0</v>
      </c>
      <c r="AR153" s="100">
        <v>0</v>
      </c>
      <c r="AS153" s="148">
        <v>47</v>
      </c>
      <c r="AV153" s="74"/>
      <c r="AW153" s="74"/>
    </row>
    <row r="154" spans="1:49" s="60" customFormat="1" ht="20.25">
      <c r="A154" s="90"/>
      <c r="B154" s="49">
        <v>21</v>
      </c>
      <c r="C154" s="95" t="s">
        <v>144</v>
      </c>
      <c r="D154" s="50" t="s">
        <v>90</v>
      </c>
      <c r="E154" s="145">
        <v>2</v>
      </c>
      <c r="F154" s="145">
        <v>5</v>
      </c>
      <c r="G154" s="145">
        <v>17</v>
      </c>
      <c r="H154" s="145">
        <v>0</v>
      </c>
      <c r="I154" s="146">
        <v>24</v>
      </c>
      <c r="J154" s="141"/>
      <c r="K154" s="91"/>
      <c r="L154" s="91"/>
      <c r="M154" s="91"/>
      <c r="N154" s="91"/>
      <c r="O154" s="142"/>
      <c r="P154" s="147">
        <v>21</v>
      </c>
      <c r="Q154" s="95" t="s">
        <v>144</v>
      </c>
      <c r="R154" s="50" t="s">
        <v>90</v>
      </c>
      <c r="S154" s="99">
        <v>5</v>
      </c>
      <c r="T154" s="100">
        <v>0</v>
      </c>
      <c r="U154" s="100">
        <v>19</v>
      </c>
      <c r="V154" s="100">
        <v>26</v>
      </c>
      <c r="W154" s="148">
        <v>50</v>
      </c>
      <c r="X154" s="99">
        <v>0</v>
      </c>
      <c r="Y154" s="100">
        <v>17</v>
      </c>
      <c r="Z154" s="100">
        <v>7</v>
      </c>
      <c r="AA154" s="100">
        <v>23</v>
      </c>
      <c r="AB154" s="148">
        <v>47</v>
      </c>
      <c r="AG154" s="49">
        <v>21</v>
      </c>
      <c r="AH154" s="95" t="s">
        <v>144</v>
      </c>
      <c r="AI154" s="50" t="s">
        <v>90</v>
      </c>
      <c r="AJ154" s="99">
        <v>7</v>
      </c>
      <c r="AK154" s="100">
        <v>0</v>
      </c>
      <c r="AL154" s="100">
        <v>17</v>
      </c>
      <c r="AM154" s="100">
        <v>26</v>
      </c>
      <c r="AN154" s="148">
        <v>50</v>
      </c>
      <c r="AO154" s="99">
        <v>7</v>
      </c>
      <c r="AP154" s="100">
        <v>17</v>
      </c>
      <c r="AQ154" s="100">
        <v>3</v>
      </c>
      <c r="AR154" s="100">
        <v>20</v>
      </c>
      <c r="AS154" s="148">
        <v>47</v>
      </c>
      <c r="AV154" s="74"/>
      <c r="AW154" s="74"/>
    </row>
    <row r="155" spans="1:49" s="60" customFormat="1" ht="20.25">
      <c r="A155" s="90"/>
      <c r="B155" s="49">
        <v>27</v>
      </c>
      <c r="C155" s="95" t="s">
        <v>75</v>
      </c>
      <c r="D155" s="50" t="s">
        <v>73</v>
      </c>
      <c r="E155" s="145">
        <v>2</v>
      </c>
      <c r="F155" s="145">
        <v>6</v>
      </c>
      <c r="G155" s="145">
        <v>4</v>
      </c>
      <c r="H155" s="145">
        <v>0</v>
      </c>
      <c r="I155" s="146">
        <v>12</v>
      </c>
      <c r="J155" s="141"/>
      <c r="K155" s="91"/>
      <c r="L155" s="91"/>
      <c r="M155" s="91"/>
      <c r="N155" s="91"/>
      <c r="O155" s="142"/>
      <c r="P155" s="147">
        <v>27</v>
      </c>
      <c r="Q155" s="95" t="s">
        <v>75</v>
      </c>
      <c r="R155" s="50" t="s">
        <v>73</v>
      </c>
      <c r="S155" s="99">
        <v>2</v>
      </c>
      <c r="T155" s="100">
        <v>5</v>
      </c>
      <c r="U155" s="100">
        <v>5</v>
      </c>
      <c r="V155" s="100">
        <v>26</v>
      </c>
      <c r="W155" s="148">
        <v>38</v>
      </c>
      <c r="X155" s="99">
        <v>0</v>
      </c>
      <c r="Y155" s="100">
        <v>1</v>
      </c>
      <c r="Z155" s="100">
        <v>34</v>
      </c>
      <c r="AA155" s="100">
        <v>2</v>
      </c>
      <c r="AB155" s="148">
        <v>37</v>
      </c>
      <c r="AG155" s="49">
        <v>27</v>
      </c>
      <c r="AH155" s="95" t="s">
        <v>75</v>
      </c>
      <c r="AI155" s="50" t="s">
        <v>73</v>
      </c>
      <c r="AJ155" s="99">
        <v>5</v>
      </c>
      <c r="AK155" s="100">
        <v>7</v>
      </c>
      <c r="AL155" s="100">
        <v>0</v>
      </c>
      <c r="AM155" s="100">
        <v>26</v>
      </c>
      <c r="AN155" s="148">
        <v>38</v>
      </c>
      <c r="AO155" s="99">
        <v>8</v>
      </c>
      <c r="AP155" s="100">
        <v>4</v>
      </c>
      <c r="AQ155" s="100">
        <v>25</v>
      </c>
      <c r="AR155" s="100">
        <v>0</v>
      </c>
      <c r="AS155" s="148">
        <v>37</v>
      </c>
      <c r="AV155" s="74"/>
      <c r="AW155" s="74"/>
    </row>
    <row r="156" spans="1:49" s="60" customFormat="1" ht="20.25">
      <c r="A156" s="90"/>
      <c r="B156" s="49">
        <v>44</v>
      </c>
      <c r="C156" s="95" t="s">
        <v>79</v>
      </c>
      <c r="D156" s="50" t="s">
        <v>59</v>
      </c>
      <c r="E156" s="145">
        <v>0</v>
      </c>
      <c r="F156" s="145">
        <v>1</v>
      </c>
      <c r="G156" s="145">
        <v>3</v>
      </c>
      <c r="H156" s="145">
        <v>0</v>
      </c>
      <c r="I156" s="146">
        <v>4</v>
      </c>
      <c r="J156" s="141"/>
      <c r="K156" s="91"/>
      <c r="L156" s="91"/>
      <c r="M156" s="91"/>
      <c r="N156" s="91"/>
      <c r="O156" s="142"/>
      <c r="P156" s="147">
        <v>44</v>
      </c>
      <c r="Q156" s="95" t="s">
        <v>79</v>
      </c>
      <c r="R156" s="50" t="s">
        <v>59</v>
      </c>
      <c r="S156" s="99">
        <v>1</v>
      </c>
      <c r="T156" s="100">
        <v>0</v>
      </c>
      <c r="U156" s="100">
        <v>3</v>
      </c>
      <c r="V156" s="100">
        <v>0</v>
      </c>
      <c r="W156" s="148">
        <v>4</v>
      </c>
      <c r="X156" s="99">
        <v>0</v>
      </c>
      <c r="Y156" s="100">
        <v>3</v>
      </c>
      <c r="Z156" s="100">
        <v>1</v>
      </c>
      <c r="AA156" s="100">
        <v>0</v>
      </c>
      <c r="AB156" s="148">
        <v>4</v>
      </c>
      <c r="AG156" s="49">
        <v>44</v>
      </c>
      <c r="AH156" s="95" t="s">
        <v>79</v>
      </c>
      <c r="AI156" s="50" t="s">
        <v>59</v>
      </c>
      <c r="AJ156" s="99">
        <v>1</v>
      </c>
      <c r="AK156" s="100">
        <v>0</v>
      </c>
      <c r="AL156" s="100">
        <v>3</v>
      </c>
      <c r="AM156" s="100">
        <v>0</v>
      </c>
      <c r="AN156" s="148">
        <v>4</v>
      </c>
      <c r="AO156" s="99">
        <v>1</v>
      </c>
      <c r="AP156" s="100">
        <v>3</v>
      </c>
      <c r="AQ156" s="100">
        <v>0</v>
      </c>
      <c r="AR156" s="100">
        <v>0</v>
      </c>
      <c r="AS156" s="148">
        <v>4</v>
      </c>
      <c r="AV156" s="74"/>
      <c r="AW156" s="74"/>
    </row>
    <row r="157" spans="1:49" s="60" customFormat="1" ht="20.25">
      <c r="A157" s="90"/>
      <c r="B157" s="49">
        <v>5</v>
      </c>
      <c r="C157" s="95" t="s">
        <v>132</v>
      </c>
      <c r="D157" s="50" t="s">
        <v>73</v>
      </c>
      <c r="E157" s="145">
        <v>0</v>
      </c>
      <c r="F157" s="145">
        <v>0</v>
      </c>
      <c r="G157" s="145">
        <v>0</v>
      </c>
      <c r="H157" s="145">
        <v>0</v>
      </c>
      <c r="I157" s="146">
        <v>0</v>
      </c>
      <c r="J157" s="141"/>
      <c r="K157" s="91"/>
      <c r="L157" s="91"/>
      <c r="M157" s="91"/>
      <c r="N157" s="91"/>
      <c r="O157" s="142"/>
      <c r="P157" s="147">
        <v>5</v>
      </c>
      <c r="Q157" s="95" t="s">
        <v>132</v>
      </c>
      <c r="R157" s="50" t="s">
        <v>73</v>
      </c>
      <c r="S157" s="99">
        <v>0</v>
      </c>
      <c r="T157" s="100">
        <v>0</v>
      </c>
      <c r="U157" s="100">
        <v>0</v>
      </c>
      <c r="V157" s="100">
        <v>0</v>
      </c>
      <c r="W157" s="148">
        <v>0</v>
      </c>
      <c r="X157" s="99">
        <v>0</v>
      </c>
      <c r="Y157" s="100">
        <v>0</v>
      </c>
      <c r="Z157" s="100">
        <v>0</v>
      </c>
      <c r="AA157" s="100">
        <v>0</v>
      </c>
      <c r="AB157" s="148">
        <v>0</v>
      </c>
      <c r="AG157" s="49">
        <v>5</v>
      </c>
      <c r="AH157" s="95" t="s">
        <v>132</v>
      </c>
      <c r="AI157" s="50" t="s">
        <v>73</v>
      </c>
      <c r="AJ157" s="99">
        <v>0</v>
      </c>
      <c r="AK157" s="100">
        <v>0</v>
      </c>
      <c r="AL157" s="100">
        <v>0</v>
      </c>
      <c r="AM157" s="100">
        <v>0</v>
      </c>
      <c r="AN157" s="148">
        <v>0</v>
      </c>
      <c r="AO157" s="99">
        <v>0</v>
      </c>
      <c r="AP157" s="100">
        <v>0</v>
      </c>
      <c r="AQ157" s="100">
        <v>0</v>
      </c>
      <c r="AR157" s="100">
        <v>0</v>
      </c>
      <c r="AS157" s="148">
        <v>0</v>
      </c>
      <c r="AV157" s="74"/>
      <c r="AW157" s="74"/>
    </row>
    <row r="158" spans="1:49" s="60" customFormat="1" ht="20.25">
      <c r="A158" s="90"/>
      <c r="B158" s="49">
        <v>15</v>
      </c>
      <c r="C158" s="95" t="s">
        <v>114</v>
      </c>
      <c r="D158" s="50" t="s">
        <v>73</v>
      </c>
      <c r="E158" s="145">
        <v>16</v>
      </c>
      <c r="F158" s="145">
        <v>18</v>
      </c>
      <c r="G158" s="145">
        <v>7</v>
      </c>
      <c r="H158" s="145">
        <v>0</v>
      </c>
      <c r="I158" s="146">
        <v>41</v>
      </c>
      <c r="J158" s="141"/>
      <c r="K158" s="91"/>
      <c r="L158" s="91"/>
      <c r="M158" s="91"/>
      <c r="N158" s="91"/>
      <c r="O158" s="142"/>
      <c r="P158" s="147">
        <v>15</v>
      </c>
      <c r="Q158" s="95" t="s">
        <v>114</v>
      </c>
      <c r="R158" s="50" t="s">
        <v>73</v>
      </c>
      <c r="S158" s="99">
        <v>18</v>
      </c>
      <c r="T158" s="100">
        <v>0</v>
      </c>
      <c r="U158" s="100">
        <v>21</v>
      </c>
      <c r="V158" s="100">
        <v>2</v>
      </c>
      <c r="W158" s="148">
        <v>41</v>
      </c>
      <c r="X158" s="99">
        <v>5</v>
      </c>
      <c r="Y158" s="100">
        <v>6</v>
      </c>
      <c r="Z158" s="100">
        <v>25</v>
      </c>
      <c r="AA158" s="100">
        <v>4</v>
      </c>
      <c r="AB158" s="148">
        <v>40</v>
      </c>
      <c r="AG158" s="49">
        <v>15</v>
      </c>
      <c r="AH158" s="95" t="s">
        <v>114</v>
      </c>
      <c r="AI158" s="50" t="s">
        <v>73</v>
      </c>
      <c r="AJ158" s="99">
        <v>34</v>
      </c>
      <c r="AK158" s="100">
        <v>0</v>
      </c>
      <c r="AL158" s="100">
        <v>7</v>
      </c>
      <c r="AM158" s="100">
        <v>0</v>
      </c>
      <c r="AN158" s="148">
        <v>41</v>
      </c>
      <c r="AO158" s="99">
        <v>34</v>
      </c>
      <c r="AP158" s="100">
        <v>6</v>
      </c>
      <c r="AQ158" s="100">
        <v>0</v>
      </c>
      <c r="AR158" s="100">
        <v>0</v>
      </c>
      <c r="AS158" s="148">
        <v>40</v>
      </c>
      <c r="AV158" s="74"/>
      <c r="AW158" s="74"/>
    </row>
    <row r="159" spans="1:49" s="60" customFormat="1" ht="10.15">
      <c r="A159" s="90"/>
      <c r="B159" s="49">
        <v>33</v>
      </c>
      <c r="C159" s="95" t="s">
        <v>92</v>
      </c>
      <c r="D159" s="50" t="s">
        <v>63</v>
      </c>
      <c r="E159" s="145">
        <v>5</v>
      </c>
      <c r="F159" s="145">
        <v>12</v>
      </c>
      <c r="G159" s="145">
        <v>51</v>
      </c>
      <c r="H159" s="145">
        <v>15</v>
      </c>
      <c r="I159" s="146">
        <v>83</v>
      </c>
      <c r="J159" s="141"/>
      <c r="K159" s="91"/>
      <c r="L159" s="91"/>
      <c r="M159" s="91"/>
      <c r="N159" s="91"/>
      <c r="O159" s="142"/>
      <c r="P159" s="147">
        <v>33</v>
      </c>
      <c r="Q159" s="95" t="s">
        <v>92</v>
      </c>
      <c r="R159" s="50" t="s">
        <v>63</v>
      </c>
      <c r="S159" s="99">
        <v>7</v>
      </c>
      <c r="T159" s="100">
        <v>6</v>
      </c>
      <c r="U159" s="100">
        <v>55</v>
      </c>
      <c r="V159" s="100">
        <v>15</v>
      </c>
      <c r="W159" s="148">
        <v>83</v>
      </c>
      <c r="X159" s="99">
        <v>3</v>
      </c>
      <c r="Y159" s="100">
        <v>6</v>
      </c>
      <c r="Z159" s="100">
        <v>58</v>
      </c>
      <c r="AA159" s="100">
        <v>15</v>
      </c>
      <c r="AB159" s="148">
        <v>82</v>
      </c>
      <c r="AG159" s="49">
        <v>33</v>
      </c>
      <c r="AH159" s="95" t="s">
        <v>92</v>
      </c>
      <c r="AI159" s="50" t="s">
        <v>63</v>
      </c>
      <c r="AJ159" s="99">
        <v>11</v>
      </c>
      <c r="AK159" s="100">
        <v>6</v>
      </c>
      <c r="AL159" s="100">
        <v>51</v>
      </c>
      <c r="AM159" s="100">
        <v>15</v>
      </c>
      <c r="AN159" s="148">
        <v>83</v>
      </c>
      <c r="AO159" s="99">
        <v>10</v>
      </c>
      <c r="AP159" s="100">
        <v>6</v>
      </c>
      <c r="AQ159" s="100">
        <v>51</v>
      </c>
      <c r="AR159" s="100">
        <v>15</v>
      </c>
      <c r="AS159" s="148">
        <v>82</v>
      </c>
      <c r="AV159" s="74"/>
      <c r="AW159" s="74"/>
    </row>
    <row r="160" spans="1:49" s="60" customFormat="1" ht="10.15">
      <c r="A160" s="90"/>
      <c r="B160" s="49">
        <v>32</v>
      </c>
      <c r="C160" s="95" t="s">
        <v>91</v>
      </c>
      <c r="D160" s="50" t="s">
        <v>63</v>
      </c>
      <c r="E160" s="145">
        <v>19</v>
      </c>
      <c r="F160" s="145">
        <v>36</v>
      </c>
      <c r="G160" s="145">
        <v>26</v>
      </c>
      <c r="H160" s="145">
        <v>1</v>
      </c>
      <c r="I160" s="146">
        <v>82</v>
      </c>
      <c r="J160" s="141"/>
      <c r="K160" s="91"/>
      <c r="L160" s="91"/>
      <c r="M160" s="91"/>
      <c r="N160" s="91"/>
      <c r="O160" s="142"/>
      <c r="P160" s="147">
        <v>32</v>
      </c>
      <c r="Q160" s="95" t="s">
        <v>91</v>
      </c>
      <c r="R160" s="50" t="s">
        <v>63</v>
      </c>
      <c r="S160" s="99">
        <v>20</v>
      </c>
      <c r="T160" s="100">
        <v>31</v>
      </c>
      <c r="U160" s="100">
        <v>30</v>
      </c>
      <c r="V160" s="100">
        <v>1</v>
      </c>
      <c r="W160" s="148">
        <v>82</v>
      </c>
      <c r="X160" s="99">
        <v>2</v>
      </c>
      <c r="Y160" s="100">
        <v>17</v>
      </c>
      <c r="Z160" s="100">
        <v>61</v>
      </c>
      <c r="AA160" s="100">
        <v>1</v>
      </c>
      <c r="AB160" s="148">
        <v>81</v>
      </c>
      <c r="AG160" s="49">
        <v>32</v>
      </c>
      <c r="AH160" s="95" t="s">
        <v>91</v>
      </c>
      <c r="AI160" s="50" t="s">
        <v>63</v>
      </c>
      <c r="AJ160" s="99">
        <v>37</v>
      </c>
      <c r="AK160" s="100">
        <v>31</v>
      </c>
      <c r="AL160" s="100">
        <v>13</v>
      </c>
      <c r="AM160" s="100">
        <v>1</v>
      </c>
      <c r="AN160" s="148">
        <v>82</v>
      </c>
      <c r="AO160" s="99">
        <v>50</v>
      </c>
      <c r="AP160" s="100">
        <v>17</v>
      </c>
      <c r="AQ160" s="100">
        <v>13</v>
      </c>
      <c r="AR160" s="100">
        <v>1</v>
      </c>
      <c r="AS160" s="148">
        <v>81</v>
      </c>
      <c r="AV160" s="74"/>
      <c r="AW160" s="74"/>
    </row>
    <row r="161" spans="1:49" s="60" customFormat="1" ht="10.15">
      <c r="A161" s="90"/>
      <c r="B161" s="49">
        <v>26</v>
      </c>
      <c r="C161" s="95" t="s">
        <v>111</v>
      </c>
      <c r="D161" s="50" t="s">
        <v>63</v>
      </c>
      <c r="E161" s="145">
        <v>3</v>
      </c>
      <c r="F161" s="145">
        <v>71</v>
      </c>
      <c r="G161" s="145">
        <v>8</v>
      </c>
      <c r="H161" s="145">
        <v>1</v>
      </c>
      <c r="I161" s="146">
        <v>83</v>
      </c>
      <c r="J161" s="141"/>
      <c r="K161" s="91"/>
      <c r="L161" s="91"/>
      <c r="M161" s="91"/>
      <c r="N161" s="91"/>
      <c r="O161" s="142"/>
      <c r="P161" s="147">
        <v>26</v>
      </c>
      <c r="Q161" s="95" t="s">
        <v>111</v>
      </c>
      <c r="R161" s="50" t="s">
        <v>63</v>
      </c>
      <c r="S161" s="99">
        <v>6</v>
      </c>
      <c r="T161" s="100">
        <v>47</v>
      </c>
      <c r="U161" s="100">
        <v>30</v>
      </c>
      <c r="V161" s="100">
        <v>0</v>
      </c>
      <c r="W161" s="148">
        <v>83</v>
      </c>
      <c r="X161" s="99">
        <v>0</v>
      </c>
      <c r="Y161" s="100">
        <v>1</v>
      </c>
      <c r="Z161" s="100">
        <v>81</v>
      </c>
      <c r="AA161" s="100">
        <v>0</v>
      </c>
      <c r="AB161" s="148">
        <v>82</v>
      </c>
      <c r="AG161" s="49">
        <v>26</v>
      </c>
      <c r="AH161" s="95" t="s">
        <v>111</v>
      </c>
      <c r="AI161" s="50" t="s">
        <v>63</v>
      </c>
      <c r="AJ161" s="99">
        <v>28</v>
      </c>
      <c r="AK161" s="100">
        <v>54</v>
      </c>
      <c r="AL161" s="100">
        <v>1</v>
      </c>
      <c r="AM161" s="100">
        <v>0</v>
      </c>
      <c r="AN161" s="148">
        <v>83</v>
      </c>
      <c r="AO161" s="99">
        <v>74</v>
      </c>
      <c r="AP161" s="100">
        <v>8</v>
      </c>
      <c r="AQ161" s="100">
        <v>0</v>
      </c>
      <c r="AR161" s="100">
        <v>0</v>
      </c>
      <c r="AS161" s="148">
        <v>82</v>
      </c>
      <c r="AV161" s="74"/>
      <c r="AW161" s="74"/>
    </row>
    <row r="162" spans="1:49" s="60" customFormat="1" ht="20.25">
      <c r="A162" s="90"/>
      <c r="B162" s="49">
        <v>18</v>
      </c>
      <c r="C162" s="95" t="s">
        <v>87</v>
      </c>
      <c r="D162" s="50" t="s">
        <v>68</v>
      </c>
      <c r="E162" s="145">
        <v>0</v>
      </c>
      <c r="F162" s="145">
        <v>7</v>
      </c>
      <c r="G162" s="145">
        <v>6</v>
      </c>
      <c r="H162" s="145">
        <v>0</v>
      </c>
      <c r="I162" s="146">
        <v>13</v>
      </c>
      <c r="J162" s="141"/>
      <c r="K162" s="91"/>
      <c r="L162" s="91"/>
      <c r="M162" s="91"/>
      <c r="N162" s="91"/>
      <c r="O162" s="142"/>
      <c r="P162" s="147">
        <v>18</v>
      </c>
      <c r="Q162" s="95" t="s">
        <v>87</v>
      </c>
      <c r="R162" s="50" t="s">
        <v>68</v>
      </c>
      <c r="S162" s="99">
        <v>4</v>
      </c>
      <c r="T162" s="100">
        <v>6</v>
      </c>
      <c r="U162" s="100">
        <v>3</v>
      </c>
      <c r="V162" s="100">
        <v>0</v>
      </c>
      <c r="W162" s="148">
        <v>13</v>
      </c>
      <c r="X162" s="99">
        <v>0</v>
      </c>
      <c r="Y162" s="100">
        <v>0</v>
      </c>
      <c r="Z162" s="100">
        <v>10</v>
      </c>
      <c r="AA162" s="100">
        <v>0</v>
      </c>
      <c r="AB162" s="148">
        <v>10</v>
      </c>
      <c r="AG162" s="49">
        <v>18</v>
      </c>
      <c r="AH162" s="95" t="s">
        <v>87</v>
      </c>
      <c r="AI162" s="50" t="s">
        <v>68</v>
      </c>
      <c r="AJ162" s="99">
        <v>7</v>
      </c>
      <c r="AK162" s="100">
        <v>6</v>
      </c>
      <c r="AL162" s="100">
        <v>0</v>
      </c>
      <c r="AM162" s="100">
        <v>0</v>
      </c>
      <c r="AN162" s="148">
        <v>13</v>
      </c>
      <c r="AO162" s="99">
        <v>10</v>
      </c>
      <c r="AP162" s="100">
        <v>0</v>
      </c>
      <c r="AQ162" s="100">
        <v>0</v>
      </c>
      <c r="AR162" s="100">
        <v>0</v>
      </c>
      <c r="AS162" s="148">
        <v>10</v>
      </c>
      <c r="AV162" s="74"/>
      <c r="AW162" s="74"/>
    </row>
    <row r="163" spans="1:49" s="60" customFormat="1" ht="10.15">
      <c r="A163" s="90"/>
      <c r="B163" s="49">
        <v>39</v>
      </c>
      <c r="C163" s="95" t="s">
        <v>95</v>
      </c>
      <c r="D163" s="50" t="s">
        <v>63</v>
      </c>
      <c r="E163" s="145">
        <v>11</v>
      </c>
      <c r="F163" s="145">
        <v>20</v>
      </c>
      <c r="G163" s="145">
        <v>42</v>
      </c>
      <c r="H163" s="145">
        <v>1</v>
      </c>
      <c r="I163" s="146">
        <v>74</v>
      </c>
      <c r="J163" s="141"/>
      <c r="K163" s="91"/>
      <c r="L163" s="91"/>
      <c r="M163" s="91"/>
      <c r="N163" s="91"/>
      <c r="O163" s="142"/>
      <c r="P163" s="147">
        <v>39</v>
      </c>
      <c r="Q163" s="95" t="s">
        <v>95</v>
      </c>
      <c r="R163" s="50" t="s">
        <v>63</v>
      </c>
      <c r="S163" s="99">
        <v>20</v>
      </c>
      <c r="T163" s="100">
        <v>0</v>
      </c>
      <c r="U163" s="100">
        <v>51</v>
      </c>
      <c r="V163" s="100">
        <v>3</v>
      </c>
      <c r="W163" s="148">
        <v>74</v>
      </c>
      <c r="X163" s="99">
        <v>6</v>
      </c>
      <c r="Y163" s="100">
        <v>41</v>
      </c>
      <c r="Z163" s="100">
        <v>19</v>
      </c>
      <c r="AA163" s="100">
        <v>7</v>
      </c>
      <c r="AB163" s="148">
        <v>73</v>
      </c>
      <c r="AG163" s="49">
        <v>39</v>
      </c>
      <c r="AH163" s="95" t="s">
        <v>95</v>
      </c>
      <c r="AI163" s="50" t="s">
        <v>63</v>
      </c>
      <c r="AJ163" s="99">
        <v>31</v>
      </c>
      <c r="AK163" s="100">
        <v>0</v>
      </c>
      <c r="AL163" s="100">
        <v>42</v>
      </c>
      <c r="AM163" s="100">
        <v>1</v>
      </c>
      <c r="AN163" s="148">
        <v>74</v>
      </c>
      <c r="AO163" s="99">
        <v>31</v>
      </c>
      <c r="AP163" s="100">
        <v>41</v>
      </c>
      <c r="AQ163" s="100">
        <v>0</v>
      </c>
      <c r="AR163" s="100">
        <v>1</v>
      </c>
      <c r="AS163" s="148">
        <v>73</v>
      </c>
      <c r="AV163" s="74"/>
      <c r="AW163" s="74"/>
    </row>
    <row r="164" spans="1:49" s="60" customFormat="1" ht="10.15">
      <c r="A164" s="90"/>
      <c r="B164" s="49">
        <v>12</v>
      </c>
      <c r="C164" s="95" t="s">
        <v>86</v>
      </c>
      <c r="D164" s="50" t="s">
        <v>63</v>
      </c>
      <c r="E164" s="145">
        <v>5</v>
      </c>
      <c r="F164" s="145">
        <v>45</v>
      </c>
      <c r="G164" s="145">
        <v>32</v>
      </c>
      <c r="H164" s="145">
        <v>1</v>
      </c>
      <c r="I164" s="146">
        <v>83</v>
      </c>
      <c r="J164" s="141"/>
      <c r="K164" s="91"/>
      <c r="L164" s="91"/>
      <c r="M164" s="91"/>
      <c r="N164" s="91"/>
      <c r="O164" s="142"/>
      <c r="P164" s="147">
        <v>12</v>
      </c>
      <c r="Q164" s="95" t="s">
        <v>86</v>
      </c>
      <c r="R164" s="50" t="s">
        <v>63</v>
      </c>
      <c r="S164" s="99">
        <v>46</v>
      </c>
      <c r="T164" s="100">
        <v>0</v>
      </c>
      <c r="U164" s="100">
        <v>36</v>
      </c>
      <c r="V164" s="100">
        <v>1</v>
      </c>
      <c r="W164" s="148">
        <v>83</v>
      </c>
      <c r="X164" s="99">
        <v>30</v>
      </c>
      <c r="Y164" s="100">
        <v>0</v>
      </c>
      <c r="Z164" s="100">
        <v>51</v>
      </c>
      <c r="AA164" s="100">
        <v>1</v>
      </c>
      <c r="AB164" s="148">
        <v>82</v>
      </c>
      <c r="AG164" s="49">
        <v>12</v>
      </c>
      <c r="AH164" s="95" t="s">
        <v>86</v>
      </c>
      <c r="AI164" s="50" t="s">
        <v>63</v>
      </c>
      <c r="AJ164" s="99">
        <v>50</v>
      </c>
      <c r="AK164" s="100">
        <v>0</v>
      </c>
      <c r="AL164" s="100">
        <v>32</v>
      </c>
      <c r="AM164" s="100">
        <v>1</v>
      </c>
      <c r="AN164" s="148">
        <v>83</v>
      </c>
      <c r="AO164" s="99">
        <v>50</v>
      </c>
      <c r="AP164" s="100">
        <v>0</v>
      </c>
      <c r="AQ164" s="100">
        <v>31</v>
      </c>
      <c r="AR164" s="100">
        <v>1</v>
      </c>
      <c r="AS164" s="148">
        <v>82</v>
      </c>
      <c r="AV164" s="74"/>
      <c r="AW164" s="74"/>
    </row>
    <row r="165" spans="1:49" s="60" customFormat="1" ht="10.15">
      <c r="A165" s="90"/>
      <c r="B165" s="49">
        <v>10</v>
      </c>
      <c r="C165" s="95" t="s">
        <v>113</v>
      </c>
      <c r="D165" s="50" t="s">
        <v>63</v>
      </c>
      <c r="E165" s="145">
        <v>2</v>
      </c>
      <c r="F165" s="145">
        <v>15</v>
      </c>
      <c r="G165" s="145">
        <v>60</v>
      </c>
      <c r="H165" s="145">
        <v>1</v>
      </c>
      <c r="I165" s="146">
        <v>78</v>
      </c>
      <c r="J165" s="141"/>
      <c r="K165" s="91"/>
      <c r="L165" s="91"/>
      <c r="M165" s="91"/>
      <c r="N165" s="91"/>
      <c r="O165" s="142"/>
      <c r="P165" s="147">
        <v>10</v>
      </c>
      <c r="Q165" s="95" t="s">
        <v>113</v>
      </c>
      <c r="R165" s="50" t="s">
        <v>63</v>
      </c>
      <c r="S165" s="99">
        <v>0</v>
      </c>
      <c r="T165" s="100">
        <v>11</v>
      </c>
      <c r="U165" s="100">
        <v>66</v>
      </c>
      <c r="V165" s="100">
        <v>1</v>
      </c>
      <c r="W165" s="148">
        <v>78</v>
      </c>
      <c r="X165" s="99">
        <v>0</v>
      </c>
      <c r="Y165" s="100">
        <v>5</v>
      </c>
      <c r="Z165" s="100">
        <v>71</v>
      </c>
      <c r="AA165" s="100">
        <v>1</v>
      </c>
      <c r="AB165" s="148">
        <v>77</v>
      </c>
      <c r="AG165" s="49">
        <v>10</v>
      </c>
      <c r="AH165" s="95" t="s">
        <v>113</v>
      </c>
      <c r="AI165" s="50" t="s">
        <v>63</v>
      </c>
      <c r="AJ165" s="99">
        <v>4</v>
      </c>
      <c r="AK165" s="100">
        <v>13</v>
      </c>
      <c r="AL165" s="100">
        <v>60</v>
      </c>
      <c r="AM165" s="100">
        <v>1</v>
      </c>
      <c r="AN165" s="148">
        <v>78</v>
      </c>
      <c r="AO165" s="99">
        <v>10</v>
      </c>
      <c r="AP165" s="100">
        <v>7</v>
      </c>
      <c r="AQ165" s="100">
        <v>59</v>
      </c>
      <c r="AR165" s="100">
        <v>1</v>
      </c>
      <c r="AS165" s="148">
        <v>77</v>
      </c>
      <c r="AV165" s="74"/>
      <c r="AW165" s="74"/>
    </row>
    <row r="166" spans="1:49" s="60" customFormat="1" ht="10.15">
      <c r="A166" s="90"/>
      <c r="B166" s="49">
        <v>9</v>
      </c>
      <c r="C166" s="95" t="s">
        <v>85</v>
      </c>
      <c r="D166" s="50" t="s">
        <v>63</v>
      </c>
      <c r="E166" s="145">
        <v>4</v>
      </c>
      <c r="F166" s="145">
        <v>17</v>
      </c>
      <c r="G166" s="145">
        <v>52</v>
      </c>
      <c r="H166" s="145">
        <v>1</v>
      </c>
      <c r="I166" s="146">
        <v>74</v>
      </c>
      <c r="J166" s="141"/>
      <c r="K166" s="91"/>
      <c r="L166" s="91"/>
      <c r="M166" s="91"/>
      <c r="N166" s="91"/>
      <c r="O166" s="142"/>
      <c r="P166" s="147">
        <v>9</v>
      </c>
      <c r="Q166" s="95" t="s">
        <v>85</v>
      </c>
      <c r="R166" s="50" t="s">
        <v>63</v>
      </c>
      <c r="S166" s="99">
        <v>11</v>
      </c>
      <c r="T166" s="100">
        <v>8</v>
      </c>
      <c r="U166" s="100">
        <v>52</v>
      </c>
      <c r="V166" s="100">
        <v>3</v>
      </c>
      <c r="W166" s="148">
        <v>74</v>
      </c>
      <c r="X166" s="99">
        <v>0</v>
      </c>
      <c r="Y166" s="100">
        <v>8</v>
      </c>
      <c r="Z166" s="100">
        <v>53</v>
      </c>
      <c r="AA166" s="100">
        <v>12</v>
      </c>
      <c r="AB166" s="148">
        <v>73</v>
      </c>
      <c r="AG166" s="49">
        <v>9</v>
      </c>
      <c r="AH166" s="95" t="s">
        <v>85</v>
      </c>
      <c r="AI166" s="50" t="s">
        <v>63</v>
      </c>
      <c r="AJ166" s="99">
        <v>13</v>
      </c>
      <c r="AK166" s="100">
        <v>8</v>
      </c>
      <c r="AL166" s="100">
        <v>52</v>
      </c>
      <c r="AM166" s="100">
        <v>1</v>
      </c>
      <c r="AN166" s="148">
        <v>74</v>
      </c>
      <c r="AO166" s="99">
        <v>13</v>
      </c>
      <c r="AP166" s="100">
        <v>8</v>
      </c>
      <c r="AQ166" s="100">
        <v>51</v>
      </c>
      <c r="AR166" s="100">
        <v>1</v>
      </c>
      <c r="AS166" s="148">
        <v>73</v>
      </c>
      <c r="AV166" s="74"/>
      <c r="AW166" s="74"/>
    </row>
    <row r="167" spans="1:49" s="60" customFormat="1" ht="20.25">
      <c r="A167" s="90"/>
      <c r="B167" s="49">
        <v>20</v>
      </c>
      <c r="C167" s="95" t="s">
        <v>129</v>
      </c>
      <c r="D167" s="50" t="s">
        <v>73</v>
      </c>
      <c r="E167" s="145">
        <v>0</v>
      </c>
      <c r="F167" s="145">
        <v>0</v>
      </c>
      <c r="G167" s="145">
        <v>0</v>
      </c>
      <c r="H167" s="145">
        <v>1</v>
      </c>
      <c r="I167" s="146">
        <v>1</v>
      </c>
      <c r="J167" s="141"/>
      <c r="K167" s="91"/>
      <c r="L167" s="91"/>
      <c r="M167" s="91"/>
      <c r="N167" s="91"/>
      <c r="O167" s="142"/>
      <c r="P167" s="147">
        <v>20</v>
      </c>
      <c r="Q167" s="95" t="s">
        <v>129</v>
      </c>
      <c r="R167" s="50" t="s">
        <v>73</v>
      </c>
      <c r="S167" s="99">
        <v>0</v>
      </c>
      <c r="T167" s="100">
        <v>0</v>
      </c>
      <c r="U167" s="100">
        <v>1</v>
      </c>
      <c r="V167" s="100">
        <v>0</v>
      </c>
      <c r="W167" s="148">
        <v>1</v>
      </c>
      <c r="X167" s="99">
        <v>0</v>
      </c>
      <c r="Y167" s="100">
        <v>1</v>
      </c>
      <c r="Z167" s="100">
        <v>0</v>
      </c>
      <c r="AA167" s="100">
        <v>0</v>
      </c>
      <c r="AB167" s="148">
        <v>1</v>
      </c>
      <c r="AG167" s="49">
        <v>20</v>
      </c>
      <c r="AH167" s="95" t="s">
        <v>129</v>
      </c>
      <c r="AI167" s="50" t="s">
        <v>73</v>
      </c>
      <c r="AJ167" s="99">
        <v>0</v>
      </c>
      <c r="AK167" s="100">
        <v>0</v>
      </c>
      <c r="AL167" s="100">
        <v>1</v>
      </c>
      <c r="AM167" s="100">
        <v>0</v>
      </c>
      <c r="AN167" s="148">
        <v>1</v>
      </c>
      <c r="AO167" s="99">
        <v>0</v>
      </c>
      <c r="AP167" s="100">
        <v>1</v>
      </c>
      <c r="AQ167" s="100">
        <v>0</v>
      </c>
      <c r="AR167" s="100">
        <v>0</v>
      </c>
      <c r="AS167" s="148">
        <v>1</v>
      </c>
      <c r="AV167" s="74"/>
      <c r="AW167" s="74"/>
    </row>
    <row r="168" spans="1:49" s="60" customFormat="1" ht="10.15">
      <c r="A168" s="90"/>
      <c r="B168" s="49">
        <v>31</v>
      </c>
      <c r="C168" s="95" t="s">
        <v>96</v>
      </c>
      <c r="D168" s="50" t="s">
        <v>68</v>
      </c>
      <c r="E168" s="145">
        <v>25</v>
      </c>
      <c r="F168" s="145">
        <v>38</v>
      </c>
      <c r="G168" s="145">
        <v>25</v>
      </c>
      <c r="H168" s="145">
        <v>5</v>
      </c>
      <c r="I168" s="146">
        <v>93</v>
      </c>
      <c r="J168" s="141"/>
      <c r="K168" s="91"/>
      <c r="L168" s="91"/>
      <c r="M168" s="91"/>
      <c r="N168" s="91"/>
      <c r="O168" s="142"/>
      <c r="P168" s="147">
        <v>31</v>
      </c>
      <c r="Q168" s="95" t="s">
        <v>96</v>
      </c>
      <c r="R168" s="50" t="s">
        <v>68</v>
      </c>
      <c r="S168" s="99">
        <v>20</v>
      </c>
      <c r="T168" s="100">
        <v>25</v>
      </c>
      <c r="U168" s="100">
        <v>48</v>
      </c>
      <c r="V168" s="100">
        <v>0</v>
      </c>
      <c r="W168" s="148">
        <v>93</v>
      </c>
      <c r="X168" s="99">
        <v>21</v>
      </c>
      <c r="Y168" s="100">
        <v>5</v>
      </c>
      <c r="Z168" s="100">
        <v>67</v>
      </c>
      <c r="AA168" s="100">
        <v>0</v>
      </c>
      <c r="AB168" s="148">
        <v>93</v>
      </c>
      <c r="AG168" s="49">
        <v>31</v>
      </c>
      <c r="AH168" s="95" t="s">
        <v>96</v>
      </c>
      <c r="AI168" s="50" t="s">
        <v>68</v>
      </c>
      <c r="AJ168" s="99">
        <v>63</v>
      </c>
      <c r="AK168" s="100">
        <v>25</v>
      </c>
      <c r="AL168" s="100">
        <v>5</v>
      </c>
      <c r="AM168" s="100">
        <v>0</v>
      </c>
      <c r="AN168" s="148">
        <v>93</v>
      </c>
      <c r="AO168" s="99">
        <v>88</v>
      </c>
      <c r="AP168" s="100">
        <v>5</v>
      </c>
      <c r="AQ168" s="100">
        <v>0</v>
      </c>
      <c r="AR168" s="100">
        <v>0</v>
      </c>
      <c r="AS168" s="148">
        <v>93</v>
      </c>
      <c r="AV168" s="74"/>
      <c r="AW168" s="74"/>
    </row>
    <row r="169" spans="1:49" s="58" customFormat="1" ht="20.25">
      <c r="A169" s="87"/>
      <c r="B169" s="59">
        <v>43</v>
      </c>
      <c r="C169" s="105" t="s">
        <v>115</v>
      </c>
      <c r="D169" s="50" t="s">
        <v>59</v>
      </c>
      <c r="E169" s="145">
        <v>6</v>
      </c>
      <c r="F169" s="145">
        <v>755</v>
      </c>
      <c r="G169" s="145">
        <v>590</v>
      </c>
      <c r="H169" s="145">
        <v>5</v>
      </c>
      <c r="I169" s="146">
        <v>1356</v>
      </c>
      <c r="J169" s="141"/>
      <c r="K169" s="91"/>
      <c r="L169" s="91"/>
      <c r="M169" s="91"/>
      <c r="N169" s="91"/>
      <c r="O169" s="142"/>
      <c r="P169" s="150">
        <v>43</v>
      </c>
      <c r="Q169" s="105" t="s">
        <v>115</v>
      </c>
      <c r="R169" s="50" t="s">
        <v>59</v>
      </c>
      <c r="S169" s="99">
        <v>6</v>
      </c>
      <c r="T169" s="100">
        <v>705</v>
      </c>
      <c r="U169" s="100">
        <v>605</v>
      </c>
      <c r="V169" s="100">
        <v>58</v>
      </c>
      <c r="W169" s="148">
        <v>1374</v>
      </c>
      <c r="X169" s="99">
        <v>0</v>
      </c>
      <c r="Y169" s="100">
        <v>705</v>
      </c>
      <c r="Z169" s="100">
        <v>581</v>
      </c>
      <c r="AA169" s="100">
        <v>62</v>
      </c>
      <c r="AB169" s="148">
        <v>1348</v>
      </c>
      <c r="AG169" s="59">
        <v>43</v>
      </c>
      <c r="AH169" s="105" t="s">
        <v>115</v>
      </c>
      <c r="AI169" s="50" t="s">
        <v>59</v>
      </c>
      <c r="AJ169" s="99">
        <v>22</v>
      </c>
      <c r="AK169" s="100">
        <v>705</v>
      </c>
      <c r="AL169" s="100">
        <v>590</v>
      </c>
      <c r="AM169" s="100">
        <v>57</v>
      </c>
      <c r="AN169" s="148">
        <v>1374</v>
      </c>
      <c r="AO169" s="99">
        <v>22</v>
      </c>
      <c r="AP169" s="100">
        <v>705</v>
      </c>
      <c r="AQ169" s="100">
        <v>564</v>
      </c>
      <c r="AR169" s="100">
        <v>57</v>
      </c>
      <c r="AS169" s="148">
        <v>1348</v>
      </c>
      <c r="AV169" s="32"/>
      <c r="AW169" s="32"/>
    </row>
    <row r="170" spans="1:49" s="58" customFormat="1" ht="20.65" thickBot="1">
      <c r="A170" s="87"/>
      <c r="B170" s="111">
        <v>35</v>
      </c>
      <c r="C170" s="112" t="s">
        <v>93</v>
      </c>
      <c r="D170" s="113" t="s">
        <v>94</v>
      </c>
      <c r="E170" s="231">
        <v>0</v>
      </c>
      <c r="F170" s="114">
        <v>1</v>
      </c>
      <c r="G170" s="231">
        <v>5</v>
      </c>
      <c r="H170" s="231">
        <v>0</v>
      </c>
      <c r="I170" s="232">
        <v>6</v>
      </c>
      <c r="J170" s="141"/>
      <c r="K170" s="91"/>
      <c r="L170" s="91"/>
      <c r="M170" s="91"/>
      <c r="N170" s="91"/>
      <c r="O170" s="142"/>
      <c r="P170" s="233">
        <v>35</v>
      </c>
      <c r="Q170" s="112" t="s">
        <v>93</v>
      </c>
      <c r="R170" s="113" t="s">
        <v>94</v>
      </c>
      <c r="S170" s="115">
        <v>0</v>
      </c>
      <c r="T170" s="116">
        <v>5</v>
      </c>
      <c r="U170" s="116">
        <v>1</v>
      </c>
      <c r="V170" s="116">
        <v>0</v>
      </c>
      <c r="W170" s="164">
        <v>6</v>
      </c>
      <c r="X170" s="115">
        <v>0</v>
      </c>
      <c r="Y170" s="116">
        <v>1</v>
      </c>
      <c r="Z170" s="116">
        <v>3</v>
      </c>
      <c r="AA170" s="116">
        <v>1</v>
      </c>
      <c r="AB170" s="164">
        <v>5</v>
      </c>
      <c r="AG170" s="111">
        <v>35</v>
      </c>
      <c r="AH170" s="112" t="s">
        <v>93</v>
      </c>
      <c r="AI170" s="113" t="s">
        <v>94</v>
      </c>
      <c r="AJ170" s="115">
        <v>0</v>
      </c>
      <c r="AK170" s="116">
        <v>6</v>
      </c>
      <c r="AL170" s="116">
        <v>0</v>
      </c>
      <c r="AM170" s="116">
        <v>0</v>
      </c>
      <c r="AN170" s="164">
        <v>6</v>
      </c>
      <c r="AO170" s="115">
        <v>1</v>
      </c>
      <c r="AP170" s="116">
        <v>4</v>
      </c>
      <c r="AQ170" s="116">
        <v>0</v>
      </c>
      <c r="AR170" s="116">
        <v>0</v>
      </c>
      <c r="AS170" s="164">
        <v>5</v>
      </c>
      <c r="AV170" s="32"/>
      <c r="AW170" s="32"/>
    </row>
    <row r="171" spans="1:49" s="58" customFormat="1" ht="10.15">
      <c r="A171" s="90"/>
      <c r="B171" s="60"/>
      <c r="C171" s="60"/>
      <c r="E171" s="118"/>
      <c r="F171" s="118"/>
      <c r="G171" s="118"/>
      <c r="H171" s="118"/>
      <c r="I171" s="119"/>
      <c r="J171" s="60"/>
      <c r="K171" s="60"/>
      <c r="L171" s="60"/>
      <c r="M171" s="60"/>
      <c r="N171" s="60"/>
      <c r="O171" s="121"/>
      <c r="X171" s="32"/>
      <c r="Y171" s="32"/>
    </row>
    <row r="172" spans="1:49" s="58" customFormat="1" ht="10.15">
      <c r="A172" s="90"/>
      <c r="B172" s="60"/>
      <c r="C172" s="60"/>
      <c r="G172" s="32"/>
      <c r="H172" s="32"/>
      <c r="X172" s="32"/>
      <c r="Y172" s="32"/>
    </row>
    <row r="173" spans="1:49" s="58" customFormat="1" ht="10.15">
      <c r="A173" s="90"/>
      <c r="B173" s="60"/>
      <c r="C173" s="60"/>
      <c r="G173" s="32"/>
      <c r="H173" s="32"/>
      <c r="X173" s="32"/>
      <c r="Y173" s="32"/>
    </row>
    <row r="174" spans="1:49" s="58" customFormat="1" ht="10.15">
      <c r="A174" s="90"/>
      <c r="B174" s="60"/>
      <c r="C174" s="60"/>
      <c r="D174" s="60"/>
      <c r="E174" s="60"/>
      <c r="F174" s="74"/>
      <c r="G174" s="74"/>
      <c r="H174" s="74"/>
      <c r="X174" s="32"/>
      <c r="Y174" s="32"/>
    </row>
    <row r="175" spans="1:49" s="58" customFormat="1">
      <c r="A175" s="90"/>
      <c r="B175" s="60"/>
      <c r="C175" s="60"/>
      <c r="D175" s="60"/>
      <c r="E175" s="234"/>
      <c r="F175" s="74"/>
      <c r="G175" s="74"/>
      <c r="H175" s="74"/>
      <c r="X175" s="32"/>
      <c r="Y175" s="32"/>
    </row>
    <row r="176" spans="1:49" s="58" customFormat="1" ht="12.75">
      <c r="A176" s="90"/>
      <c r="B176" s="60"/>
      <c r="C176" s="235"/>
      <c r="D176" s="60"/>
      <c r="E176" s="234"/>
      <c r="F176" s="74"/>
      <c r="G176" s="74"/>
      <c r="H176" s="74"/>
      <c r="X176" s="32"/>
      <c r="Y176" s="32"/>
    </row>
    <row r="177" spans="1:25" s="58" customFormat="1">
      <c r="A177" s="90"/>
      <c r="B177" s="60"/>
      <c r="C177" s="60"/>
      <c r="D177" s="60"/>
      <c r="E177" s="234"/>
      <c r="F177" s="74"/>
      <c r="G177" s="74"/>
      <c r="H177" s="74"/>
      <c r="X177" s="32"/>
      <c r="Y177" s="32"/>
    </row>
    <row r="178" spans="1:25" s="58" customFormat="1">
      <c r="A178" s="90"/>
      <c r="B178" s="60"/>
      <c r="C178" s="60"/>
      <c r="D178" s="60"/>
      <c r="E178" s="234"/>
      <c r="F178" s="74"/>
      <c r="G178" s="74"/>
      <c r="H178" s="74"/>
      <c r="X178" s="32"/>
      <c r="Y178" s="32"/>
    </row>
    <row r="179" spans="1:25" s="58" customFormat="1">
      <c r="A179" s="90"/>
      <c r="B179" s="60"/>
      <c r="C179" s="60"/>
      <c r="D179" s="60"/>
      <c r="E179" s="234"/>
      <c r="F179" s="74"/>
      <c r="G179" s="74"/>
      <c r="H179" s="74"/>
      <c r="X179" s="32"/>
      <c r="Y179" s="32"/>
    </row>
    <row r="180" spans="1:25" s="58" customFormat="1">
      <c r="A180" s="90"/>
      <c r="B180" s="60"/>
      <c r="C180" s="60"/>
      <c r="D180" s="60"/>
      <c r="E180" s="234"/>
      <c r="F180" s="74"/>
      <c r="G180" s="74"/>
      <c r="H180" s="74"/>
      <c r="X180" s="32"/>
      <c r="Y180" s="32"/>
    </row>
    <row r="181" spans="1:25" s="58" customFormat="1">
      <c r="A181" s="60"/>
      <c r="B181" s="60"/>
      <c r="C181" s="60"/>
      <c r="D181" s="60"/>
      <c r="E181" s="234"/>
      <c r="F181" s="74"/>
      <c r="G181" s="74"/>
      <c r="H181" s="74"/>
      <c r="X181" s="32"/>
      <c r="Y181" s="32"/>
    </row>
    <row r="182" spans="1:25" s="58" customFormat="1">
      <c r="A182" s="60"/>
      <c r="B182" s="60"/>
      <c r="C182" s="60"/>
      <c r="D182" s="60"/>
      <c r="E182" s="234"/>
      <c r="F182" s="74"/>
      <c r="G182" s="74"/>
      <c r="H182" s="74"/>
      <c r="X182" s="32"/>
      <c r="Y182" s="32"/>
    </row>
    <row r="183" spans="1:25" s="58" customFormat="1" ht="10.15">
      <c r="A183" s="60"/>
      <c r="B183" s="60"/>
      <c r="C183" s="60"/>
      <c r="D183" s="60"/>
      <c r="E183" s="60"/>
      <c r="F183" s="74"/>
      <c r="G183" s="74"/>
      <c r="H183" s="74"/>
      <c r="X183" s="32"/>
      <c r="Y183" s="32"/>
    </row>
    <row r="184" spans="1:25" s="58" customFormat="1">
      <c r="A184" s="60"/>
      <c r="B184" s="60"/>
      <c r="C184" s="60"/>
      <c r="D184" s="60"/>
      <c r="E184" s="234"/>
      <c r="F184" s="74"/>
      <c r="G184" s="74"/>
      <c r="H184" s="74"/>
      <c r="X184" s="32"/>
      <c r="Y184" s="32"/>
    </row>
    <row r="185" spans="1:25" s="58" customFormat="1">
      <c r="A185" s="60"/>
      <c r="B185" s="60"/>
      <c r="C185" s="60"/>
      <c r="D185" s="60"/>
      <c r="E185" s="234"/>
      <c r="F185" s="74"/>
      <c r="G185" s="74"/>
      <c r="H185" s="74"/>
      <c r="X185" s="32"/>
      <c r="Y185" s="32"/>
    </row>
    <row r="186" spans="1:25" s="58" customFormat="1">
      <c r="A186" s="60"/>
      <c r="B186" s="60"/>
      <c r="C186" s="60"/>
      <c r="D186" s="60"/>
      <c r="E186" s="234"/>
      <c r="F186" s="74"/>
      <c r="G186" s="74"/>
      <c r="H186" s="74"/>
      <c r="X186" s="32"/>
      <c r="Y186" s="32"/>
    </row>
    <row r="187" spans="1:25" s="58" customFormat="1">
      <c r="A187" s="60"/>
      <c r="B187" s="60"/>
      <c r="C187" s="60"/>
      <c r="D187" s="60"/>
      <c r="E187" s="234"/>
      <c r="F187" s="74"/>
      <c r="G187" s="74"/>
      <c r="H187" s="74"/>
      <c r="X187" s="32"/>
      <c r="Y187" s="32"/>
    </row>
    <row r="188" spans="1:25" s="58" customFormat="1">
      <c r="A188" s="60"/>
      <c r="B188" s="60"/>
      <c r="C188" s="60"/>
      <c r="D188" s="60"/>
      <c r="E188" s="234"/>
      <c r="F188" s="74"/>
      <c r="G188" s="74"/>
      <c r="H188" s="74"/>
      <c r="X188" s="32"/>
      <c r="Y188" s="32"/>
    </row>
    <row r="189" spans="1:25" s="58" customFormat="1">
      <c r="A189" s="60"/>
      <c r="B189" s="60"/>
      <c r="C189" s="60"/>
      <c r="D189" s="60"/>
      <c r="E189" s="234"/>
      <c r="F189" s="74"/>
      <c r="G189" s="74"/>
      <c r="H189" s="74"/>
      <c r="X189" s="32"/>
      <c r="Y189" s="32"/>
    </row>
    <row r="190" spans="1:25">
      <c r="A190" s="60"/>
      <c r="B190" s="60"/>
      <c r="C190" s="60"/>
      <c r="D190" s="60"/>
      <c r="E190" s="234"/>
      <c r="F190" s="74"/>
      <c r="G190" s="74"/>
      <c r="H190" s="74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32"/>
      <c r="Y190" s="32"/>
    </row>
    <row r="191" spans="1:25">
      <c r="A191" s="60"/>
      <c r="B191" s="60"/>
      <c r="C191" s="60"/>
      <c r="D191" s="60"/>
      <c r="E191" s="60"/>
      <c r="F191" s="74"/>
      <c r="G191" s="74"/>
      <c r="H191" s="74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32"/>
      <c r="Y191" s="32"/>
    </row>
    <row r="192" spans="1:25">
      <c r="A192" s="60"/>
      <c r="B192" s="60"/>
      <c r="C192" s="60"/>
      <c r="D192" s="60"/>
      <c r="E192" s="60"/>
      <c r="F192" s="74"/>
      <c r="G192" s="74"/>
      <c r="H192" s="74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32"/>
      <c r="Y192" s="32"/>
    </row>
    <row r="193" spans="1:65">
      <c r="A193" s="60"/>
      <c r="B193" s="60"/>
      <c r="C193" s="60"/>
      <c r="D193" s="60"/>
      <c r="E193" s="234"/>
      <c r="F193" s="74"/>
      <c r="G193" s="74"/>
      <c r="H193" s="7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32"/>
      <c r="Y193" s="32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</row>
    <row r="194" spans="1:65">
      <c r="A194" s="60"/>
      <c r="B194" s="60"/>
      <c r="C194" s="60"/>
      <c r="D194" s="60"/>
      <c r="E194" s="234"/>
      <c r="F194" s="74"/>
      <c r="G194" s="74"/>
      <c r="H194" s="74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32"/>
      <c r="Y194" s="32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</row>
    <row r="195" spans="1:65">
      <c r="A195" s="60"/>
      <c r="B195" s="60"/>
      <c r="C195" s="60"/>
      <c r="D195" s="60"/>
      <c r="E195" s="234"/>
      <c r="F195" s="74"/>
      <c r="G195" s="74"/>
      <c r="H195" s="74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32"/>
      <c r="Y195" s="32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</row>
    <row r="196" spans="1:65">
      <c r="A196" s="60"/>
      <c r="B196" s="60"/>
      <c r="C196" s="60"/>
      <c r="D196" s="60"/>
      <c r="E196" s="234"/>
      <c r="F196" s="74"/>
      <c r="G196" s="74"/>
      <c r="H196" s="74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32"/>
      <c r="Y196" s="32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</row>
    <row r="197" spans="1:65" ht="12.4">
      <c r="A197" s="234"/>
      <c r="B197" s="234"/>
      <c r="C197" s="234"/>
      <c r="D197" s="234"/>
      <c r="E197" s="60"/>
      <c r="F197" s="74"/>
      <c r="G197" s="236"/>
      <c r="H197" s="236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</row>
    <row r="198" spans="1:65" ht="12.4">
      <c r="A198" s="234"/>
      <c r="B198" s="234"/>
      <c r="C198" s="234"/>
      <c r="D198" s="234"/>
      <c r="E198" s="60"/>
      <c r="F198" s="74"/>
      <c r="G198" s="236"/>
      <c r="H198" s="236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</row>
    <row r="199" spans="1:65" ht="12.4">
      <c r="A199" s="234"/>
      <c r="B199" s="234"/>
      <c r="C199" s="234"/>
      <c r="D199" s="234"/>
      <c r="E199" s="234"/>
      <c r="F199" s="74"/>
      <c r="G199" s="236"/>
      <c r="H199" s="236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</row>
    <row r="200" spans="1:65" ht="12.4">
      <c r="A200" s="234"/>
      <c r="B200" s="234"/>
      <c r="C200" s="234"/>
      <c r="D200" s="234"/>
      <c r="E200" s="234"/>
      <c r="F200" s="74"/>
      <c r="G200" s="236"/>
      <c r="H200" s="236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</row>
    <row r="201" spans="1:65" ht="12.4">
      <c r="A201" s="234"/>
      <c r="B201" s="234"/>
      <c r="C201" s="234"/>
      <c r="D201" s="234"/>
      <c r="E201" s="60"/>
      <c r="F201" s="234"/>
      <c r="G201" s="236"/>
      <c r="H201" s="236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</row>
    <row r="202" spans="1:65" ht="12.4">
      <c r="A202" s="234"/>
      <c r="B202" s="234"/>
      <c r="C202" s="234"/>
      <c r="D202" s="234"/>
      <c r="E202" s="60"/>
      <c r="F202" s="234"/>
      <c r="G202" s="236"/>
      <c r="H202" s="236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</row>
    <row r="203" spans="1:65" ht="12.4">
      <c r="A203" s="234"/>
      <c r="B203" s="234"/>
      <c r="C203" s="234"/>
      <c r="D203" s="234"/>
      <c r="E203" s="60"/>
      <c r="F203" s="234"/>
      <c r="G203" s="236"/>
      <c r="H203" s="236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</row>
    <row r="204" spans="1:65" ht="12.4">
      <c r="A204" s="234"/>
      <c r="B204" s="234"/>
      <c r="C204" s="234"/>
      <c r="D204" s="234"/>
      <c r="E204" s="60"/>
      <c r="F204" s="234"/>
      <c r="G204" s="236"/>
      <c r="H204" s="236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</row>
    <row r="205" spans="1:65" ht="12.4">
      <c r="A205" s="234"/>
      <c r="B205" s="234"/>
      <c r="C205" s="234"/>
      <c r="D205" s="234"/>
      <c r="E205" s="60"/>
      <c r="F205" s="234"/>
      <c r="G205" s="236"/>
      <c r="H205" s="236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ht="12.4">
      <c r="A206" s="234"/>
      <c r="B206" s="234"/>
      <c r="C206" s="234"/>
      <c r="D206" s="234"/>
      <c r="E206" s="60"/>
      <c r="F206" s="234"/>
      <c r="G206" s="236"/>
      <c r="H206" s="23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</row>
    <row r="207" spans="1:65" ht="12.4">
      <c r="A207" s="234"/>
      <c r="B207" s="234"/>
      <c r="C207" s="234"/>
      <c r="D207" s="234"/>
      <c r="E207" s="60"/>
      <c r="F207" s="234"/>
      <c r="G207" s="236"/>
      <c r="H207" s="236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</row>
    <row r="208" spans="1:65" ht="12.4">
      <c r="A208" s="234"/>
      <c r="B208" s="234"/>
      <c r="C208" s="234"/>
      <c r="D208" s="234"/>
      <c r="E208" s="60"/>
      <c r="F208" s="234"/>
      <c r="G208" s="236"/>
      <c r="H208" s="236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</row>
    <row r="209" spans="1:8">
      <c r="A209" s="234"/>
      <c r="B209" s="234"/>
      <c r="C209" s="234"/>
      <c r="D209" s="234"/>
      <c r="E209" s="60"/>
      <c r="F209" s="234"/>
      <c r="G209" s="236"/>
      <c r="H209" s="236"/>
    </row>
    <row r="210" spans="1:8">
      <c r="A210" s="234"/>
      <c r="B210" s="234"/>
      <c r="C210" s="234"/>
      <c r="D210" s="234"/>
      <c r="E210" s="60"/>
      <c r="F210" s="234"/>
      <c r="G210" s="236"/>
      <c r="H210" s="236"/>
    </row>
    <row r="211" spans="1:8">
      <c r="A211" s="234"/>
      <c r="B211" s="234"/>
      <c r="C211" s="234"/>
      <c r="D211" s="234"/>
      <c r="E211" s="60"/>
      <c r="F211" s="234"/>
      <c r="G211" s="236"/>
      <c r="H211" s="236"/>
    </row>
    <row r="212" spans="1:8">
      <c r="A212" s="234"/>
      <c r="B212" s="234"/>
      <c r="C212" s="234"/>
      <c r="D212" s="234"/>
      <c r="E212" s="60"/>
      <c r="F212" s="234"/>
      <c r="G212" s="236"/>
      <c r="H212" s="236"/>
    </row>
    <row r="213" spans="1:8">
      <c r="A213" s="234"/>
      <c r="B213" s="234"/>
      <c r="C213" s="234"/>
      <c r="D213" s="234"/>
      <c r="E213" s="60"/>
      <c r="F213" s="234"/>
      <c r="G213" s="236"/>
      <c r="H213" s="236"/>
    </row>
    <row r="214" spans="1:8">
      <c r="A214" s="234"/>
      <c r="B214" s="234"/>
      <c r="C214" s="234"/>
      <c r="D214" s="234"/>
      <c r="E214" s="60"/>
      <c r="F214" s="234"/>
      <c r="G214" s="236"/>
      <c r="H214" s="236"/>
    </row>
    <row r="215" spans="1:8">
      <c r="A215" s="234"/>
      <c r="B215" s="234"/>
      <c r="C215" s="234"/>
      <c r="D215" s="234"/>
      <c r="E215" s="60"/>
      <c r="F215" s="234"/>
      <c r="G215" s="236"/>
      <c r="H215" s="236"/>
    </row>
    <row r="216" spans="1:8" ht="12.4">
      <c r="A216"/>
      <c r="B216"/>
      <c r="C216"/>
      <c r="D216"/>
      <c r="E216" s="58"/>
      <c r="F216"/>
      <c r="G216"/>
      <c r="H216"/>
    </row>
    <row r="217" spans="1:8" ht="12.4">
      <c r="A217"/>
      <c r="B217"/>
      <c r="C217"/>
      <c r="D217"/>
      <c r="E217" s="58"/>
      <c r="F217"/>
      <c r="G217"/>
      <c r="H217"/>
    </row>
    <row r="218" spans="1:8" ht="12.4">
      <c r="A218"/>
      <c r="B218"/>
      <c r="C218"/>
      <c r="D218"/>
      <c r="E218" s="58"/>
      <c r="F218"/>
      <c r="G218"/>
      <c r="H218"/>
    </row>
  </sheetData>
  <mergeCells count="349">
    <mergeCell ref="B1:AB1"/>
    <mergeCell ref="B2:AB2"/>
    <mergeCell ref="B3:AB3"/>
    <mergeCell ref="B20:B22"/>
    <mergeCell ref="C20:C22"/>
    <mergeCell ref="G20:G22"/>
    <mergeCell ref="H20:N20"/>
    <mergeCell ref="P20:P22"/>
    <mergeCell ref="Q20:Q22"/>
    <mergeCell ref="R20:X20"/>
    <mergeCell ref="Y20:AE20"/>
    <mergeCell ref="AP20:AV20"/>
    <mergeCell ref="T21:T22"/>
    <mergeCell ref="U21:U22"/>
    <mergeCell ref="V21:V22"/>
    <mergeCell ref="W21:W22"/>
    <mergeCell ref="X21:X22"/>
    <mergeCell ref="AT21:AT22"/>
    <mergeCell ref="AU21:AU22"/>
    <mergeCell ref="AV21:AV22"/>
    <mergeCell ref="AN21:AN22"/>
    <mergeCell ref="AO21:AO22"/>
    <mergeCell ref="AR21:AR22"/>
    <mergeCell ref="AS21:AS22"/>
    <mergeCell ref="B23:B26"/>
    <mergeCell ref="C23:C26"/>
    <mergeCell ref="D23:D24"/>
    <mergeCell ref="E23:E26"/>
    <mergeCell ref="F23:F26"/>
    <mergeCell ref="G23:G26"/>
    <mergeCell ref="P23:P26"/>
    <mergeCell ref="AL21:AL22"/>
    <mergeCell ref="AM21:AM22"/>
    <mergeCell ref="AA21:AA22"/>
    <mergeCell ref="AB21:AB22"/>
    <mergeCell ref="AC21:AC22"/>
    <mergeCell ref="AD21:AD22"/>
    <mergeCell ref="AE21:AE22"/>
    <mergeCell ref="AK21:AK22"/>
    <mergeCell ref="AG20:AG22"/>
    <mergeCell ref="AH20:AH22"/>
    <mergeCell ref="AI20:AO20"/>
    <mergeCell ref="B31:B34"/>
    <mergeCell ref="C31:C34"/>
    <mergeCell ref="D31:D32"/>
    <mergeCell ref="E31:E34"/>
    <mergeCell ref="F31:F34"/>
    <mergeCell ref="Q23:Q26"/>
    <mergeCell ref="AG23:AG26"/>
    <mergeCell ref="AH23:AH26"/>
    <mergeCell ref="D25:D26"/>
    <mergeCell ref="B27:B30"/>
    <mergeCell ref="C27:C30"/>
    <mergeCell ref="D27:D28"/>
    <mergeCell ref="E27:E30"/>
    <mergeCell ref="F27:F30"/>
    <mergeCell ref="G27:G30"/>
    <mergeCell ref="G31:G34"/>
    <mergeCell ref="P31:P34"/>
    <mergeCell ref="Q31:Q34"/>
    <mergeCell ref="AG31:AG34"/>
    <mergeCell ref="AH31:AH34"/>
    <mergeCell ref="D33:D34"/>
    <mergeCell ref="P27:P30"/>
    <mergeCell ref="Q27:Q30"/>
    <mergeCell ref="AG27:AG30"/>
    <mergeCell ref="AH27:AH30"/>
    <mergeCell ref="D29:D30"/>
    <mergeCell ref="B39:B42"/>
    <mergeCell ref="C39:C42"/>
    <mergeCell ref="D39:D40"/>
    <mergeCell ref="E39:E42"/>
    <mergeCell ref="F39:F42"/>
    <mergeCell ref="B35:B38"/>
    <mergeCell ref="C35:C38"/>
    <mergeCell ref="D35:D36"/>
    <mergeCell ref="E35:E38"/>
    <mergeCell ref="F35:F38"/>
    <mergeCell ref="G39:G42"/>
    <mergeCell ref="P39:P42"/>
    <mergeCell ref="Q39:Q42"/>
    <mergeCell ref="AG39:AG42"/>
    <mergeCell ref="AH39:AH42"/>
    <mergeCell ref="D41:D42"/>
    <mergeCell ref="P35:P38"/>
    <mergeCell ref="Q35:Q38"/>
    <mergeCell ref="AG35:AG38"/>
    <mergeCell ref="AH35:AH38"/>
    <mergeCell ref="D37:D38"/>
    <mergeCell ref="G35:G38"/>
    <mergeCell ref="B47:B50"/>
    <mergeCell ref="C47:C50"/>
    <mergeCell ref="D47:D48"/>
    <mergeCell ref="E47:E50"/>
    <mergeCell ref="F47:F50"/>
    <mergeCell ref="B43:B46"/>
    <mergeCell ref="C43:C46"/>
    <mergeCell ref="D43:D44"/>
    <mergeCell ref="E43:E46"/>
    <mergeCell ref="F43:F46"/>
    <mergeCell ref="G47:G50"/>
    <mergeCell ref="P47:P50"/>
    <mergeCell ref="Q47:Q50"/>
    <mergeCell ref="AG47:AG50"/>
    <mergeCell ref="AH47:AH50"/>
    <mergeCell ref="D49:D50"/>
    <mergeCell ref="P43:P46"/>
    <mergeCell ref="Q43:Q46"/>
    <mergeCell ref="AG43:AG46"/>
    <mergeCell ref="AH43:AH46"/>
    <mergeCell ref="D45:D46"/>
    <mergeCell ref="G43:G46"/>
    <mergeCell ref="B55:B58"/>
    <mergeCell ref="C55:C58"/>
    <mergeCell ref="D55:D56"/>
    <mergeCell ref="E55:E58"/>
    <mergeCell ref="F55:F58"/>
    <mergeCell ref="B51:B54"/>
    <mergeCell ref="C51:C54"/>
    <mergeCell ref="D51:D52"/>
    <mergeCell ref="E51:E54"/>
    <mergeCell ref="F51:F54"/>
    <mergeCell ref="G55:G58"/>
    <mergeCell ref="P55:P58"/>
    <mergeCell ref="Q55:Q58"/>
    <mergeCell ref="AG55:AG58"/>
    <mergeCell ref="AH55:AH58"/>
    <mergeCell ref="D57:D58"/>
    <mergeCell ref="P51:P54"/>
    <mergeCell ref="Q51:Q54"/>
    <mergeCell ref="AG51:AG54"/>
    <mergeCell ref="AH51:AH54"/>
    <mergeCell ref="D53:D54"/>
    <mergeCell ref="G51:G54"/>
    <mergeCell ref="B63:B66"/>
    <mergeCell ref="C63:C66"/>
    <mergeCell ref="D63:D64"/>
    <mergeCell ref="E63:E66"/>
    <mergeCell ref="F63:F66"/>
    <mergeCell ref="B59:B62"/>
    <mergeCell ref="C59:C62"/>
    <mergeCell ref="D59:D60"/>
    <mergeCell ref="E59:E62"/>
    <mergeCell ref="F59:F62"/>
    <mergeCell ref="G63:G66"/>
    <mergeCell ref="P63:P66"/>
    <mergeCell ref="Q63:Q66"/>
    <mergeCell ref="AG63:AG66"/>
    <mergeCell ref="AH63:AH66"/>
    <mergeCell ref="D65:D66"/>
    <mergeCell ref="P59:P62"/>
    <mergeCell ref="Q59:Q62"/>
    <mergeCell ref="AG59:AG62"/>
    <mergeCell ref="AH59:AH62"/>
    <mergeCell ref="D61:D62"/>
    <mergeCell ref="G59:G62"/>
    <mergeCell ref="B71:B74"/>
    <mergeCell ref="C71:C74"/>
    <mergeCell ref="D71:D72"/>
    <mergeCell ref="E71:E74"/>
    <mergeCell ref="F71:F74"/>
    <mergeCell ref="B67:B70"/>
    <mergeCell ref="C67:C70"/>
    <mergeCell ref="D67:D68"/>
    <mergeCell ref="E67:E70"/>
    <mergeCell ref="F67:F70"/>
    <mergeCell ref="G71:G74"/>
    <mergeCell ref="P71:P74"/>
    <mergeCell ref="Q71:Q74"/>
    <mergeCell ref="AG71:AG74"/>
    <mergeCell ref="AH71:AH74"/>
    <mergeCell ref="D73:D74"/>
    <mergeCell ref="P67:P70"/>
    <mergeCell ref="Q67:Q70"/>
    <mergeCell ref="AG67:AG70"/>
    <mergeCell ref="AH67:AH70"/>
    <mergeCell ref="D69:D70"/>
    <mergeCell ref="G67:G70"/>
    <mergeCell ref="B79:B82"/>
    <mergeCell ref="C79:C82"/>
    <mergeCell ref="D79:D80"/>
    <mergeCell ref="E79:E82"/>
    <mergeCell ref="F79:F82"/>
    <mergeCell ref="B75:B78"/>
    <mergeCell ref="C75:C78"/>
    <mergeCell ref="D75:D76"/>
    <mergeCell ref="E75:E78"/>
    <mergeCell ref="F75:F78"/>
    <mergeCell ref="G79:G82"/>
    <mergeCell ref="P79:P82"/>
    <mergeCell ref="Q79:Q82"/>
    <mergeCell ref="AG79:AG82"/>
    <mergeCell ref="AH79:AH82"/>
    <mergeCell ref="D81:D82"/>
    <mergeCell ref="P75:P78"/>
    <mergeCell ref="Q75:Q78"/>
    <mergeCell ref="AG75:AG78"/>
    <mergeCell ref="AH75:AH78"/>
    <mergeCell ref="D77:D78"/>
    <mergeCell ref="G75:G78"/>
    <mergeCell ref="B87:B90"/>
    <mergeCell ref="C87:C90"/>
    <mergeCell ref="D87:D88"/>
    <mergeCell ref="E87:E90"/>
    <mergeCell ref="F87:F90"/>
    <mergeCell ref="B83:B86"/>
    <mergeCell ref="C83:C86"/>
    <mergeCell ref="D83:D84"/>
    <mergeCell ref="E83:E86"/>
    <mergeCell ref="F83:F86"/>
    <mergeCell ref="G87:G90"/>
    <mergeCell ref="P87:P90"/>
    <mergeCell ref="Q87:Q90"/>
    <mergeCell ref="AG87:AG90"/>
    <mergeCell ref="AH87:AH90"/>
    <mergeCell ref="D89:D90"/>
    <mergeCell ref="P83:P86"/>
    <mergeCell ref="Q83:Q86"/>
    <mergeCell ref="AG83:AG86"/>
    <mergeCell ref="AH83:AH86"/>
    <mergeCell ref="D85:D86"/>
    <mergeCell ref="G83:G86"/>
    <mergeCell ref="B95:B98"/>
    <mergeCell ref="C95:C98"/>
    <mergeCell ref="D95:D96"/>
    <mergeCell ref="E95:E98"/>
    <mergeCell ref="F95:F98"/>
    <mergeCell ref="B91:B94"/>
    <mergeCell ref="C91:C94"/>
    <mergeCell ref="D91:D92"/>
    <mergeCell ref="E91:E94"/>
    <mergeCell ref="F91:F94"/>
    <mergeCell ref="G95:G98"/>
    <mergeCell ref="P95:P98"/>
    <mergeCell ref="Q95:Q98"/>
    <mergeCell ref="AG95:AG98"/>
    <mergeCell ref="AH95:AH98"/>
    <mergeCell ref="D97:D98"/>
    <mergeCell ref="P91:P94"/>
    <mergeCell ref="Q91:Q94"/>
    <mergeCell ref="AG91:AG94"/>
    <mergeCell ref="AH91:AH94"/>
    <mergeCell ref="D93:D94"/>
    <mergeCell ref="G91:G94"/>
    <mergeCell ref="B103:B106"/>
    <mergeCell ref="C103:C106"/>
    <mergeCell ref="D103:D104"/>
    <mergeCell ref="E103:E106"/>
    <mergeCell ref="F103:F106"/>
    <mergeCell ref="B99:B102"/>
    <mergeCell ref="C99:C102"/>
    <mergeCell ref="D99:D100"/>
    <mergeCell ref="E99:E102"/>
    <mergeCell ref="F99:F102"/>
    <mergeCell ref="G103:G106"/>
    <mergeCell ref="P103:P106"/>
    <mergeCell ref="Q103:Q106"/>
    <mergeCell ref="AG103:AG106"/>
    <mergeCell ref="AH103:AH106"/>
    <mergeCell ref="D105:D106"/>
    <mergeCell ref="P99:P102"/>
    <mergeCell ref="Q99:Q102"/>
    <mergeCell ref="AG99:AG102"/>
    <mergeCell ref="AH99:AH102"/>
    <mergeCell ref="D101:D102"/>
    <mergeCell ref="G99:G102"/>
    <mergeCell ref="B111:B114"/>
    <mergeCell ref="C111:C114"/>
    <mergeCell ref="D111:D112"/>
    <mergeCell ref="E111:E114"/>
    <mergeCell ref="F111:F114"/>
    <mergeCell ref="B107:B110"/>
    <mergeCell ref="C107:C110"/>
    <mergeCell ref="D107:D108"/>
    <mergeCell ref="E107:E110"/>
    <mergeCell ref="F107:F110"/>
    <mergeCell ref="G111:G114"/>
    <mergeCell ref="P111:P114"/>
    <mergeCell ref="Q111:Q114"/>
    <mergeCell ref="AG111:AG114"/>
    <mergeCell ref="AH111:AH114"/>
    <mergeCell ref="D113:D114"/>
    <mergeCell ref="P107:P110"/>
    <mergeCell ref="Q107:Q110"/>
    <mergeCell ref="AG107:AG110"/>
    <mergeCell ref="AH107:AH110"/>
    <mergeCell ref="D109:D110"/>
    <mergeCell ref="G107:G110"/>
    <mergeCell ref="B119:B122"/>
    <mergeCell ref="C119:C122"/>
    <mergeCell ref="D119:D120"/>
    <mergeCell ref="E119:E122"/>
    <mergeCell ref="F119:F122"/>
    <mergeCell ref="B115:B118"/>
    <mergeCell ref="C115:C118"/>
    <mergeCell ref="D115:D116"/>
    <mergeCell ref="E115:E118"/>
    <mergeCell ref="F115:F118"/>
    <mergeCell ref="G119:G122"/>
    <mergeCell ref="P119:P122"/>
    <mergeCell ref="Q119:Q122"/>
    <mergeCell ref="AG119:AG122"/>
    <mergeCell ref="AH119:AH122"/>
    <mergeCell ref="D121:D122"/>
    <mergeCell ref="P115:P118"/>
    <mergeCell ref="Q115:Q118"/>
    <mergeCell ref="AG115:AG118"/>
    <mergeCell ref="AH115:AH118"/>
    <mergeCell ref="D117:D118"/>
    <mergeCell ref="G115:G118"/>
    <mergeCell ref="AG127:AG130"/>
    <mergeCell ref="AH127:AH130"/>
    <mergeCell ref="D129:D130"/>
    <mergeCell ref="P123:P126"/>
    <mergeCell ref="Q123:Q126"/>
    <mergeCell ref="AG123:AG126"/>
    <mergeCell ref="AH123:AH126"/>
    <mergeCell ref="D125:D126"/>
    <mergeCell ref="B127:B130"/>
    <mergeCell ref="C127:C130"/>
    <mergeCell ref="D127:D128"/>
    <mergeCell ref="E127:E130"/>
    <mergeCell ref="F127:F130"/>
    <mergeCell ref="B123:B126"/>
    <mergeCell ref="C123:C126"/>
    <mergeCell ref="D123:D124"/>
    <mergeCell ref="E123:E126"/>
    <mergeCell ref="F123:F126"/>
    <mergeCell ref="G123:G126"/>
    <mergeCell ref="B131:B134"/>
    <mergeCell ref="C131:C134"/>
    <mergeCell ref="D131:D132"/>
    <mergeCell ref="E131:E134"/>
    <mergeCell ref="F131:F134"/>
    <mergeCell ref="G131:G134"/>
    <mergeCell ref="G127:G130"/>
    <mergeCell ref="P127:P130"/>
    <mergeCell ref="Q127:Q130"/>
    <mergeCell ref="AJ141:AM141"/>
    <mergeCell ref="AO141:AR141"/>
    <mergeCell ref="P131:P134"/>
    <mergeCell ref="Q131:Q134"/>
    <mergeCell ref="AG131:AG134"/>
    <mergeCell ref="AH131:AH134"/>
    <mergeCell ref="D133:D134"/>
    <mergeCell ref="E141:H141"/>
    <mergeCell ref="K141:N141"/>
    <mergeCell ref="S141:V141"/>
    <mergeCell ref="X141:AA141"/>
  </mergeCells>
  <pageMargins left="0.15748031496062992" right="0.19685039370078741" top="1.18" bottom="1.25" header="0.51181102362204722" footer="0.51181102362204722"/>
  <pageSetup paperSize="8" scale="3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0"/>
  <sheetViews>
    <sheetView zoomScale="80" zoomScaleNormal="80" workbookViewId="0">
      <pane ySplit="5" topLeftCell="A6" activePane="bottomLeft" state="frozen"/>
      <selection activeCell="E27" sqref="E27"/>
      <selection pane="bottomLeft" activeCell="D28" sqref="D28"/>
    </sheetView>
  </sheetViews>
  <sheetFormatPr defaultColWidth="8.64453125" defaultRowHeight="12.4"/>
  <cols>
    <col min="1" max="1" width="8.64453125" customWidth="1"/>
    <col min="2" max="2" width="6.46875" style="354" bestFit="1" customWidth="1"/>
    <col min="3" max="3" width="7.3515625" style="354" customWidth="1"/>
    <col min="4" max="4" width="31.1171875" bestFit="1" customWidth="1"/>
    <col min="5" max="5" width="56.76171875" bestFit="1" customWidth="1"/>
    <col min="6" max="255" width="9" customWidth="1"/>
  </cols>
  <sheetData>
    <row r="1" spans="1:5" ht="24.6" customHeight="1">
      <c r="A1" s="358" t="s">
        <v>198</v>
      </c>
      <c r="B1" s="359"/>
      <c r="C1" s="359"/>
      <c r="D1" s="360"/>
      <c r="E1" s="361"/>
    </row>
    <row r="2" spans="1:5" ht="24.6" customHeight="1">
      <c r="A2" s="362" t="s">
        <v>177</v>
      </c>
      <c r="B2" s="363"/>
      <c r="C2" s="363"/>
      <c r="D2" s="364"/>
      <c r="E2" s="365"/>
    </row>
    <row r="3" spans="1:5" ht="24.6" customHeight="1" thickBot="1">
      <c r="A3" s="366" t="s">
        <v>199</v>
      </c>
      <c r="B3" s="334"/>
      <c r="C3" s="334"/>
      <c r="D3" s="335"/>
      <c r="E3" s="367"/>
    </row>
    <row r="4" spans="1:5" ht="25.15" customHeight="1">
      <c r="A4" s="336"/>
      <c r="B4" s="337"/>
      <c r="C4" s="337"/>
      <c r="D4" s="336"/>
      <c r="E4" s="336"/>
    </row>
    <row r="5" spans="1:5" ht="13.5">
      <c r="A5" s="336"/>
      <c r="B5" s="338"/>
      <c r="C5" s="337"/>
      <c r="D5" s="336"/>
      <c r="E5" s="336"/>
    </row>
    <row r="6" spans="1:5" ht="15.75" customHeight="1">
      <c r="A6" s="339"/>
      <c r="B6" s="339"/>
      <c r="C6" s="339"/>
      <c r="D6" s="339"/>
      <c r="E6" s="339"/>
    </row>
    <row r="7" spans="1:5" ht="15.75" customHeight="1">
      <c r="A7" s="340">
        <v>1</v>
      </c>
      <c r="B7" s="341" t="s">
        <v>217</v>
      </c>
      <c r="C7" s="339"/>
      <c r="D7" s="339"/>
      <c r="E7" s="339"/>
    </row>
    <row r="8" spans="1:5" ht="15.75" customHeight="1">
      <c r="A8" s="342"/>
      <c r="B8" s="343"/>
      <c r="C8" s="339"/>
      <c r="D8" s="339" t="s">
        <v>214</v>
      </c>
      <c r="E8" s="355"/>
    </row>
    <row r="9" spans="1:5" ht="15.75" customHeight="1">
      <c r="A9" s="342"/>
      <c r="B9" s="343"/>
      <c r="C9" s="339"/>
      <c r="D9" s="339" t="s">
        <v>249</v>
      </c>
      <c r="E9" s="356"/>
    </row>
    <row r="10" spans="1:5" ht="15.75" customHeight="1">
      <c r="A10" s="342"/>
      <c r="B10" s="343"/>
      <c r="C10" s="339"/>
    </row>
    <row r="11" spans="1:5" ht="15.75" customHeight="1">
      <c r="A11" s="342"/>
      <c r="B11" s="343"/>
      <c r="C11" s="339"/>
      <c r="D11" s="339"/>
      <c r="E11" s="339"/>
    </row>
    <row r="12" spans="1:5" ht="15.75" customHeight="1">
      <c r="A12" s="342"/>
      <c r="B12" s="343"/>
      <c r="C12" s="339"/>
      <c r="D12" s="339"/>
      <c r="E12" s="339"/>
    </row>
    <row r="13" spans="1:5" ht="15.75" customHeight="1">
      <c r="A13" s="340">
        <v>2</v>
      </c>
      <c r="B13" s="341" t="s">
        <v>219</v>
      </c>
      <c r="C13" s="339"/>
      <c r="D13" s="339"/>
      <c r="E13" s="344"/>
    </row>
    <row r="14" spans="1:5" ht="15.75" customHeight="1">
      <c r="A14" s="339"/>
      <c r="B14" s="339"/>
      <c r="C14" s="339"/>
      <c r="D14" s="345" t="s">
        <v>215</v>
      </c>
      <c r="E14" s="345" t="s">
        <v>216</v>
      </c>
    </row>
    <row r="15" spans="1:5" ht="15.75" customHeight="1">
      <c r="A15" s="339"/>
      <c r="B15" s="339"/>
      <c r="C15" s="339"/>
      <c r="D15" s="357" t="s">
        <v>254</v>
      </c>
      <c r="E15" s="346" t="s">
        <v>257</v>
      </c>
    </row>
    <row r="16" spans="1:5" ht="15.75" customHeight="1">
      <c r="A16" s="339"/>
      <c r="B16" s="339"/>
      <c r="C16" s="339"/>
      <c r="D16" s="357" t="s">
        <v>255</v>
      </c>
      <c r="E16" s="346" t="s">
        <v>258</v>
      </c>
    </row>
    <row r="17" spans="1:5" ht="15.75" customHeight="1">
      <c r="A17" s="339"/>
      <c r="B17" s="339"/>
      <c r="C17" s="339"/>
      <c r="D17" s="357" t="s">
        <v>256</v>
      </c>
      <c r="E17" s="346" t="s">
        <v>259</v>
      </c>
    </row>
    <row r="18" spans="1:5" ht="15.75" customHeight="1">
      <c r="A18" s="339"/>
      <c r="B18" s="339"/>
      <c r="C18" s="339"/>
      <c r="D18" s="357" t="s">
        <v>260</v>
      </c>
      <c r="E18" s="346" t="s">
        <v>261</v>
      </c>
    </row>
    <row r="19" spans="1:5" ht="15.75" customHeight="1">
      <c r="A19" s="339"/>
      <c r="B19" s="339"/>
      <c r="C19" s="339"/>
      <c r="D19" s="357" t="s">
        <v>218</v>
      </c>
      <c r="E19" s="346" t="s">
        <v>262</v>
      </c>
    </row>
    <row r="20" spans="1:5" ht="15.75" customHeight="1">
      <c r="B20"/>
      <c r="C20"/>
    </row>
    <row r="21" spans="1:5" ht="15.75" customHeight="1">
      <c r="B21"/>
      <c r="C21"/>
    </row>
    <row r="22" spans="1:5" ht="15.75" customHeight="1">
      <c r="B22"/>
      <c r="C22"/>
    </row>
    <row r="23" spans="1:5" ht="15.75" customHeight="1">
      <c r="B23"/>
      <c r="C23"/>
    </row>
    <row r="24" spans="1:5" ht="15.75" customHeight="1">
      <c r="B24"/>
      <c r="C24"/>
    </row>
    <row r="25" spans="1:5" ht="15.75" customHeight="1">
      <c r="B25"/>
      <c r="C25"/>
    </row>
    <row r="26" spans="1:5" ht="15.75" customHeight="1">
      <c r="B26"/>
      <c r="C26"/>
    </row>
    <row r="27" spans="1:5" ht="15.75" customHeight="1">
      <c r="B27"/>
      <c r="C27"/>
    </row>
    <row r="28" spans="1:5" ht="15.75" customHeight="1">
      <c r="B28"/>
      <c r="C28"/>
    </row>
    <row r="29" spans="1:5" ht="15.75" customHeight="1">
      <c r="B29"/>
      <c r="C29"/>
    </row>
    <row r="30" spans="1:5" ht="15.75" customHeight="1">
      <c r="B30"/>
      <c r="C30"/>
    </row>
    <row r="31" spans="1:5" ht="15.75" customHeight="1">
      <c r="B31"/>
      <c r="C31"/>
    </row>
    <row r="32" spans="1:5" ht="15.75" customHeight="1">
      <c r="B32"/>
      <c r="C32"/>
    </row>
    <row r="33" spans="2:3" ht="15.75" customHeight="1">
      <c r="B33"/>
      <c r="C33"/>
    </row>
    <row r="34" spans="2:3" ht="15.75" customHeight="1">
      <c r="B34"/>
      <c r="C34"/>
    </row>
    <row r="35" spans="2:3" ht="15.75" customHeight="1">
      <c r="B35"/>
      <c r="C35"/>
    </row>
    <row r="36" spans="2:3" ht="15.75" customHeight="1">
      <c r="B36"/>
      <c r="C36"/>
    </row>
    <row r="37" spans="2:3" ht="15.75" customHeight="1">
      <c r="B37"/>
      <c r="C37"/>
    </row>
    <row r="38" spans="2:3" ht="15.75" customHeight="1">
      <c r="B38"/>
      <c r="C38"/>
    </row>
    <row r="39" spans="2:3" ht="15.75" customHeight="1">
      <c r="B39"/>
      <c r="C39"/>
    </row>
    <row r="40" spans="2:3" ht="15.75" customHeight="1">
      <c r="B40"/>
      <c r="C40"/>
    </row>
    <row r="41" spans="2:3" ht="15.75" customHeight="1">
      <c r="B41"/>
      <c r="C41"/>
    </row>
    <row r="42" spans="2:3" ht="15.75" customHeight="1">
      <c r="B42"/>
      <c r="C42"/>
    </row>
    <row r="43" spans="2:3" ht="15.75" customHeight="1">
      <c r="B43"/>
      <c r="C43"/>
    </row>
    <row r="44" spans="2:3" ht="15.75" customHeight="1">
      <c r="B44"/>
      <c r="C44"/>
    </row>
    <row r="45" spans="2:3" ht="15.75" customHeight="1">
      <c r="B45"/>
      <c r="C45"/>
    </row>
    <row r="46" spans="2:3" ht="15.75" customHeight="1">
      <c r="B46"/>
      <c r="C46"/>
    </row>
    <row r="47" spans="2:3" ht="15.75" customHeight="1">
      <c r="B47"/>
      <c r="C47"/>
    </row>
    <row r="48" spans="2:3" ht="15.75" customHeight="1">
      <c r="B48"/>
      <c r="C48"/>
    </row>
    <row r="49" spans="2:3" ht="15.75" customHeight="1">
      <c r="B49"/>
      <c r="C49"/>
    </row>
    <row r="50" spans="2:3" ht="15.75" customHeight="1">
      <c r="B50"/>
      <c r="C50"/>
    </row>
    <row r="51" spans="2:3" ht="15.75" customHeight="1">
      <c r="B51"/>
      <c r="C51"/>
    </row>
    <row r="52" spans="2:3" ht="15.75" customHeight="1">
      <c r="B52"/>
      <c r="C52"/>
    </row>
    <row r="53" spans="2:3" ht="15.75" customHeight="1">
      <c r="B53"/>
      <c r="C53"/>
    </row>
    <row r="54" spans="2:3" ht="15.75" customHeight="1">
      <c r="B54"/>
      <c r="C54"/>
    </row>
    <row r="55" spans="2:3" ht="15.75" customHeight="1">
      <c r="B55"/>
      <c r="C55"/>
    </row>
    <row r="56" spans="2:3" ht="15.75" customHeight="1">
      <c r="B56"/>
      <c r="C56"/>
    </row>
    <row r="57" spans="2:3" ht="15.75" customHeight="1">
      <c r="B57"/>
      <c r="C57"/>
    </row>
    <row r="58" spans="2:3" ht="15.75" customHeight="1">
      <c r="B58"/>
      <c r="C58"/>
    </row>
    <row r="59" spans="2:3" ht="15.75" customHeight="1">
      <c r="B59"/>
      <c r="C59"/>
    </row>
    <row r="60" spans="2:3" ht="15.75" customHeight="1">
      <c r="B60"/>
      <c r="C60"/>
    </row>
    <row r="61" spans="2:3" ht="15.75" customHeight="1">
      <c r="B61"/>
      <c r="C61"/>
    </row>
    <row r="62" spans="2:3" ht="15.75" customHeight="1">
      <c r="B62"/>
      <c r="C62"/>
    </row>
    <row r="63" spans="2:3" ht="15.75" customHeight="1">
      <c r="B63"/>
      <c r="C63"/>
    </row>
    <row r="64" spans="2:3" ht="15.75" customHeight="1">
      <c r="B64"/>
      <c r="C64"/>
    </row>
    <row r="65" spans="2:3" ht="15.75" customHeight="1">
      <c r="B65"/>
      <c r="C65"/>
    </row>
    <row r="66" spans="2:3" ht="15.75" customHeight="1">
      <c r="B66"/>
      <c r="C66"/>
    </row>
    <row r="67" spans="2:3" ht="15.75" customHeight="1">
      <c r="B67"/>
      <c r="C67"/>
    </row>
    <row r="68" spans="2:3" ht="15.75" customHeight="1">
      <c r="B68"/>
      <c r="C68"/>
    </row>
    <row r="69" spans="2:3" ht="15.75" customHeight="1">
      <c r="B69"/>
      <c r="C69"/>
    </row>
    <row r="70" spans="2:3" ht="15.75" customHeight="1">
      <c r="B70"/>
      <c r="C70"/>
    </row>
    <row r="71" spans="2:3" ht="15.75" customHeight="1">
      <c r="B71"/>
      <c r="C71"/>
    </row>
    <row r="72" spans="2:3" ht="15.75" customHeight="1">
      <c r="B72"/>
      <c r="C72"/>
    </row>
    <row r="73" spans="2:3" ht="15.75" customHeight="1">
      <c r="B73"/>
      <c r="C73"/>
    </row>
    <row r="74" spans="2:3" ht="15.75" customHeight="1">
      <c r="B74"/>
      <c r="C74"/>
    </row>
    <row r="75" spans="2:3" ht="15.75" customHeight="1">
      <c r="B75"/>
      <c r="C75"/>
    </row>
    <row r="76" spans="2:3" ht="15.75" customHeight="1">
      <c r="B76"/>
      <c r="C76"/>
    </row>
    <row r="77" spans="2:3" ht="15.75" customHeight="1">
      <c r="B77"/>
      <c r="C77"/>
    </row>
    <row r="78" spans="2:3" ht="15.75" customHeight="1">
      <c r="B78"/>
      <c r="C78"/>
    </row>
    <row r="79" spans="2:3" ht="15.75" customHeight="1">
      <c r="B79"/>
      <c r="C79"/>
    </row>
    <row r="80" spans="2:3" ht="15.75" customHeight="1">
      <c r="B80"/>
      <c r="C80"/>
    </row>
    <row r="81" spans="1:5" ht="15.75" customHeight="1">
      <c r="B81"/>
      <c r="C81"/>
    </row>
    <row r="82" spans="1:5" ht="15.75" customHeight="1">
      <c r="B82"/>
      <c r="C82"/>
    </row>
    <row r="83" spans="1:5" ht="15.75" customHeight="1">
      <c r="B83"/>
      <c r="C83"/>
    </row>
    <row r="84" spans="1:5" ht="15.75" customHeight="1">
      <c r="B84"/>
      <c r="C84"/>
    </row>
    <row r="85" spans="1:5" ht="15.75" customHeight="1">
      <c r="B85"/>
      <c r="C85"/>
    </row>
    <row r="86" spans="1:5" ht="15.75" customHeight="1">
      <c r="B86"/>
      <c r="C86"/>
    </row>
    <row r="87" spans="1:5" ht="15.75" customHeight="1">
      <c r="B87"/>
      <c r="C87"/>
    </row>
    <row r="88" spans="1:5" ht="15.75" customHeight="1">
      <c r="B88"/>
      <c r="C88"/>
    </row>
    <row r="89" spans="1:5" ht="15.75" customHeight="1">
      <c r="B89"/>
      <c r="C89"/>
    </row>
    <row r="90" spans="1:5" ht="15.75" customHeight="1">
      <c r="B90"/>
      <c r="C90"/>
    </row>
    <row r="91" spans="1:5" ht="15.75" customHeight="1">
      <c r="B91"/>
      <c r="C91"/>
    </row>
    <row r="92" spans="1:5" ht="15.75" customHeight="1">
      <c r="B92"/>
      <c r="C92"/>
    </row>
    <row r="93" spans="1:5" ht="15.75" customHeight="1">
      <c r="B93"/>
      <c r="C93"/>
    </row>
    <row r="94" spans="1:5" ht="15.75" customHeight="1">
      <c r="B94"/>
      <c r="C94"/>
    </row>
    <row r="95" spans="1:5" ht="15.75" customHeight="1">
      <c r="A95" s="336"/>
      <c r="B95" s="337"/>
      <c r="C95" s="337"/>
      <c r="D95" s="349"/>
      <c r="E95" s="336"/>
    </row>
    <row r="96" spans="1:5" ht="15.75" customHeight="1">
      <c r="A96" s="336"/>
      <c r="B96" s="337"/>
      <c r="C96" s="337"/>
      <c r="D96" s="349"/>
      <c r="E96" s="336"/>
    </row>
    <row r="97" spans="1:5" ht="15.75" customHeight="1">
      <c r="A97" s="336"/>
      <c r="B97" s="337"/>
      <c r="C97" s="337"/>
      <c r="D97" s="349"/>
      <c r="E97" s="336"/>
    </row>
    <row r="98" spans="1:5" ht="15.75" customHeight="1">
      <c r="A98" s="336"/>
      <c r="B98" s="337"/>
      <c r="C98" s="337"/>
      <c r="D98" s="336"/>
      <c r="E98" s="336"/>
    </row>
    <row r="99" spans="1:5" ht="15.75" customHeight="1">
      <c r="A99" s="336"/>
      <c r="B99" s="350"/>
      <c r="C99" s="351"/>
      <c r="D99" s="352"/>
      <c r="E99" s="336"/>
    </row>
    <row r="100" spans="1:5" ht="15.75" customHeight="1">
      <c r="A100" s="336"/>
      <c r="B100" s="350"/>
      <c r="C100" s="351"/>
      <c r="D100" s="352"/>
      <c r="E100" s="336"/>
    </row>
    <row r="101" spans="1:5" ht="15.75" customHeight="1">
      <c r="A101" s="336"/>
      <c r="B101" s="351"/>
      <c r="C101" s="351"/>
      <c r="D101" s="349"/>
      <c r="E101" s="369" t="s">
        <v>223</v>
      </c>
    </row>
    <row r="102" spans="1:5" ht="15.75" customHeight="1">
      <c r="A102" s="348"/>
      <c r="B102" s="351"/>
      <c r="C102" s="351"/>
      <c r="D102" s="352"/>
      <c r="E102" s="370" t="s">
        <v>224</v>
      </c>
    </row>
    <row r="103" spans="1:5" ht="15.75" customHeight="1">
      <c r="A103" s="348"/>
      <c r="B103" s="351"/>
      <c r="C103" s="351"/>
      <c r="D103" s="352"/>
      <c r="E103" s="371" t="s">
        <v>177</v>
      </c>
    </row>
    <row r="104" spans="1:5" ht="15.75" customHeight="1">
      <c r="A104" s="348"/>
      <c r="B104" s="353"/>
      <c r="C104" s="353"/>
      <c r="D104" s="348"/>
      <c r="E104" s="371" t="s">
        <v>221</v>
      </c>
    </row>
    <row r="105" spans="1:5" ht="15.75" customHeight="1">
      <c r="A105" s="348"/>
      <c r="B105" s="353"/>
      <c r="C105" s="347"/>
      <c r="D105" s="336"/>
      <c r="E105" s="371" t="s">
        <v>222</v>
      </c>
    </row>
    <row r="106" spans="1:5" ht="15.75" customHeight="1">
      <c r="A106" s="348"/>
      <c r="B106" s="353"/>
      <c r="C106" s="353"/>
      <c r="D106" s="348"/>
      <c r="E106" s="348"/>
    </row>
    <row r="107" spans="1:5" ht="15.75" customHeight="1">
      <c r="A107" s="348"/>
      <c r="B107" s="353"/>
      <c r="C107" s="353"/>
      <c r="D107" s="348"/>
      <c r="E107" s="348"/>
    </row>
    <row r="108" spans="1:5" ht="15.75" customHeight="1">
      <c r="A108" s="348"/>
      <c r="B108" s="353"/>
      <c r="C108" s="353"/>
      <c r="D108" s="348"/>
      <c r="E108" s="348"/>
    </row>
    <row r="109" spans="1:5" ht="15.75" customHeight="1">
      <c r="D109" s="348"/>
    </row>
    <row r="110" spans="1:5" ht="15.75" customHeight="1"/>
    <row r="111" spans="1:5" ht="15.75" customHeight="1"/>
    <row r="112" spans="1: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dataValidations count="1">
    <dataValidation type="list" allowBlank="1" showInputMessage="1" showErrorMessage="1" promptTitle="ETOs List" prompt="Please select your company" sqref="A2">
      <formula1>$E$102:$E$105</formula1>
    </dataValidation>
  </dataValidations>
  <hyperlinks>
    <hyperlink ref="D15" location="'1.1_OrigTargets_PreDataCleanse'!A1" display="1.1_OrigTargets_PreDataCleanse"/>
    <hyperlink ref="D16" location="'1.2_OrigTargets_PostDataCleanse'!A1" display="1.2_OrigTargets_PostDataCleanse"/>
    <hyperlink ref="D17" location="'1.3_OrigTargets_DataCleanse'!A1" display="1.3_OrigTargets_DataCleanse"/>
    <hyperlink ref="D19" location="'2.2_RebasedTargets_Monetised'!A1" display="2.2_RebasedTargets_Monetised"/>
    <hyperlink ref="D18" location="'2.1_RebasedTargets_Volumes'!A1" display="2.1_RebasedTargets_Volumes"/>
  </hyperlinks>
  <pageMargins left="0.39370078740157483" right="0.39370078740157483" top="0.39370078740157483" bottom="0.39370078740157483" header="0.51181102362204722" footer="0.51181102362204722"/>
  <pageSetup paperSize="9" scale="38" orientation="portrait" r:id="rId1"/>
  <headerFooter alignWithMargins="0">
    <oddHeader>&amp;R&amp;A</oddHeader>
    <oddFooter>&amp;R&amp;F</oddFooter>
  </headerFooter>
  <rowBreaks count="1" manualBreakCount="1">
    <brk id="11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D1:DH842"/>
  <sheetViews>
    <sheetView zoomScale="85" zoomScaleNormal="85" workbookViewId="0">
      <pane xSplit="4" ySplit="4" topLeftCell="E47" activePane="bottomRight" state="frozenSplit"/>
      <selection pane="topRight" activeCell="E1" sqref="E1"/>
      <selection pane="bottomLeft" activeCell="A5" sqref="A5"/>
      <selection pane="bottomRight" activeCell="K57" sqref="K57"/>
    </sheetView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16384" width="9" style="1"/>
  </cols>
  <sheetData>
    <row r="1" spans="4:79" ht="24.4" customHeight="1">
      <c r="D1" s="457" t="s">
        <v>198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9"/>
    </row>
    <row r="2" spans="4:79" ht="24.4" customHeight="1">
      <c r="D2" s="460" t="str">
        <f>Index!A2</f>
        <v>National Grid Electricity Transmission</v>
      </c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R2" s="461"/>
      <c r="BS2" s="461"/>
      <c r="BT2" s="461"/>
      <c r="BU2" s="461"/>
      <c r="BV2" s="461"/>
      <c r="BW2" s="462"/>
    </row>
    <row r="3" spans="4:79" ht="24.4" customHeight="1">
      <c r="D3" s="460" t="s">
        <v>199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2"/>
    </row>
    <row r="4" spans="4:79" customFormat="1" ht="20.100000000000001" customHeight="1" thickBot="1">
      <c r="D4" s="414" t="s">
        <v>250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6"/>
    </row>
    <row r="5" spans="4:79" customFormat="1" ht="19.899999999999999">
      <c r="E5" s="2"/>
    </row>
    <row r="6" spans="4:79" customFormat="1" ht="19.899999999999999">
      <c r="E6" s="3" t="s">
        <v>3</v>
      </c>
      <c r="F6" s="1"/>
      <c r="G6" s="6"/>
      <c r="H6" s="7"/>
      <c r="J6" s="7"/>
      <c r="K6" s="7"/>
      <c r="L6" s="7"/>
      <c r="M6" s="8"/>
      <c r="N6" s="8"/>
      <c r="O6" s="8"/>
      <c r="P6" s="8"/>
      <c r="Q6" s="8"/>
      <c r="R6" s="8"/>
      <c r="T6" s="8"/>
      <c r="U6" s="8"/>
      <c r="V6" s="8"/>
    </row>
    <row r="7" spans="4:79" customFormat="1" ht="12.4">
      <c r="E7" s="5"/>
      <c r="F7" s="4"/>
      <c r="G7" s="7"/>
      <c r="H7" s="7"/>
      <c r="J7" s="7"/>
      <c r="K7" s="7"/>
      <c r="L7" s="8"/>
      <c r="M7" s="8"/>
      <c r="N7" s="8"/>
      <c r="O7" s="8"/>
      <c r="P7" s="8"/>
      <c r="Q7" s="8"/>
      <c r="R7" s="9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  <c r="BX7" s="1"/>
      <c r="BY7" s="1"/>
      <c r="BZ7" s="1"/>
      <c r="CA7" s="1"/>
    </row>
    <row r="8" spans="4:79" customFormat="1" ht="19.899999999999999">
      <c r="E8" s="3" t="s">
        <v>4</v>
      </c>
      <c r="F8" s="283"/>
      <c r="G8" s="283"/>
      <c r="H8" s="283" t="s">
        <v>5</v>
      </c>
      <c r="J8" s="1"/>
      <c r="K8" s="1"/>
      <c r="L8" s="1"/>
      <c r="M8" s="1"/>
      <c r="N8" s="1"/>
      <c r="O8" s="1"/>
      <c r="P8" s="283" t="s">
        <v>6</v>
      </c>
      <c r="Q8" s="283"/>
      <c r="R8" s="9"/>
      <c r="S8" s="283" t="s">
        <v>166</v>
      </c>
      <c r="T8" s="1"/>
      <c r="U8" s="1"/>
      <c r="V8" s="1"/>
      <c r="W8" s="1"/>
      <c r="X8" s="1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  <c r="BX8" s="1"/>
      <c r="BY8" s="1"/>
      <c r="BZ8" s="1"/>
      <c r="CA8" s="1"/>
    </row>
    <row r="9" spans="4:79" customFormat="1" ht="12.4">
      <c r="E9" s="5"/>
      <c r="F9" s="4"/>
      <c r="G9" s="9"/>
      <c r="H9" s="7"/>
      <c r="J9" s="1"/>
      <c r="K9" s="1"/>
      <c r="L9" s="1"/>
      <c r="M9" s="1"/>
      <c r="N9" s="1"/>
      <c r="O9" s="1"/>
      <c r="P9" s="5"/>
      <c r="Q9" s="4"/>
      <c r="R9" s="9"/>
      <c r="T9" s="1"/>
      <c r="U9" s="1"/>
      <c r="V9" s="1"/>
      <c r="W9" s="1"/>
      <c r="X9" s="1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  <c r="BX9" s="1"/>
      <c r="BY9" s="1"/>
      <c r="BZ9" s="1"/>
      <c r="CA9" s="1"/>
    </row>
    <row r="10" spans="4:79" customFormat="1" ht="12.4">
      <c r="E10" s="10" t="s">
        <v>8</v>
      </c>
      <c r="F10" s="11" t="s">
        <v>9</v>
      </c>
      <c r="G10" s="9"/>
      <c r="H10" s="310" t="s">
        <v>10</v>
      </c>
      <c r="I10" s="309" t="s">
        <v>11</v>
      </c>
      <c r="J10" s="1"/>
      <c r="L10" s="1"/>
      <c r="M10" s="1"/>
      <c r="N10" s="1"/>
      <c r="O10" s="1"/>
      <c r="P10" s="13" t="s">
        <v>12</v>
      </c>
      <c r="Q10" s="11" t="s">
        <v>13</v>
      </c>
      <c r="R10" s="9"/>
      <c r="T10" s="10" t="s">
        <v>8</v>
      </c>
      <c r="U10" s="300" t="s">
        <v>14</v>
      </c>
      <c r="V10" s="14" t="s">
        <v>15</v>
      </c>
      <c r="W10" s="301" t="s">
        <v>16</v>
      </c>
      <c r="X10" s="13" t="s">
        <v>17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  <c r="BX10" s="1"/>
      <c r="BY10" s="1"/>
      <c r="BZ10" s="1"/>
      <c r="CA10" s="1"/>
    </row>
    <row r="11" spans="4:79" customFormat="1" ht="12.4">
      <c r="E11" s="14" t="s">
        <v>14</v>
      </c>
      <c r="F11" s="11" t="s">
        <v>18</v>
      </c>
      <c r="G11" s="9"/>
      <c r="H11" s="311" t="s">
        <v>19</v>
      </c>
      <c r="I11" s="309" t="s">
        <v>20</v>
      </c>
      <c r="J11" s="1"/>
      <c r="L11" s="1"/>
      <c r="M11" s="1"/>
      <c r="N11" s="1"/>
      <c r="O11" s="1"/>
      <c r="P11" s="15" t="s">
        <v>21</v>
      </c>
      <c r="Q11" s="11" t="s">
        <v>22</v>
      </c>
      <c r="R11" s="9"/>
      <c r="S11" s="302" t="s">
        <v>10</v>
      </c>
      <c r="T11" s="10" t="s">
        <v>23</v>
      </c>
      <c r="U11" s="10" t="s">
        <v>23</v>
      </c>
      <c r="V11" s="10" t="s">
        <v>23</v>
      </c>
      <c r="W11" s="303" t="s">
        <v>12</v>
      </c>
      <c r="X11" s="303" t="s">
        <v>12</v>
      </c>
      <c r="Z11" s="1"/>
      <c r="AA11" s="1"/>
      <c r="AB11" s="1"/>
      <c r="AC11" s="1"/>
      <c r="AD11" s="1"/>
      <c r="AE11" s="1"/>
      <c r="AF11" s="1"/>
      <c r="AG11" s="1"/>
      <c r="AH11" s="1"/>
    </row>
    <row r="12" spans="4:79" customFormat="1" ht="12.4">
      <c r="E12" s="14" t="s">
        <v>15</v>
      </c>
      <c r="F12" s="11" t="s">
        <v>25</v>
      </c>
      <c r="G12" s="9"/>
      <c r="H12" s="312" t="s">
        <v>26</v>
      </c>
      <c r="I12" s="309" t="s">
        <v>27</v>
      </c>
      <c r="J12" s="1"/>
      <c r="L12" s="1"/>
      <c r="M12" s="1"/>
      <c r="N12" s="1"/>
      <c r="O12" s="1"/>
      <c r="P12" s="14" t="s">
        <v>24</v>
      </c>
      <c r="Q12" s="11" t="s">
        <v>28</v>
      </c>
      <c r="R12" s="9"/>
      <c r="S12" s="304" t="s">
        <v>19</v>
      </c>
      <c r="T12" s="10" t="s">
        <v>23</v>
      </c>
      <c r="U12" s="10" t="s">
        <v>23</v>
      </c>
      <c r="V12" s="10" t="s">
        <v>23</v>
      </c>
      <c r="W12" s="301" t="s">
        <v>21</v>
      </c>
      <c r="X12" s="303" t="s">
        <v>12</v>
      </c>
      <c r="Z12" s="1"/>
      <c r="AA12" s="1"/>
      <c r="AB12" s="1"/>
      <c r="AC12" s="1"/>
      <c r="AD12" s="1"/>
      <c r="AE12" s="1"/>
      <c r="AF12" s="1"/>
      <c r="AG12" s="1"/>
      <c r="AH12" s="1"/>
    </row>
    <row r="13" spans="4:79" customFormat="1" ht="12.75" customHeight="1">
      <c r="E13" s="15" t="s">
        <v>16</v>
      </c>
      <c r="F13" s="11" t="s">
        <v>29</v>
      </c>
      <c r="G13" s="9"/>
      <c r="H13" s="313" t="s">
        <v>30</v>
      </c>
      <c r="I13" s="309" t="s">
        <v>31</v>
      </c>
      <c r="J13" s="1"/>
      <c r="L13" s="1"/>
      <c r="M13" s="1"/>
      <c r="N13" s="1"/>
      <c r="O13" s="1"/>
      <c r="P13" s="10" t="s">
        <v>23</v>
      </c>
      <c r="Q13" s="11" t="s">
        <v>32</v>
      </c>
      <c r="R13" s="9"/>
      <c r="S13" s="305" t="s">
        <v>26</v>
      </c>
      <c r="T13" s="10" t="s">
        <v>23</v>
      </c>
      <c r="U13" s="10" t="s">
        <v>23</v>
      </c>
      <c r="V13" s="10" t="s">
        <v>23</v>
      </c>
      <c r="W13" s="300" t="s">
        <v>24</v>
      </c>
      <c r="X13" s="301" t="s">
        <v>21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4:79" customFormat="1" ht="12.4">
      <c r="E14" s="13" t="s">
        <v>17</v>
      </c>
      <c r="F14" s="11" t="s">
        <v>33</v>
      </c>
      <c r="G14" s="7"/>
      <c r="H14" s="9"/>
      <c r="J14" s="1"/>
      <c r="K14" s="1"/>
      <c r="L14" s="1"/>
      <c r="M14" s="1"/>
      <c r="N14" s="1"/>
      <c r="O14" s="1"/>
      <c r="P14" s="6"/>
      <c r="Q14" s="7"/>
      <c r="R14" s="1"/>
      <c r="S14" s="306" t="s">
        <v>30</v>
      </c>
      <c r="T14" s="10" t="s">
        <v>23</v>
      </c>
      <c r="U14" s="10" t="s">
        <v>23</v>
      </c>
      <c r="V14" s="10" t="s">
        <v>23</v>
      </c>
      <c r="W14" s="300" t="s">
        <v>24</v>
      </c>
      <c r="X14" s="301" t="s">
        <v>21</v>
      </c>
      <c r="Z14" s="1"/>
      <c r="AA14" s="1"/>
      <c r="AB14" s="1"/>
      <c r="AD14" s="1"/>
      <c r="AE14" s="1"/>
      <c r="AF14" s="1"/>
      <c r="AG14" s="1"/>
      <c r="AH14" s="1"/>
    </row>
    <row r="15" spans="4:79" customFormat="1" ht="12.4">
      <c r="R15" s="9"/>
      <c r="T15" s="1"/>
      <c r="U15" s="1"/>
      <c r="V15" s="1"/>
    </row>
    <row r="16" spans="4:79" ht="19.5" customHeight="1">
      <c r="E16" s="463" t="s">
        <v>172</v>
      </c>
      <c r="F16" s="464"/>
      <c r="G16" s="464"/>
      <c r="H16" s="464"/>
      <c r="I16" s="464"/>
      <c r="J16" s="464"/>
      <c r="K16" s="464"/>
      <c r="L16" s="464"/>
      <c r="M16" s="464"/>
      <c r="N16" s="464"/>
      <c r="O16" s="375"/>
      <c r="P16" s="375"/>
      <c r="Q16" s="314"/>
      <c r="R16"/>
      <c r="S16"/>
      <c r="T16"/>
      <c r="U16"/>
      <c r="V16"/>
      <c r="AC16"/>
      <c r="AL16" s="373"/>
      <c r="AM16" s="373"/>
      <c r="AN16" s="373"/>
      <c r="AO16" s="373"/>
      <c r="AP16" s="373"/>
      <c r="AS16" s="373"/>
      <c r="AT16" s="373"/>
      <c r="AU16" s="373"/>
      <c r="AV16" s="373"/>
      <c r="AW16" s="373"/>
      <c r="AZ16" s="373"/>
      <c r="BA16" s="373"/>
      <c r="BB16" s="373"/>
      <c r="BC16" s="373"/>
      <c r="BD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S16" s="373"/>
      <c r="BT16" s="373"/>
      <c r="BU16" s="373"/>
      <c r="BV16" s="373"/>
      <c r="BW16" s="373"/>
    </row>
    <row r="17" spans="4:75" ht="19.899999999999999">
      <c r="E17" s="372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/>
      <c r="S17" s="375"/>
      <c r="T17"/>
      <c r="U17"/>
      <c r="V17"/>
      <c r="W17"/>
      <c r="X17"/>
      <c r="Y17"/>
      <c r="Z17"/>
      <c r="AA17"/>
      <c r="AB17"/>
      <c r="AC17" s="375"/>
      <c r="AD17"/>
      <c r="AE17"/>
      <c r="AF17"/>
      <c r="AG17"/>
      <c r="AH17"/>
      <c r="AI17"/>
      <c r="AJ17"/>
      <c r="AK17"/>
      <c r="AL17" s="375"/>
      <c r="AM17" s="375"/>
      <c r="AN17" s="375"/>
      <c r="AO17" s="375"/>
      <c r="AP17" s="375"/>
      <c r="AQ17"/>
      <c r="AR17"/>
      <c r="AS17" s="375"/>
      <c r="AT17" s="375"/>
      <c r="AU17" s="375"/>
      <c r="AV17" s="375"/>
      <c r="AW17" s="375"/>
      <c r="AX17"/>
      <c r="AY17"/>
      <c r="AZ17" s="375"/>
      <c r="BA17" s="375"/>
      <c r="BB17" s="375"/>
      <c r="BC17" s="375"/>
      <c r="BD17" s="375"/>
      <c r="BE17"/>
      <c r="BF17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/>
      <c r="BR17"/>
      <c r="BS17" s="375"/>
      <c r="BT17" s="375"/>
      <c r="BU17" s="375"/>
      <c r="BV17" s="375"/>
      <c r="BW17" s="375"/>
    </row>
    <row r="18" spans="4:75" ht="15" thickBot="1">
      <c r="E18" s="29" t="s">
        <v>197</v>
      </c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29" t="s">
        <v>195</v>
      </c>
      <c r="Q18" s="375"/>
      <c r="R18"/>
      <c r="S18" s="375"/>
      <c r="T18"/>
      <c r="U18"/>
      <c r="V18"/>
      <c r="W18"/>
      <c r="X18"/>
      <c r="Y18"/>
      <c r="Z18" s="29" t="s">
        <v>196</v>
      </c>
      <c r="AA18"/>
      <c r="AB18"/>
      <c r="AC18" s="375"/>
      <c r="AD18"/>
      <c r="AE18"/>
      <c r="AF18"/>
      <c r="AG18"/>
      <c r="AH18"/>
      <c r="AI18"/>
      <c r="AJ18"/>
      <c r="AK18"/>
      <c r="AL18" s="375"/>
      <c r="AM18" s="375"/>
      <c r="AN18" s="375"/>
      <c r="AO18" s="375"/>
      <c r="AP18" s="375"/>
      <c r="AQ18"/>
      <c r="AR18"/>
      <c r="AS18" s="375"/>
      <c r="AT18" s="375"/>
      <c r="AU18" s="375"/>
      <c r="AV18" s="375"/>
      <c r="AW18" s="375"/>
      <c r="AX18"/>
      <c r="AY18"/>
      <c r="AZ18" s="375"/>
      <c r="BA18" s="375"/>
      <c r="BB18" s="375"/>
      <c r="BC18" s="375"/>
      <c r="BD18" s="375"/>
      <c r="BE18"/>
      <c r="BF18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/>
      <c r="BR18"/>
      <c r="BS18" s="375"/>
      <c r="BT18" s="375"/>
      <c r="BU18" s="375"/>
      <c r="BV18" s="375"/>
      <c r="BW18" s="375"/>
    </row>
    <row r="19" spans="4:75" ht="20.100000000000001" customHeight="1" thickBot="1">
      <c r="E19" s="372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/>
      <c r="S19" s="375"/>
      <c r="T19"/>
      <c r="U19"/>
      <c r="V19"/>
      <c r="W19"/>
      <c r="X19"/>
      <c r="Y19"/>
      <c r="Z19"/>
      <c r="AA19"/>
      <c r="AB19"/>
      <c r="AC19" s="375"/>
      <c r="AD19"/>
      <c r="AE19"/>
      <c r="AF19"/>
      <c r="AG19"/>
      <c r="AH19"/>
      <c r="AI19"/>
      <c r="AJ19" s="465" t="s">
        <v>234</v>
      </c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7"/>
    </row>
    <row r="20" spans="4:75" s="32" customFormat="1" ht="24.75" customHeight="1">
      <c r="D20" s="417" t="s">
        <v>204</v>
      </c>
      <c r="E20" s="420" t="s">
        <v>179</v>
      </c>
      <c r="F20" s="421"/>
      <c r="G20" s="426" t="s">
        <v>98</v>
      </c>
      <c r="H20" s="429" t="s">
        <v>173</v>
      </c>
      <c r="I20" s="430"/>
      <c r="J20" s="430"/>
      <c r="K20" s="430"/>
      <c r="L20" s="430"/>
      <c r="M20" s="430"/>
      <c r="N20" s="431"/>
      <c r="O20" s="31"/>
      <c r="P20" s="420" t="s">
        <v>179</v>
      </c>
      <c r="Q20" s="421"/>
      <c r="R20" s="429" t="s">
        <v>174</v>
      </c>
      <c r="S20" s="430"/>
      <c r="T20" s="430"/>
      <c r="U20" s="430"/>
      <c r="V20" s="430"/>
      <c r="W20" s="430"/>
      <c r="X20" s="431"/>
      <c r="Y20" s="31"/>
      <c r="Z20" s="420" t="s">
        <v>179</v>
      </c>
      <c r="AA20" s="421"/>
      <c r="AB20" s="429" t="s">
        <v>175</v>
      </c>
      <c r="AC20" s="430"/>
      <c r="AD20" s="430"/>
      <c r="AE20" s="430"/>
      <c r="AF20" s="430"/>
      <c r="AG20" s="430"/>
      <c r="AH20" s="431"/>
      <c r="AJ20" s="441" t="s">
        <v>235</v>
      </c>
      <c r="AK20" s="442"/>
      <c r="AL20" s="442"/>
      <c r="AM20" s="442"/>
      <c r="AN20" s="442"/>
      <c r="AO20" s="442"/>
      <c r="AP20" s="443"/>
      <c r="AQ20" s="440" t="s">
        <v>226</v>
      </c>
      <c r="AR20" s="430"/>
      <c r="AS20" s="430"/>
      <c r="AT20" s="430"/>
      <c r="AU20" s="430"/>
      <c r="AV20" s="430"/>
      <c r="AW20" s="430"/>
      <c r="AX20" s="440" t="s">
        <v>227</v>
      </c>
      <c r="AY20" s="430"/>
      <c r="AZ20" s="430" t="s">
        <v>227</v>
      </c>
      <c r="BA20" s="430"/>
      <c r="BB20" s="430"/>
      <c r="BC20" s="430"/>
      <c r="BD20" s="430"/>
      <c r="BE20" s="440" t="s">
        <v>228</v>
      </c>
      <c r="BF20" s="431"/>
      <c r="BG20" s="441" t="s">
        <v>231</v>
      </c>
      <c r="BH20" s="442"/>
      <c r="BI20" s="442"/>
      <c r="BJ20" s="442"/>
      <c r="BK20" s="442"/>
      <c r="BL20" s="441" t="s">
        <v>232</v>
      </c>
      <c r="BM20" s="442"/>
      <c r="BN20" s="442"/>
      <c r="BO20" s="442"/>
      <c r="BP20" s="442"/>
      <c r="BQ20" s="441" t="s">
        <v>233</v>
      </c>
      <c r="BR20" s="442"/>
      <c r="BS20" s="442"/>
      <c r="BT20" s="442"/>
      <c r="BU20" s="442"/>
      <c r="BV20" s="442"/>
      <c r="BW20" s="443"/>
    </row>
    <row r="21" spans="4:75" s="32" customFormat="1" ht="49.5">
      <c r="D21" s="418"/>
      <c r="E21" s="422"/>
      <c r="F21" s="423"/>
      <c r="G21" s="427"/>
      <c r="H21" s="307" t="s">
        <v>5</v>
      </c>
      <c r="I21" s="374" t="s">
        <v>51</v>
      </c>
      <c r="J21" s="432" t="s">
        <v>8</v>
      </c>
      <c r="K21" s="434" t="s">
        <v>14</v>
      </c>
      <c r="L21" s="434" t="s">
        <v>15</v>
      </c>
      <c r="M21" s="435" t="s">
        <v>16</v>
      </c>
      <c r="N21" s="436" t="s">
        <v>17</v>
      </c>
      <c r="O21" s="20"/>
      <c r="P21" s="422"/>
      <c r="Q21" s="423"/>
      <c r="R21" s="307" t="s">
        <v>5</v>
      </c>
      <c r="S21" s="374" t="s">
        <v>53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20"/>
      <c r="Z21" s="422"/>
      <c r="AA21" s="423"/>
      <c r="AB21" s="307" t="s">
        <v>5</v>
      </c>
      <c r="AC21" s="374" t="s">
        <v>53</v>
      </c>
      <c r="AD21" s="432" t="s">
        <v>8</v>
      </c>
      <c r="AE21" s="434" t="s">
        <v>14</v>
      </c>
      <c r="AF21" s="434" t="s">
        <v>15</v>
      </c>
      <c r="AG21" s="435" t="s">
        <v>16</v>
      </c>
      <c r="AH21" s="436" t="s">
        <v>17</v>
      </c>
      <c r="AJ21" s="308" t="s">
        <v>5</v>
      </c>
      <c r="AK21" s="374" t="s">
        <v>170</v>
      </c>
      <c r="AL21" s="432" t="s">
        <v>8</v>
      </c>
      <c r="AM21" s="434" t="s">
        <v>14</v>
      </c>
      <c r="AN21" s="434" t="s">
        <v>15</v>
      </c>
      <c r="AO21" s="435" t="s">
        <v>16</v>
      </c>
      <c r="AP21" s="436" t="s">
        <v>17</v>
      </c>
      <c r="AQ21" s="307" t="s">
        <v>5</v>
      </c>
      <c r="AR21" s="374" t="s">
        <v>236</v>
      </c>
      <c r="AS21" s="432" t="s">
        <v>8</v>
      </c>
      <c r="AT21" s="434" t="s">
        <v>14</v>
      </c>
      <c r="AU21" s="434" t="s">
        <v>15</v>
      </c>
      <c r="AV21" s="435" t="s">
        <v>16</v>
      </c>
      <c r="AW21" s="436" t="s">
        <v>17</v>
      </c>
      <c r="AX21" s="307" t="s">
        <v>5</v>
      </c>
      <c r="AY21" s="374" t="s">
        <v>237</v>
      </c>
      <c r="AZ21" s="432" t="s">
        <v>8</v>
      </c>
      <c r="BA21" s="434" t="s">
        <v>14</v>
      </c>
      <c r="BB21" s="434" t="s">
        <v>15</v>
      </c>
      <c r="BC21" s="435" t="s">
        <v>16</v>
      </c>
      <c r="BD21" s="436" t="s">
        <v>17</v>
      </c>
      <c r="BE21" s="307" t="s">
        <v>5</v>
      </c>
      <c r="BF21" s="374" t="s">
        <v>229</v>
      </c>
      <c r="BG21" s="432" t="s">
        <v>8</v>
      </c>
      <c r="BH21" s="434" t="s">
        <v>14</v>
      </c>
      <c r="BI21" s="434" t="s">
        <v>15</v>
      </c>
      <c r="BJ21" s="435" t="s">
        <v>16</v>
      </c>
      <c r="BK21" s="436" t="s">
        <v>17</v>
      </c>
      <c r="BL21" s="432" t="s">
        <v>8</v>
      </c>
      <c r="BM21" s="434" t="s">
        <v>14</v>
      </c>
      <c r="BN21" s="434" t="s">
        <v>15</v>
      </c>
      <c r="BO21" s="435" t="s">
        <v>16</v>
      </c>
      <c r="BP21" s="436" t="s">
        <v>17</v>
      </c>
      <c r="BQ21" s="307" t="s">
        <v>5</v>
      </c>
      <c r="BR21" s="374" t="s">
        <v>230</v>
      </c>
      <c r="BS21" s="432" t="s">
        <v>8</v>
      </c>
      <c r="BT21" s="434" t="s">
        <v>14</v>
      </c>
      <c r="BU21" s="434" t="s">
        <v>15</v>
      </c>
      <c r="BV21" s="435" t="s">
        <v>16</v>
      </c>
      <c r="BW21" s="436" t="s">
        <v>17</v>
      </c>
    </row>
    <row r="22" spans="4:75" s="41" customFormat="1" ht="10.5" customHeight="1" thickBot="1">
      <c r="D22" s="419"/>
      <c r="E22" s="424"/>
      <c r="F22" s="425"/>
      <c r="G22" s="428"/>
      <c r="H22" s="376"/>
      <c r="I22" s="376"/>
      <c r="J22" s="433"/>
      <c r="K22" s="433"/>
      <c r="L22" s="433"/>
      <c r="M22" s="433"/>
      <c r="N22" s="437"/>
      <c r="O22" s="38"/>
      <c r="P22" s="424"/>
      <c r="Q22" s="425"/>
      <c r="R22" s="376"/>
      <c r="S22" s="376"/>
      <c r="T22" s="439"/>
      <c r="U22" s="439"/>
      <c r="V22" s="439"/>
      <c r="W22" s="439"/>
      <c r="X22" s="438"/>
      <c r="Y22" s="20"/>
      <c r="Z22" s="424"/>
      <c r="AA22" s="425"/>
      <c r="AB22" s="376"/>
      <c r="AC22" s="376"/>
      <c r="AD22" s="439"/>
      <c r="AE22" s="439"/>
      <c r="AF22" s="439"/>
      <c r="AG22" s="439"/>
      <c r="AH22" s="438"/>
      <c r="AJ22" s="39"/>
      <c r="AK22" s="376"/>
      <c r="AL22" s="433"/>
      <c r="AM22" s="433"/>
      <c r="AN22" s="433"/>
      <c r="AO22" s="433"/>
      <c r="AP22" s="437"/>
      <c r="AQ22" s="376"/>
      <c r="AR22" s="376"/>
      <c r="AS22" s="433"/>
      <c r="AT22" s="433"/>
      <c r="AU22" s="433"/>
      <c r="AV22" s="433"/>
      <c r="AW22" s="437"/>
      <c r="AX22" s="376"/>
      <c r="AY22" s="376"/>
      <c r="AZ22" s="433"/>
      <c r="BA22" s="433"/>
      <c r="BB22" s="433"/>
      <c r="BC22" s="433"/>
      <c r="BD22" s="437"/>
      <c r="BE22" s="376"/>
      <c r="BF22" s="376"/>
      <c r="BG22" s="433"/>
      <c r="BH22" s="433"/>
      <c r="BI22" s="433"/>
      <c r="BJ22" s="433"/>
      <c r="BK22" s="437"/>
      <c r="BL22" s="433"/>
      <c r="BM22" s="433"/>
      <c r="BN22" s="433"/>
      <c r="BO22" s="433"/>
      <c r="BP22" s="437"/>
      <c r="BQ22" s="376"/>
      <c r="BR22" s="376"/>
      <c r="BS22" s="433"/>
      <c r="BT22" s="433"/>
      <c r="BU22" s="433"/>
      <c r="BV22" s="433"/>
      <c r="BW22" s="437"/>
    </row>
    <row r="23" spans="4:75" s="32" customFormat="1" ht="10.15" customHeight="1">
      <c r="D23" s="320" t="s">
        <v>178</v>
      </c>
      <c r="E23" s="454">
        <v>1</v>
      </c>
      <c r="F23" s="451" t="s">
        <v>184</v>
      </c>
      <c r="G23" s="445" t="s">
        <v>193</v>
      </c>
      <c r="H23" s="257" t="s">
        <v>180</v>
      </c>
      <c r="I23" s="296">
        <f>SUM(J23:N23)</f>
        <v>37</v>
      </c>
      <c r="J23" s="296"/>
      <c r="K23" s="296">
        <v>37</v>
      </c>
      <c r="L23" s="296">
        <v>0</v>
      </c>
      <c r="M23" s="296">
        <v>0</v>
      </c>
      <c r="N23" s="297">
        <v>0</v>
      </c>
      <c r="O23" s="42"/>
      <c r="P23" s="456">
        <v>1</v>
      </c>
      <c r="Q23" s="450" t="str">
        <f>$F23</f>
        <v>Circuit Breaker</v>
      </c>
      <c r="R23" s="254" t="str">
        <f>H23</f>
        <v>Low C4</v>
      </c>
      <c r="S23" s="296">
        <f>SUM(T23:X23)</f>
        <v>37</v>
      </c>
      <c r="T23" s="296"/>
      <c r="U23" s="296">
        <v>36</v>
      </c>
      <c r="V23" s="296">
        <v>1</v>
      </c>
      <c r="W23" s="296">
        <v>0</v>
      </c>
      <c r="X23" s="297">
        <v>0</v>
      </c>
      <c r="Y23" s="46"/>
      <c r="Z23" s="456">
        <v>1</v>
      </c>
      <c r="AA23" s="450" t="str">
        <f>$F23</f>
        <v>Circuit Breaker</v>
      </c>
      <c r="AB23" s="254" t="str">
        <f>R23</f>
        <v>Low C4</v>
      </c>
      <c r="AC23" s="296">
        <f>SUM(AD23:AH23)</f>
        <v>37</v>
      </c>
      <c r="AD23" s="296"/>
      <c r="AE23" s="296">
        <v>36</v>
      </c>
      <c r="AF23" s="296">
        <v>1</v>
      </c>
      <c r="AG23" s="296">
        <v>0</v>
      </c>
      <c r="AH23" s="297">
        <v>0</v>
      </c>
      <c r="AI23" s="42"/>
      <c r="AJ23" s="281" t="str">
        <f>AB23</f>
        <v>Low C4</v>
      </c>
      <c r="AK23" s="296">
        <f>SUM(AL23:AP23)</f>
        <v>0</v>
      </c>
      <c r="AL23" s="284">
        <f t="shared" ref="AL23:AP54" si="0">T23-AD23</f>
        <v>0</v>
      </c>
      <c r="AM23" s="284">
        <f t="shared" si="0"/>
        <v>0</v>
      </c>
      <c r="AN23" s="284">
        <f t="shared" si="0"/>
        <v>0</v>
      </c>
      <c r="AO23" s="284">
        <f t="shared" si="0"/>
        <v>0</v>
      </c>
      <c r="AP23" s="285">
        <f t="shared" si="0"/>
        <v>0</v>
      </c>
      <c r="AQ23" s="257" t="str">
        <f>AJ23</f>
        <v>Low C4</v>
      </c>
      <c r="AR23" s="296">
        <v>0</v>
      </c>
      <c r="AS23" s="296"/>
      <c r="AT23" s="296"/>
      <c r="AU23" s="296"/>
      <c r="AV23" s="296"/>
      <c r="AW23" s="297"/>
      <c r="AX23" s="257" t="str">
        <f>AQ23</f>
        <v>Low C4</v>
      </c>
      <c r="AY23" s="296">
        <v>0</v>
      </c>
      <c r="AZ23" s="296"/>
      <c r="BA23" s="296"/>
      <c r="BB23" s="296"/>
      <c r="BC23" s="296"/>
      <c r="BD23" s="297"/>
      <c r="BE23" s="254" t="str">
        <f>AQ23</f>
        <v>Low C4</v>
      </c>
      <c r="BF23" s="296"/>
      <c r="BG23" s="296"/>
      <c r="BH23" s="296"/>
      <c r="BI23" s="296"/>
      <c r="BJ23" s="296"/>
      <c r="BK23" s="297"/>
      <c r="BL23" s="296"/>
      <c r="BM23" s="296"/>
      <c r="BN23" s="296"/>
      <c r="BO23" s="296"/>
      <c r="BP23" s="297"/>
      <c r="BQ23" s="254" t="str">
        <f>BE23</f>
        <v>Low C4</v>
      </c>
      <c r="BR23" s="296"/>
      <c r="BS23" s="296"/>
      <c r="BT23" s="296"/>
      <c r="BU23" s="296"/>
      <c r="BV23" s="296"/>
      <c r="BW23" s="297"/>
    </row>
    <row r="24" spans="4:75" s="32" customFormat="1" ht="10.15" customHeight="1">
      <c r="D24" s="290"/>
      <c r="E24" s="454"/>
      <c r="F24" s="451"/>
      <c r="G24" s="445"/>
      <c r="H24" s="257" t="s">
        <v>181</v>
      </c>
      <c r="I24" s="296">
        <f t="shared" ref="I24:I26" si="1">SUM(J24:N24)</f>
        <v>228</v>
      </c>
      <c r="J24" s="296"/>
      <c r="K24" s="296">
        <v>225</v>
      </c>
      <c r="L24" s="296">
        <v>1</v>
      </c>
      <c r="M24" s="296">
        <v>2</v>
      </c>
      <c r="N24" s="297">
        <v>0</v>
      </c>
      <c r="O24" s="42"/>
      <c r="P24" s="454"/>
      <c r="Q24" s="451"/>
      <c r="R24" s="257" t="str">
        <f t="shared" ref="R24:R87" si="2">H24</f>
        <v>Medium C3</v>
      </c>
      <c r="S24" s="296">
        <f t="shared" ref="S24:S26" si="3">SUM(T24:X24)</f>
        <v>228</v>
      </c>
      <c r="T24" s="296"/>
      <c r="U24" s="296">
        <v>211</v>
      </c>
      <c r="V24" s="296">
        <v>10</v>
      </c>
      <c r="W24" s="296">
        <v>5</v>
      </c>
      <c r="X24" s="297">
        <v>2</v>
      </c>
      <c r="Y24" s="42"/>
      <c r="Z24" s="454"/>
      <c r="AA24" s="451"/>
      <c r="AB24" s="257" t="str">
        <f t="shared" ref="AB24:AB87" si="4">R24</f>
        <v>Medium C3</v>
      </c>
      <c r="AC24" s="296">
        <f t="shared" ref="AC24:AC26" si="5">SUM(AD24:AH24)</f>
        <v>228</v>
      </c>
      <c r="AD24" s="296"/>
      <c r="AE24" s="296">
        <v>212</v>
      </c>
      <c r="AF24" s="296">
        <v>10</v>
      </c>
      <c r="AG24" s="296">
        <v>4</v>
      </c>
      <c r="AH24" s="297">
        <v>2</v>
      </c>
      <c r="AI24" s="42"/>
      <c r="AJ24" s="281" t="str">
        <f t="shared" ref="AJ24:AJ87" si="6">AB24</f>
        <v>Medium C3</v>
      </c>
      <c r="AK24" s="296">
        <f t="shared" ref="AK24:AK30" si="7">SUM(AL24:AP24)</f>
        <v>0</v>
      </c>
      <c r="AL24" s="284">
        <f t="shared" si="0"/>
        <v>0</v>
      </c>
      <c r="AM24" s="284">
        <f t="shared" si="0"/>
        <v>-1</v>
      </c>
      <c r="AN24" s="284">
        <f t="shared" si="0"/>
        <v>0</v>
      </c>
      <c r="AO24" s="284">
        <f t="shared" si="0"/>
        <v>1</v>
      </c>
      <c r="AP24" s="285">
        <f t="shared" si="0"/>
        <v>0</v>
      </c>
      <c r="AQ24" s="257" t="str">
        <f t="shared" ref="AQ24:AQ87" si="8">AJ24</f>
        <v>Medium C3</v>
      </c>
      <c r="AR24" s="296">
        <v>1</v>
      </c>
      <c r="AS24" s="296"/>
      <c r="AT24" s="296"/>
      <c r="AU24" s="296"/>
      <c r="AV24" s="296"/>
      <c r="AW24" s="297"/>
      <c r="AX24" s="257" t="str">
        <f t="shared" ref="AX24:AX87" si="9">AQ24</f>
        <v>Medium C3</v>
      </c>
      <c r="AY24" s="296">
        <v>1</v>
      </c>
      <c r="AZ24" s="296"/>
      <c r="BA24" s="296"/>
      <c r="BB24" s="296"/>
      <c r="BC24" s="296"/>
      <c r="BD24" s="297"/>
      <c r="BE24" s="257" t="str">
        <f t="shared" ref="BE24:BE87" si="10">AQ24</f>
        <v>Medium C3</v>
      </c>
      <c r="BF24" s="296"/>
      <c r="BG24" s="296"/>
      <c r="BH24" s="296"/>
      <c r="BI24" s="296"/>
      <c r="BJ24" s="296"/>
      <c r="BK24" s="297"/>
      <c r="BL24" s="296"/>
      <c r="BM24" s="296"/>
      <c r="BN24" s="296"/>
      <c r="BO24" s="296"/>
      <c r="BP24" s="297"/>
      <c r="BQ24" s="257" t="str">
        <f t="shared" ref="BQ24:BQ87" si="11">BE24</f>
        <v>Medium C3</v>
      </c>
      <c r="BR24" s="296"/>
      <c r="BS24" s="296"/>
      <c r="BT24" s="296"/>
      <c r="BU24" s="296"/>
      <c r="BV24" s="296"/>
      <c r="BW24" s="297"/>
    </row>
    <row r="25" spans="4:75" s="32" customFormat="1" ht="10.15" customHeight="1">
      <c r="D25" s="290"/>
      <c r="E25" s="454"/>
      <c r="F25" s="451"/>
      <c r="G25" s="445"/>
      <c r="H25" s="257" t="s">
        <v>182</v>
      </c>
      <c r="I25" s="296">
        <f t="shared" si="1"/>
        <v>689</v>
      </c>
      <c r="J25" s="296"/>
      <c r="K25" s="296">
        <v>681</v>
      </c>
      <c r="L25" s="296">
        <v>3</v>
      </c>
      <c r="M25" s="296">
        <v>5</v>
      </c>
      <c r="N25" s="297">
        <v>0</v>
      </c>
      <c r="O25" s="42"/>
      <c r="P25" s="454"/>
      <c r="Q25" s="451"/>
      <c r="R25" s="257" t="str">
        <f t="shared" si="2"/>
        <v>High C2</v>
      </c>
      <c r="S25" s="296">
        <f t="shared" si="3"/>
        <v>741</v>
      </c>
      <c r="T25" s="296"/>
      <c r="U25" s="296">
        <v>704</v>
      </c>
      <c r="V25" s="296">
        <v>22</v>
      </c>
      <c r="W25" s="296">
        <v>8</v>
      </c>
      <c r="X25" s="297">
        <v>7</v>
      </c>
      <c r="Y25" s="42"/>
      <c r="Z25" s="454"/>
      <c r="AA25" s="451"/>
      <c r="AB25" s="257" t="str">
        <f t="shared" si="4"/>
        <v>High C2</v>
      </c>
      <c r="AC25" s="296">
        <f t="shared" si="5"/>
        <v>689</v>
      </c>
      <c r="AD25" s="296"/>
      <c r="AE25" s="296">
        <v>655</v>
      </c>
      <c r="AF25" s="296">
        <v>21</v>
      </c>
      <c r="AG25" s="296">
        <v>7</v>
      </c>
      <c r="AH25" s="297">
        <v>6</v>
      </c>
      <c r="AI25" s="42"/>
      <c r="AJ25" s="281" t="str">
        <f t="shared" si="6"/>
        <v>High C2</v>
      </c>
      <c r="AK25" s="296">
        <f t="shared" si="7"/>
        <v>52</v>
      </c>
      <c r="AL25" s="284">
        <f t="shared" si="0"/>
        <v>0</v>
      </c>
      <c r="AM25" s="284">
        <f t="shared" si="0"/>
        <v>49</v>
      </c>
      <c r="AN25" s="284">
        <f t="shared" si="0"/>
        <v>1</v>
      </c>
      <c r="AO25" s="284">
        <f t="shared" si="0"/>
        <v>1</v>
      </c>
      <c r="AP25" s="285">
        <f t="shared" si="0"/>
        <v>1</v>
      </c>
      <c r="AQ25" s="257" t="str">
        <f t="shared" si="8"/>
        <v>High C2</v>
      </c>
      <c r="AR25" s="296">
        <v>1</v>
      </c>
      <c r="AS25" s="296"/>
      <c r="AT25" s="296"/>
      <c r="AU25" s="296"/>
      <c r="AV25" s="296"/>
      <c r="AW25" s="297"/>
      <c r="AX25" s="257" t="str">
        <f t="shared" si="9"/>
        <v>High C2</v>
      </c>
      <c r="AY25" s="296">
        <v>53</v>
      </c>
      <c r="AZ25" s="296"/>
      <c r="BA25" s="296"/>
      <c r="BB25" s="296"/>
      <c r="BC25" s="296"/>
      <c r="BD25" s="297"/>
      <c r="BE25" s="257" t="str">
        <f t="shared" si="10"/>
        <v>High C2</v>
      </c>
      <c r="BF25" s="296"/>
      <c r="BG25" s="296"/>
      <c r="BH25" s="296"/>
      <c r="BI25" s="296"/>
      <c r="BJ25" s="296"/>
      <c r="BK25" s="297"/>
      <c r="BL25" s="296"/>
      <c r="BM25" s="296"/>
      <c r="BN25" s="296"/>
      <c r="BO25" s="296"/>
      <c r="BP25" s="297"/>
      <c r="BQ25" s="257" t="str">
        <f t="shared" si="11"/>
        <v>High C2</v>
      </c>
      <c r="BR25" s="296"/>
      <c r="BS25" s="296"/>
      <c r="BT25" s="296"/>
      <c r="BU25" s="296"/>
      <c r="BV25" s="296"/>
      <c r="BW25" s="297"/>
    </row>
    <row r="26" spans="4:75" s="32" customFormat="1" ht="10.5" customHeight="1" thickBot="1">
      <c r="D26" s="290"/>
      <c r="E26" s="455"/>
      <c r="F26" s="453"/>
      <c r="G26" s="446"/>
      <c r="H26" s="260" t="s">
        <v>183</v>
      </c>
      <c r="I26" s="296">
        <f t="shared" si="1"/>
        <v>161</v>
      </c>
      <c r="J26" s="298"/>
      <c r="K26" s="298">
        <v>161</v>
      </c>
      <c r="L26" s="298">
        <v>0</v>
      </c>
      <c r="M26" s="298">
        <v>0</v>
      </c>
      <c r="N26" s="299">
        <v>0</v>
      </c>
      <c r="O26" s="42"/>
      <c r="P26" s="455"/>
      <c r="Q26" s="452"/>
      <c r="R26" s="260" t="str">
        <f t="shared" si="2"/>
        <v>Very high C1</v>
      </c>
      <c r="S26" s="296">
        <f t="shared" si="3"/>
        <v>161</v>
      </c>
      <c r="T26" s="298"/>
      <c r="U26" s="298">
        <v>160</v>
      </c>
      <c r="V26" s="298">
        <v>1</v>
      </c>
      <c r="W26" s="298">
        <v>0</v>
      </c>
      <c r="X26" s="299">
        <v>0</v>
      </c>
      <c r="Y26" s="42"/>
      <c r="Z26" s="455"/>
      <c r="AA26" s="452"/>
      <c r="AB26" s="260" t="str">
        <f t="shared" si="4"/>
        <v>Very high C1</v>
      </c>
      <c r="AC26" s="296">
        <f t="shared" si="5"/>
        <v>161</v>
      </c>
      <c r="AD26" s="298"/>
      <c r="AE26" s="298">
        <v>160</v>
      </c>
      <c r="AF26" s="298">
        <v>1</v>
      </c>
      <c r="AG26" s="298">
        <v>0</v>
      </c>
      <c r="AH26" s="299">
        <v>0</v>
      </c>
      <c r="AI26" s="42"/>
      <c r="AJ26" s="282" t="str">
        <f t="shared" si="6"/>
        <v>Very high C1</v>
      </c>
      <c r="AK26" s="296">
        <f t="shared" si="7"/>
        <v>0</v>
      </c>
      <c r="AL26" s="286">
        <f t="shared" si="0"/>
        <v>0</v>
      </c>
      <c r="AM26" s="286">
        <f t="shared" si="0"/>
        <v>0</v>
      </c>
      <c r="AN26" s="286">
        <f t="shared" si="0"/>
        <v>0</v>
      </c>
      <c r="AO26" s="286">
        <f t="shared" si="0"/>
        <v>0</v>
      </c>
      <c r="AP26" s="287">
        <f t="shared" si="0"/>
        <v>0</v>
      </c>
      <c r="AQ26" s="260" t="str">
        <f t="shared" si="8"/>
        <v>Very high C1</v>
      </c>
      <c r="AR26" s="298">
        <v>3</v>
      </c>
      <c r="AS26" s="298"/>
      <c r="AT26" s="298"/>
      <c r="AU26" s="298"/>
      <c r="AV26" s="298"/>
      <c r="AW26" s="299"/>
      <c r="AX26" s="260" t="str">
        <f t="shared" si="9"/>
        <v>Very high C1</v>
      </c>
      <c r="AY26" s="298">
        <v>3</v>
      </c>
      <c r="AZ26" s="298"/>
      <c r="BA26" s="298"/>
      <c r="BB26" s="298"/>
      <c r="BC26" s="298"/>
      <c r="BD26" s="299"/>
      <c r="BE26" s="260" t="str">
        <f t="shared" si="10"/>
        <v>Very high C1</v>
      </c>
      <c r="BF26" s="298"/>
      <c r="BG26" s="298"/>
      <c r="BH26" s="298"/>
      <c r="BI26" s="298"/>
      <c r="BJ26" s="298"/>
      <c r="BK26" s="299"/>
      <c r="BL26" s="298"/>
      <c r="BM26" s="298"/>
      <c r="BN26" s="298"/>
      <c r="BO26" s="298"/>
      <c r="BP26" s="299"/>
      <c r="BQ26" s="260" t="str">
        <f t="shared" si="11"/>
        <v>Very high C1</v>
      </c>
      <c r="BR26" s="298"/>
      <c r="BS26" s="298"/>
      <c r="BT26" s="298"/>
      <c r="BU26" s="298"/>
      <c r="BV26" s="298"/>
      <c r="BW26" s="299"/>
    </row>
    <row r="27" spans="4:75" s="32" customFormat="1" ht="10.15" customHeight="1">
      <c r="D27" s="317" t="str">
        <f>D23</f>
        <v>400KV Network</v>
      </c>
      <c r="E27" s="447">
        <v>2</v>
      </c>
      <c r="F27" s="450" t="s">
        <v>185</v>
      </c>
      <c r="G27" s="444" t="s">
        <v>193</v>
      </c>
      <c r="H27" s="254" t="str">
        <f>H23</f>
        <v>Low C4</v>
      </c>
      <c r="I27" s="296">
        <f>SUM(J27:N27)</f>
        <v>9</v>
      </c>
      <c r="J27" s="292"/>
      <c r="K27" s="292">
        <v>6</v>
      </c>
      <c r="L27" s="292">
        <v>0</v>
      </c>
      <c r="M27" s="292">
        <v>3</v>
      </c>
      <c r="N27" s="293">
        <v>0</v>
      </c>
      <c r="O27" s="42"/>
      <c r="P27" s="447">
        <v>2</v>
      </c>
      <c r="Q27" s="450" t="str">
        <f t="shared" ref="Q27" si="12">$F27</f>
        <v>Transformer</v>
      </c>
      <c r="R27" s="254" t="str">
        <f t="shared" si="2"/>
        <v>Low C4</v>
      </c>
      <c r="S27" s="296">
        <f>SUM(T27:X27)</f>
        <v>9</v>
      </c>
      <c r="T27" s="292"/>
      <c r="U27" s="292">
        <v>7</v>
      </c>
      <c r="V27" s="292">
        <v>0</v>
      </c>
      <c r="W27" s="292">
        <v>2</v>
      </c>
      <c r="X27" s="293">
        <v>0</v>
      </c>
      <c r="Y27" s="42"/>
      <c r="Z27" s="447">
        <v>2</v>
      </c>
      <c r="AA27" s="450" t="str">
        <f t="shared" ref="AA27" si="13">$F27</f>
        <v>Transformer</v>
      </c>
      <c r="AB27" s="254" t="str">
        <f t="shared" si="4"/>
        <v>Low C4</v>
      </c>
      <c r="AC27" s="296">
        <f>SUM(AD27:AH27)</f>
        <v>9</v>
      </c>
      <c r="AD27" s="292"/>
      <c r="AE27" s="292">
        <v>6</v>
      </c>
      <c r="AF27" s="292">
        <v>0</v>
      </c>
      <c r="AG27" s="292">
        <v>3</v>
      </c>
      <c r="AH27" s="293">
        <v>0</v>
      </c>
      <c r="AI27" s="42"/>
      <c r="AJ27" s="280" t="str">
        <f t="shared" si="6"/>
        <v>Low C4</v>
      </c>
      <c r="AK27" s="296">
        <f>SUM(AL27:AP27)</f>
        <v>0</v>
      </c>
      <c r="AL27" s="284">
        <f t="shared" si="0"/>
        <v>0</v>
      </c>
      <c r="AM27" s="284">
        <f t="shared" si="0"/>
        <v>1</v>
      </c>
      <c r="AN27" s="284">
        <f t="shared" si="0"/>
        <v>0</v>
      </c>
      <c r="AO27" s="284">
        <f t="shared" si="0"/>
        <v>-1</v>
      </c>
      <c r="AP27" s="285">
        <f t="shared" si="0"/>
        <v>0</v>
      </c>
      <c r="AQ27" s="254" t="str">
        <f t="shared" si="8"/>
        <v>Low C4</v>
      </c>
      <c r="AR27" s="292">
        <v>1</v>
      </c>
      <c r="AS27" s="292"/>
      <c r="AT27" s="292"/>
      <c r="AU27" s="292"/>
      <c r="AV27" s="292"/>
      <c r="AW27" s="293"/>
      <c r="AX27" s="254" t="str">
        <f t="shared" si="9"/>
        <v>Low C4</v>
      </c>
      <c r="AY27" s="292">
        <v>1</v>
      </c>
      <c r="AZ27" s="292"/>
      <c r="BA27" s="292"/>
      <c r="BB27" s="292"/>
      <c r="BC27" s="292"/>
      <c r="BD27" s="293"/>
      <c r="BE27" s="254" t="str">
        <f t="shared" si="10"/>
        <v>Low C4</v>
      </c>
      <c r="BF27" s="292"/>
      <c r="BG27" s="292"/>
      <c r="BH27" s="292"/>
      <c r="BI27" s="292"/>
      <c r="BJ27" s="292"/>
      <c r="BK27" s="293"/>
      <c r="BL27" s="292"/>
      <c r="BM27" s="292"/>
      <c r="BN27" s="292"/>
      <c r="BO27" s="292"/>
      <c r="BP27" s="293"/>
      <c r="BQ27" s="254" t="str">
        <f t="shared" si="11"/>
        <v>Low C4</v>
      </c>
      <c r="BR27" s="292"/>
      <c r="BS27" s="292"/>
      <c r="BT27" s="292"/>
      <c r="BU27" s="292"/>
      <c r="BV27" s="292"/>
      <c r="BW27" s="293"/>
    </row>
    <row r="28" spans="4:75" s="32" customFormat="1" ht="10.15" customHeight="1">
      <c r="D28" s="318"/>
      <c r="E28" s="448"/>
      <c r="F28" s="451"/>
      <c r="G28" s="445"/>
      <c r="H28" s="257" t="str">
        <f t="shared" ref="H28:H91" si="14">H24</f>
        <v>Medium C3</v>
      </c>
      <c r="I28" s="296">
        <f t="shared" ref="I28:I34" si="15">SUM(J28:N28)</f>
        <v>58</v>
      </c>
      <c r="J28" s="296"/>
      <c r="K28" s="296">
        <v>38</v>
      </c>
      <c r="L28" s="296">
        <v>5</v>
      </c>
      <c r="M28" s="296">
        <v>15</v>
      </c>
      <c r="N28" s="297">
        <v>0</v>
      </c>
      <c r="O28" s="42"/>
      <c r="P28" s="448"/>
      <c r="Q28" s="451"/>
      <c r="R28" s="257" t="str">
        <f t="shared" si="2"/>
        <v>Medium C3</v>
      </c>
      <c r="S28" s="296">
        <f t="shared" ref="S28:S30" si="16">SUM(T28:X28)</f>
        <v>58</v>
      </c>
      <c r="T28" s="296"/>
      <c r="U28" s="296">
        <v>43</v>
      </c>
      <c r="V28" s="296">
        <v>4</v>
      </c>
      <c r="W28" s="296">
        <v>9</v>
      </c>
      <c r="X28" s="297">
        <v>2</v>
      </c>
      <c r="Y28" s="42"/>
      <c r="Z28" s="448"/>
      <c r="AA28" s="451"/>
      <c r="AB28" s="257" t="str">
        <f t="shared" si="4"/>
        <v>Medium C3</v>
      </c>
      <c r="AC28" s="296">
        <f t="shared" ref="AC28:AC30" si="17">SUM(AD28:AH28)</f>
        <v>58</v>
      </c>
      <c r="AD28" s="296"/>
      <c r="AE28" s="296">
        <v>31</v>
      </c>
      <c r="AF28" s="296">
        <v>4</v>
      </c>
      <c r="AG28" s="296">
        <v>20</v>
      </c>
      <c r="AH28" s="297">
        <v>3</v>
      </c>
      <c r="AI28" s="42"/>
      <c r="AJ28" s="281" t="str">
        <f t="shared" si="6"/>
        <v>Medium C3</v>
      </c>
      <c r="AK28" s="296">
        <f t="shared" si="7"/>
        <v>0</v>
      </c>
      <c r="AL28" s="284">
        <f t="shared" si="0"/>
        <v>0</v>
      </c>
      <c r="AM28" s="284">
        <f t="shared" si="0"/>
        <v>12</v>
      </c>
      <c r="AN28" s="284">
        <f t="shared" si="0"/>
        <v>0</v>
      </c>
      <c r="AO28" s="284">
        <f t="shared" si="0"/>
        <v>-11</v>
      </c>
      <c r="AP28" s="285">
        <f t="shared" si="0"/>
        <v>-1</v>
      </c>
      <c r="AQ28" s="257" t="str">
        <f t="shared" si="8"/>
        <v>Medium C3</v>
      </c>
      <c r="AR28" s="296">
        <v>14</v>
      </c>
      <c r="AS28" s="296"/>
      <c r="AT28" s="296"/>
      <c r="AU28" s="296"/>
      <c r="AV28" s="296"/>
      <c r="AW28" s="297"/>
      <c r="AX28" s="257" t="str">
        <f t="shared" si="9"/>
        <v>Medium C3</v>
      </c>
      <c r="AY28" s="296">
        <v>14</v>
      </c>
      <c r="AZ28" s="296"/>
      <c r="BA28" s="296"/>
      <c r="BB28" s="296"/>
      <c r="BC28" s="296"/>
      <c r="BD28" s="297"/>
      <c r="BE28" s="257" t="str">
        <f t="shared" si="10"/>
        <v>Medium C3</v>
      </c>
      <c r="BF28" s="296"/>
      <c r="BG28" s="296"/>
      <c r="BH28" s="296"/>
      <c r="BI28" s="296"/>
      <c r="BJ28" s="296"/>
      <c r="BK28" s="297"/>
      <c r="BL28" s="296"/>
      <c r="BM28" s="296"/>
      <c r="BN28" s="296"/>
      <c r="BO28" s="296"/>
      <c r="BP28" s="297"/>
      <c r="BQ28" s="257" t="str">
        <f t="shared" si="11"/>
        <v>Medium C3</v>
      </c>
      <c r="BR28" s="296"/>
      <c r="BS28" s="296"/>
      <c r="BT28" s="296"/>
      <c r="BU28" s="296"/>
      <c r="BV28" s="296"/>
      <c r="BW28" s="297"/>
    </row>
    <row r="29" spans="4:75" s="32" customFormat="1" ht="10.15" customHeight="1">
      <c r="D29" s="318"/>
      <c r="E29" s="448"/>
      <c r="F29" s="451"/>
      <c r="G29" s="445"/>
      <c r="H29" s="257" t="str">
        <f t="shared" si="14"/>
        <v>High C2</v>
      </c>
      <c r="I29" s="296">
        <f t="shared" si="15"/>
        <v>244</v>
      </c>
      <c r="J29" s="296"/>
      <c r="K29" s="296">
        <v>173</v>
      </c>
      <c r="L29" s="296">
        <v>34</v>
      </c>
      <c r="M29" s="296">
        <v>33</v>
      </c>
      <c r="N29" s="297">
        <v>4</v>
      </c>
      <c r="O29" s="42"/>
      <c r="P29" s="448"/>
      <c r="Q29" s="451"/>
      <c r="R29" s="257" t="str">
        <f t="shared" si="2"/>
        <v>High C2</v>
      </c>
      <c r="S29" s="296">
        <f t="shared" si="16"/>
        <v>251</v>
      </c>
      <c r="T29" s="296"/>
      <c r="U29" s="296">
        <v>195</v>
      </c>
      <c r="V29" s="296">
        <v>24</v>
      </c>
      <c r="W29" s="296">
        <v>25</v>
      </c>
      <c r="X29" s="297">
        <v>7</v>
      </c>
      <c r="Y29" s="42"/>
      <c r="Z29" s="448"/>
      <c r="AA29" s="451"/>
      <c r="AB29" s="257" t="str">
        <f t="shared" si="4"/>
        <v>High C2</v>
      </c>
      <c r="AC29" s="296">
        <f t="shared" si="17"/>
        <v>244</v>
      </c>
      <c r="AD29" s="296"/>
      <c r="AE29" s="296">
        <v>154</v>
      </c>
      <c r="AF29" s="296">
        <v>25</v>
      </c>
      <c r="AG29" s="296">
        <v>46</v>
      </c>
      <c r="AH29" s="297">
        <v>19</v>
      </c>
      <c r="AI29" s="42"/>
      <c r="AJ29" s="281" t="str">
        <f t="shared" si="6"/>
        <v>High C2</v>
      </c>
      <c r="AK29" s="296">
        <f t="shared" si="7"/>
        <v>7</v>
      </c>
      <c r="AL29" s="284">
        <f t="shared" si="0"/>
        <v>0</v>
      </c>
      <c r="AM29" s="284">
        <f t="shared" si="0"/>
        <v>41</v>
      </c>
      <c r="AN29" s="284">
        <f t="shared" si="0"/>
        <v>-1</v>
      </c>
      <c r="AO29" s="284">
        <f t="shared" si="0"/>
        <v>-21</v>
      </c>
      <c r="AP29" s="285">
        <f t="shared" si="0"/>
        <v>-12</v>
      </c>
      <c r="AQ29" s="257" t="str">
        <f t="shared" si="8"/>
        <v>High C2</v>
      </c>
      <c r="AR29" s="296">
        <v>35</v>
      </c>
      <c r="AS29" s="296"/>
      <c r="AT29" s="296"/>
      <c r="AU29" s="296"/>
      <c r="AV29" s="296"/>
      <c r="AW29" s="297"/>
      <c r="AX29" s="257" t="str">
        <f t="shared" si="9"/>
        <v>High C2</v>
      </c>
      <c r="AY29" s="296">
        <v>43</v>
      </c>
      <c r="AZ29" s="296"/>
      <c r="BA29" s="296"/>
      <c r="BB29" s="296"/>
      <c r="BC29" s="296"/>
      <c r="BD29" s="297"/>
      <c r="BE29" s="257" t="str">
        <f t="shared" si="10"/>
        <v>High C2</v>
      </c>
      <c r="BF29" s="296"/>
      <c r="BG29" s="296"/>
      <c r="BH29" s="296"/>
      <c r="BI29" s="296"/>
      <c r="BJ29" s="296"/>
      <c r="BK29" s="297"/>
      <c r="BL29" s="296"/>
      <c r="BM29" s="296"/>
      <c r="BN29" s="296"/>
      <c r="BO29" s="296"/>
      <c r="BP29" s="297"/>
      <c r="BQ29" s="257" t="str">
        <f t="shared" si="11"/>
        <v>High C2</v>
      </c>
      <c r="BR29" s="296"/>
      <c r="BS29" s="296"/>
      <c r="BT29" s="296"/>
      <c r="BU29" s="296"/>
      <c r="BV29" s="296"/>
      <c r="BW29" s="297"/>
    </row>
    <row r="30" spans="4:75" s="32" customFormat="1" ht="10.5" customHeight="1" thickBot="1">
      <c r="D30" s="318"/>
      <c r="E30" s="449"/>
      <c r="F30" s="453"/>
      <c r="G30" s="446"/>
      <c r="H30" s="260" t="str">
        <f t="shared" si="14"/>
        <v>Very high C1</v>
      </c>
      <c r="I30" s="296">
        <f t="shared" si="15"/>
        <v>85</v>
      </c>
      <c r="J30" s="298"/>
      <c r="K30" s="298">
        <v>67</v>
      </c>
      <c r="L30" s="298">
        <v>5</v>
      </c>
      <c r="M30" s="298">
        <v>12</v>
      </c>
      <c r="N30" s="299">
        <v>1</v>
      </c>
      <c r="O30" s="42"/>
      <c r="P30" s="449"/>
      <c r="Q30" s="452"/>
      <c r="R30" s="260" t="str">
        <f t="shared" si="2"/>
        <v>Very high C1</v>
      </c>
      <c r="S30" s="296">
        <f t="shared" si="16"/>
        <v>93</v>
      </c>
      <c r="T30" s="298"/>
      <c r="U30" s="298">
        <v>78</v>
      </c>
      <c r="V30" s="298">
        <v>4</v>
      </c>
      <c r="W30" s="298">
        <v>7</v>
      </c>
      <c r="X30" s="299">
        <v>4</v>
      </c>
      <c r="Y30" s="42"/>
      <c r="Z30" s="449"/>
      <c r="AA30" s="452"/>
      <c r="AB30" s="260" t="str">
        <f t="shared" si="4"/>
        <v>Very high C1</v>
      </c>
      <c r="AC30" s="296">
        <f t="shared" si="17"/>
        <v>85</v>
      </c>
      <c r="AD30" s="298"/>
      <c r="AE30" s="298">
        <v>62</v>
      </c>
      <c r="AF30" s="298">
        <v>4</v>
      </c>
      <c r="AG30" s="298">
        <v>13</v>
      </c>
      <c r="AH30" s="299">
        <v>6</v>
      </c>
      <c r="AI30" s="42"/>
      <c r="AJ30" s="282" t="str">
        <f t="shared" si="6"/>
        <v>Very high C1</v>
      </c>
      <c r="AK30" s="296">
        <f t="shared" si="7"/>
        <v>8</v>
      </c>
      <c r="AL30" s="286">
        <f t="shared" si="0"/>
        <v>0</v>
      </c>
      <c r="AM30" s="286">
        <f t="shared" si="0"/>
        <v>16</v>
      </c>
      <c r="AN30" s="286">
        <f t="shared" si="0"/>
        <v>0</v>
      </c>
      <c r="AO30" s="286">
        <f t="shared" si="0"/>
        <v>-6</v>
      </c>
      <c r="AP30" s="287">
        <f t="shared" si="0"/>
        <v>-2</v>
      </c>
      <c r="AQ30" s="260" t="str">
        <f t="shared" si="8"/>
        <v>Very high C1</v>
      </c>
      <c r="AR30" s="298">
        <v>8</v>
      </c>
      <c r="AS30" s="298"/>
      <c r="AT30" s="298"/>
      <c r="AU30" s="298"/>
      <c r="AV30" s="298"/>
      <c r="AW30" s="299"/>
      <c r="AX30" s="260" t="str">
        <f t="shared" si="9"/>
        <v>Very high C1</v>
      </c>
      <c r="AY30" s="298">
        <v>15</v>
      </c>
      <c r="AZ30" s="298"/>
      <c r="BA30" s="298"/>
      <c r="BB30" s="298"/>
      <c r="BC30" s="298"/>
      <c r="BD30" s="299"/>
      <c r="BE30" s="260" t="str">
        <f t="shared" si="10"/>
        <v>Very high C1</v>
      </c>
      <c r="BF30" s="298"/>
      <c r="BG30" s="298"/>
      <c r="BH30" s="298"/>
      <c r="BI30" s="298"/>
      <c r="BJ30" s="298"/>
      <c r="BK30" s="299"/>
      <c r="BL30" s="298"/>
      <c r="BM30" s="298"/>
      <c r="BN30" s="298"/>
      <c r="BO30" s="298"/>
      <c r="BP30" s="299"/>
      <c r="BQ30" s="260" t="str">
        <f t="shared" si="11"/>
        <v>Very high C1</v>
      </c>
      <c r="BR30" s="298"/>
      <c r="BS30" s="298"/>
      <c r="BT30" s="298"/>
      <c r="BU30" s="298"/>
      <c r="BV30" s="298"/>
      <c r="BW30" s="299"/>
    </row>
    <row r="31" spans="4:75" s="32" customFormat="1" ht="10.15" customHeight="1">
      <c r="D31" s="317" t="str">
        <f>D27</f>
        <v>400KV Network</v>
      </c>
      <c r="E31" s="447">
        <v>3</v>
      </c>
      <c r="F31" s="450" t="s">
        <v>186</v>
      </c>
      <c r="G31" s="444" t="s">
        <v>193</v>
      </c>
      <c r="H31" s="254" t="str">
        <f t="shared" si="14"/>
        <v>Low C4</v>
      </c>
      <c r="I31" s="296">
        <f>SUM(J31:N31)</f>
        <v>1</v>
      </c>
      <c r="J31" s="292"/>
      <c r="K31" s="292">
        <v>1</v>
      </c>
      <c r="L31" s="292"/>
      <c r="M31" s="292"/>
      <c r="N31" s="293"/>
      <c r="O31" s="42"/>
      <c r="P31" s="447">
        <v>3</v>
      </c>
      <c r="Q31" s="450" t="str">
        <f t="shared" ref="Q31" si="18">$F31</f>
        <v>Reactors</v>
      </c>
      <c r="R31" s="254" t="str">
        <f t="shared" si="2"/>
        <v>Low C4</v>
      </c>
      <c r="S31" s="296">
        <f>SUM(T31:X31)</f>
        <v>1</v>
      </c>
      <c r="T31" s="292"/>
      <c r="U31" s="292">
        <v>1</v>
      </c>
      <c r="V31" s="292">
        <v>0</v>
      </c>
      <c r="W31" s="292">
        <v>0</v>
      </c>
      <c r="X31" s="293">
        <v>0</v>
      </c>
      <c r="Y31" s="42"/>
      <c r="Z31" s="447">
        <v>3</v>
      </c>
      <c r="AA31" s="450" t="str">
        <f t="shared" ref="AA31" si="19">$F31</f>
        <v>Reactors</v>
      </c>
      <c r="AB31" s="254" t="str">
        <f t="shared" si="4"/>
        <v>Low C4</v>
      </c>
      <c r="AC31" s="296">
        <f>SUM(AD31:AH31)</f>
        <v>1</v>
      </c>
      <c r="AD31" s="292"/>
      <c r="AE31" s="292">
        <v>1</v>
      </c>
      <c r="AF31" s="292">
        <v>0</v>
      </c>
      <c r="AG31" s="292">
        <v>0</v>
      </c>
      <c r="AH31" s="293">
        <v>0</v>
      </c>
      <c r="AI31" s="42"/>
      <c r="AJ31" s="280" t="str">
        <f t="shared" si="6"/>
        <v>Low C4</v>
      </c>
      <c r="AK31" s="296">
        <f>SUM(AL31:AP31)</f>
        <v>0</v>
      </c>
      <c r="AL31" s="284">
        <f t="shared" si="0"/>
        <v>0</v>
      </c>
      <c r="AM31" s="284">
        <f t="shared" si="0"/>
        <v>0</v>
      </c>
      <c r="AN31" s="284">
        <f t="shared" si="0"/>
        <v>0</v>
      </c>
      <c r="AO31" s="284">
        <f t="shared" si="0"/>
        <v>0</v>
      </c>
      <c r="AP31" s="285">
        <f t="shared" si="0"/>
        <v>0</v>
      </c>
      <c r="AQ31" s="254" t="str">
        <f t="shared" si="8"/>
        <v>Low C4</v>
      </c>
      <c r="AR31" s="292"/>
      <c r="AS31" s="292"/>
      <c r="AT31" s="292"/>
      <c r="AU31" s="292"/>
      <c r="AV31" s="292"/>
      <c r="AW31" s="293"/>
      <c r="AX31" s="254" t="str">
        <f t="shared" si="9"/>
        <v>Low C4</v>
      </c>
      <c r="AY31" s="292"/>
      <c r="AZ31" s="292"/>
      <c r="BA31" s="292"/>
      <c r="BB31" s="292"/>
      <c r="BC31" s="292"/>
      <c r="BD31" s="293"/>
      <c r="BE31" s="254" t="str">
        <f t="shared" si="10"/>
        <v>Low C4</v>
      </c>
      <c r="BF31" s="292"/>
      <c r="BG31" s="292"/>
      <c r="BH31" s="292"/>
      <c r="BI31" s="292"/>
      <c r="BJ31" s="292"/>
      <c r="BK31" s="293"/>
      <c r="BL31" s="292"/>
      <c r="BM31" s="292"/>
      <c r="BN31" s="292"/>
      <c r="BO31" s="292"/>
      <c r="BP31" s="293"/>
      <c r="BQ31" s="254" t="str">
        <f t="shared" si="11"/>
        <v>Low C4</v>
      </c>
      <c r="BR31" s="292"/>
      <c r="BS31" s="292"/>
      <c r="BT31" s="292"/>
      <c r="BU31" s="292"/>
      <c r="BV31" s="292"/>
      <c r="BW31" s="293"/>
    </row>
    <row r="32" spans="4:75" s="32" customFormat="1" ht="10.15" customHeight="1">
      <c r="D32" s="318"/>
      <c r="E32" s="448"/>
      <c r="F32" s="451"/>
      <c r="G32" s="445"/>
      <c r="H32" s="257" t="str">
        <f t="shared" si="14"/>
        <v>Medium C3</v>
      </c>
      <c r="I32" s="296">
        <f t="shared" si="15"/>
        <v>1</v>
      </c>
      <c r="J32" s="296"/>
      <c r="K32" s="296">
        <v>1</v>
      </c>
      <c r="L32" s="296"/>
      <c r="M32" s="296"/>
      <c r="N32" s="297">
        <v>0</v>
      </c>
      <c r="O32" s="42"/>
      <c r="P32" s="448"/>
      <c r="Q32" s="451"/>
      <c r="R32" s="257" t="str">
        <f t="shared" si="2"/>
        <v>Medium C3</v>
      </c>
      <c r="S32" s="296">
        <f t="shared" ref="S32:S34" si="20">SUM(T32:X32)</f>
        <v>1</v>
      </c>
      <c r="T32" s="296"/>
      <c r="U32" s="296">
        <v>0</v>
      </c>
      <c r="V32" s="296">
        <v>0</v>
      </c>
      <c r="W32" s="296">
        <v>0</v>
      </c>
      <c r="X32" s="297">
        <v>1</v>
      </c>
      <c r="Y32" s="42"/>
      <c r="Z32" s="448"/>
      <c r="AA32" s="451"/>
      <c r="AB32" s="257" t="str">
        <f t="shared" si="4"/>
        <v>Medium C3</v>
      </c>
      <c r="AC32" s="296">
        <f t="shared" ref="AC32:AC34" si="21">SUM(AD32:AH32)</f>
        <v>1</v>
      </c>
      <c r="AD32" s="296"/>
      <c r="AE32" s="296">
        <v>0</v>
      </c>
      <c r="AF32" s="296">
        <v>0</v>
      </c>
      <c r="AG32" s="296">
        <v>0</v>
      </c>
      <c r="AH32" s="297">
        <v>1</v>
      </c>
      <c r="AI32" s="42"/>
      <c r="AJ32" s="281" t="str">
        <f t="shared" si="6"/>
        <v>Medium C3</v>
      </c>
      <c r="AK32" s="296">
        <f t="shared" ref="AK32:AK34" si="22">SUM(AL32:AP32)</f>
        <v>0</v>
      </c>
      <c r="AL32" s="284">
        <f t="shared" si="0"/>
        <v>0</v>
      </c>
      <c r="AM32" s="284">
        <f t="shared" si="0"/>
        <v>0</v>
      </c>
      <c r="AN32" s="284">
        <f t="shared" si="0"/>
        <v>0</v>
      </c>
      <c r="AO32" s="284">
        <f t="shared" si="0"/>
        <v>0</v>
      </c>
      <c r="AP32" s="285">
        <f t="shared" si="0"/>
        <v>0</v>
      </c>
      <c r="AQ32" s="257" t="str">
        <f t="shared" si="8"/>
        <v>Medium C3</v>
      </c>
      <c r="AR32" s="296"/>
      <c r="AS32" s="296"/>
      <c r="AT32" s="296"/>
      <c r="AU32" s="296"/>
      <c r="AV32" s="296"/>
      <c r="AW32" s="297"/>
      <c r="AX32" s="257" t="str">
        <f t="shared" si="9"/>
        <v>Medium C3</v>
      </c>
      <c r="AY32" s="296"/>
      <c r="AZ32" s="296"/>
      <c r="BA32" s="296"/>
      <c r="BB32" s="296"/>
      <c r="BC32" s="296"/>
      <c r="BD32" s="297"/>
      <c r="BE32" s="257" t="str">
        <f t="shared" si="10"/>
        <v>Medium C3</v>
      </c>
      <c r="BF32" s="296"/>
      <c r="BG32" s="296"/>
      <c r="BH32" s="296"/>
      <c r="BI32" s="296"/>
      <c r="BJ32" s="296"/>
      <c r="BK32" s="297"/>
      <c r="BL32" s="296"/>
      <c r="BM32" s="296"/>
      <c r="BN32" s="296"/>
      <c r="BO32" s="296"/>
      <c r="BP32" s="297"/>
      <c r="BQ32" s="257" t="str">
        <f t="shared" si="11"/>
        <v>Medium C3</v>
      </c>
      <c r="BR32" s="296"/>
      <c r="BS32" s="296"/>
      <c r="BT32" s="296"/>
      <c r="BU32" s="296"/>
      <c r="BV32" s="296"/>
      <c r="BW32" s="297"/>
    </row>
    <row r="33" spans="4:112" s="32" customFormat="1" ht="10.15" customHeight="1">
      <c r="D33" s="318"/>
      <c r="E33" s="448"/>
      <c r="F33" s="451"/>
      <c r="G33" s="445"/>
      <c r="H33" s="257" t="str">
        <f t="shared" si="14"/>
        <v>High C2</v>
      </c>
      <c r="I33" s="296">
        <f t="shared" si="15"/>
        <v>20</v>
      </c>
      <c r="J33" s="296"/>
      <c r="K33" s="296">
        <v>14</v>
      </c>
      <c r="L33" s="296"/>
      <c r="M33" s="296">
        <v>6</v>
      </c>
      <c r="N33" s="297">
        <v>0</v>
      </c>
      <c r="O33" s="42"/>
      <c r="P33" s="448"/>
      <c r="Q33" s="451"/>
      <c r="R33" s="257" t="str">
        <f t="shared" si="2"/>
        <v>High C2</v>
      </c>
      <c r="S33" s="296">
        <f t="shared" si="20"/>
        <v>20</v>
      </c>
      <c r="T33" s="296"/>
      <c r="U33" s="296">
        <v>13</v>
      </c>
      <c r="V33" s="296">
        <v>0</v>
      </c>
      <c r="W33" s="296">
        <v>4</v>
      </c>
      <c r="X33" s="297">
        <v>3</v>
      </c>
      <c r="Y33" s="42"/>
      <c r="Z33" s="448"/>
      <c r="AA33" s="451"/>
      <c r="AB33" s="257" t="str">
        <f t="shared" si="4"/>
        <v>High C2</v>
      </c>
      <c r="AC33" s="296">
        <f t="shared" si="21"/>
        <v>20</v>
      </c>
      <c r="AD33" s="296"/>
      <c r="AE33" s="296">
        <v>9</v>
      </c>
      <c r="AF33" s="296">
        <v>0</v>
      </c>
      <c r="AG33" s="296">
        <v>6</v>
      </c>
      <c r="AH33" s="297">
        <v>5</v>
      </c>
      <c r="AI33" s="42"/>
      <c r="AJ33" s="281" t="str">
        <f t="shared" si="6"/>
        <v>High C2</v>
      </c>
      <c r="AK33" s="296">
        <f t="shared" si="22"/>
        <v>0</v>
      </c>
      <c r="AL33" s="284">
        <f t="shared" si="0"/>
        <v>0</v>
      </c>
      <c r="AM33" s="284">
        <f t="shared" si="0"/>
        <v>4</v>
      </c>
      <c r="AN33" s="284">
        <f t="shared" si="0"/>
        <v>0</v>
      </c>
      <c r="AO33" s="284">
        <f t="shared" si="0"/>
        <v>-2</v>
      </c>
      <c r="AP33" s="285">
        <f t="shared" si="0"/>
        <v>-2</v>
      </c>
      <c r="AQ33" s="257" t="str">
        <f t="shared" si="8"/>
        <v>High C2</v>
      </c>
      <c r="AR33" s="296">
        <v>4</v>
      </c>
      <c r="AS33" s="296"/>
      <c r="AT33" s="296"/>
      <c r="AU33" s="296"/>
      <c r="AV33" s="296"/>
      <c r="AW33" s="297"/>
      <c r="AX33" s="257" t="str">
        <f t="shared" si="9"/>
        <v>High C2</v>
      </c>
      <c r="AY33" s="296">
        <v>4</v>
      </c>
      <c r="AZ33" s="296"/>
      <c r="BA33" s="296"/>
      <c r="BB33" s="296"/>
      <c r="BC33" s="296"/>
      <c r="BD33" s="297"/>
      <c r="BE33" s="257" t="str">
        <f t="shared" si="10"/>
        <v>High C2</v>
      </c>
      <c r="BF33" s="296"/>
      <c r="BG33" s="296"/>
      <c r="BH33" s="296"/>
      <c r="BI33" s="296"/>
      <c r="BJ33" s="296"/>
      <c r="BK33" s="297"/>
      <c r="BL33" s="296"/>
      <c r="BM33" s="296"/>
      <c r="BN33" s="296"/>
      <c r="BO33" s="296"/>
      <c r="BP33" s="297"/>
      <c r="BQ33" s="257" t="str">
        <f t="shared" si="11"/>
        <v>High C2</v>
      </c>
      <c r="BR33" s="296"/>
      <c r="BS33" s="296"/>
      <c r="BT33" s="296"/>
      <c r="BU33" s="296"/>
      <c r="BV33" s="296"/>
      <c r="BW33" s="297"/>
    </row>
    <row r="34" spans="4:112" s="32" customFormat="1" ht="10.5" customHeight="1" thickBot="1">
      <c r="D34" s="318"/>
      <c r="E34" s="449"/>
      <c r="F34" s="453"/>
      <c r="G34" s="446"/>
      <c r="H34" s="260" t="str">
        <f t="shared" si="14"/>
        <v>Very high C1</v>
      </c>
      <c r="I34" s="296">
        <f t="shared" si="15"/>
        <v>0</v>
      </c>
      <c r="J34" s="298"/>
      <c r="K34" s="298">
        <v>0</v>
      </c>
      <c r="L34" s="298">
        <v>0</v>
      </c>
      <c r="M34" s="298">
        <v>0</v>
      </c>
      <c r="N34" s="299">
        <v>0</v>
      </c>
      <c r="O34" s="42"/>
      <c r="P34" s="449"/>
      <c r="Q34" s="452"/>
      <c r="R34" s="260" t="str">
        <f t="shared" si="2"/>
        <v>Very high C1</v>
      </c>
      <c r="S34" s="296">
        <f t="shared" si="20"/>
        <v>0</v>
      </c>
      <c r="T34" s="298"/>
      <c r="U34" s="298">
        <v>0</v>
      </c>
      <c r="V34" s="298">
        <v>0</v>
      </c>
      <c r="W34" s="298">
        <v>0</v>
      </c>
      <c r="X34" s="299">
        <v>0</v>
      </c>
      <c r="Y34" s="42"/>
      <c r="Z34" s="449"/>
      <c r="AA34" s="452"/>
      <c r="AB34" s="260" t="str">
        <f t="shared" si="4"/>
        <v>Very high C1</v>
      </c>
      <c r="AC34" s="296">
        <f t="shared" si="21"/>
        <v>0</v>
      </c>
      <c r="AD34" s="298"/>
      <c r="AE34" s="298">
        <v>0</v>
      </c>
      <c r="AF34" s="298">
        <v>0</v>
      </c>
      <c r="AG34" s="298">
        <v>0</v>
      </c>
      <c r="AH34" s="299">
        <v>0</v>
      </c>
      <c r="AI34" s="42"/>
      <c r="AJ34" s="282" t="str">
        <f t="shared" si="6"/>
        <v>Very high C1</v>
      </c>
      <c r="AK34" s="296">
        <f t="shared" si="22"/>
        <v>0</v>
      </c>
      <c r="AL34" s="286">
        <f t="shared" si="0"/>
        <v>0</v>
      </c>
      <c r="AM34" s="286">
        <f t="shared" si="0"/>
        <v>0</v>
      </c>
      <c r="AN34" s="286">
        <f t="shared" si="0"/>
        <v>0</v>
      </c>
      <c r="AO34" s="286">
        <f t="shared" si="0"/>
        <v>0</v>
      </c>
      <c r="AP34" s="287">
        <f t="shared" si="0"/>
        <v>0</v>
      </c>
      <c r="AQ34" s="260" t="str">
        <f t="shared" si="8"/>
        <v>Very high C1</v>
      </c>
      <c r="AR34" s="298"/>
      <c r="AS34" s="298"/>
      <c r="AT34" s="298"/>
      <c r="AU34" s="298"/>
      <c r="AV34" s="298"/>
      <c r="AW34" s="299"/>
      <c r="AX34" s="260" t="str">
        <f t="shared" si="9"/>
        <v>Very high C1</v>
      </c>
      <c r="AY34" s="298"/>
      <c r="AZ34" s="298"/>
      <c r="BA34" s="298"/>
      <c r="BB34" s="298"/>
      <c r="BC34" s="298"/>
      <c r="BD34" s="299"/>
      <c r="BE34" s="260" t="str">
        <f t="shared" si="10"/>
        <v>Very high C1</v>
      </c>
      <c r="BF34" s="298"/>
      <c r="BG34" s="298"/>
      <c r="BH34" s="298"/>
      <c r="BI34" s="298"/>
      <c r="BJ34" s="298"/>
      <c r="BK34" s="299"/>
      <c r="BL34" s="298"/>
      <c r="BM34" s="298"/>
      <c r="BN34" s="298"/>
      <c r="BO34" s="298"/>
      <c r="BP34" s="299"/>
      <c r="BQ34" s="260" t="str">
        <f t="shared" si="11"/>
        <v>Very high C1</v>
      </c>
      <c r="BR34" s="298"/>
      <c r="BS34" s="298"/>
      <c r="BT34" s="298"/>
      <c r="BU34" s="298"/>
      <c r="BV34" s="298"/>
      <c r="BW34" s="299"/>
    </row>
    <row r="35" spans="4:112" s="32" customFormat="1" ht="10.15" customHeight="1">
      <c r="D35" s="317" t="str">
        <f>D31</f>
        <v>400KV Network</v>
      </c>
      <c r="E35" s="447">
        <v>4</v>
      </c>
      <c r="F35" s="450" t="s">
        <v>187</v>
      </c>
      <c r="G35" s="444" t="s">
        <v>194</v>
      </c>
      <c r="H35" s="254" t="str">
        <f t="shared" si="14"/>
        <v>Low C4</v>
      </c>
      <c r="I35" s="296">
        <f>SUM(J35:N35)</f>
        <v>0</v>
      </c>
      <c r="J35" s="292"/>
      <c r="K35" s="292">
        <v>0</v>
      </c>
      <c r="L35" s="292">
        <v>0</v>
      </c>
      <c r="M35" s="292">
        <v>0</v>
      </c>
      <c r="N35" s="293">
        <v>0</v>
      </c>
      <c r="O35" s="42"/>
      <c r="P35" s="447">
        <v>4</v>
      </c>
      <c r="Q35" s="450" t="str">
        <f t="shared" ref="Q35" si="23">$F35</f>
        <v>Underground Cable</v>
      </c>
      <c r="R35" s="254" t="str">
        <f t="shared" si="2"/>
        <v>Low C4</v>
      </c>
      <c r="S35" s="296">
        <f>SUM(T35:X35)</f>
        <v>0</v>
      </c>
      <c r="T35" s="292"/>
      <c r="U35" s="292">
        <v>0</v>
      </c>
      <c r="V35" s="292">
        <v>0</v>
      </c>
      <c r="W35" s="292">
        <v>0</v>
      </c>
      <c r="X35" s="293">
        <v>0</v>
      </c>
      <c r="Y35" s="42"/>
      <c r="Z35" s="447">
        <v>4</v>
      </c>
      <c r="AA35" s="450" t="str">
        <f t="shared" ref="AA35" si="24">$F35</f>
        <v>Underground Cable</v>
      </c>
      <c r="AB35" s="254" t="str">
        <f t="shared" si="4"/>
        <v>Low C4</v>
      </c>
      <c r="AC35" s="296">
        <f>SUM(AD35:AH35)</f>
        <v>0</v>
      </c>
      <c r="AD35" s="292"/>
      <c r="AE35" s="292">
        <v>0</v>
      </c>
      <c r="AF35" s="292">
        <v>0</v>
      </c>
      <c r="AG35" s="292">
        <v>0</v>
      </c>
      <c r="AH35" s="293">
        <v>0</v>
      </c>
      <c r="AI35" s="42"/>
      <c r="AJ35" s="280" t="str">
        <f t="shared" si="6"/>
        <v>Low C4</v>
      </c>
      <c r="AK35" s="296">
        <f>SUM(AL35:AP35)</f>
        <v>0</v>
      </c>
      <c r="AL35" s="284">
        <f t="shared" si="0"/>
        <v>0</v>
      </c>
      <c r="AM35" s="284">
        <f t="shared" si="0"/>
        <v>0</v>
      </c>
      <c r="AN35" s="284">
        <f t="shared" si="0"/>
        <v>0</v>
      </c>
      <c r="AO35" s="284">
        <f t="shared" si="0"/>
        <v>0</v>
      </c>
      <c r="AP35" s="285">
        <f t="shared" si="0"/>
        <v>0</v>
      </c>
      <c r="AQ35" s="254" t="str">
        <f t="shared" si="8"/>
        <v>Low C4</v>
      </c>
      <c r="AR35" s="292"/>
      <c r="AS35" s="292"/>
      <c r="AT35" s="292"/>
      <c r="AU35" s="292"/>
      <c r="AV35" s="292"/>
      <c r="AW35" s="293"/>
      <c r="AX35" s="254" t="str">
        <f t="shared" si="9"/>
        <v>Low C4</v>
      </c>
      <c r="AY35" s="292"/>
      <c r="AZ35" s="292"/>
      <c r="BA35" s="292"/>
      <c r="BB35" s="292"/>
      <c r="BC35" s="292"/>
      <c r="BD35" s="293"/>
      <c r="BE35" s="254" t="str">
        <f t="shared" si="10"/>
        <v>Low C4</v>
      </c>
      <c r="BF35" s="292"/>
      <c r="BG35" s="292"/>
      <c r="BH35" s="292"/>
      <c r="BI35" s="292"/>
      <c r="BJ35" s="292"/>
      <c r="BK35" s="293"/>
      <c r="BL35" s="292"/>
      <c r="BM35" s="292"/>
      <c r="BN35" s="292"/>
      <c r="BO35" s="292"/>
      <c r="BP35" s="293"/>
      <c r="BQ35" s="254" t="str">
        <f t="shared" si="11"/>
        <v>Low C4</v>
      </c>
      <c r="BR35" s="292"/>
      <c r="BS35" s="292"/>
      <c r="BT35" s="292"/>
      <c r="BU35" s="292"/>
      <c r="BV35" s="292"/>
      <c r="BW35" s="293"/>
    </row>
    <row r="36" spans="4:112" s="32" customFormat="1" ht="10.15" customHeight="1">
      <c r="D36" s="318"/>
      <c r="E36" s="448"/>
      <c r="F36" s="451"/>
      <c r="G36" s="445"/>
      <c r="H36" s="257" t="str">
        <f t="shared" si="14"/>
        <v>Medium C3</v>
      </c>
      <c r="I36" s="296">
        <f t="shared" ref="I36:I38" si="25">SUM(J36:N36)</f>
        <v>35.287999999999997</v>
      </c>
      <c r="J36" s="296"/>
      <c r="K36" s="296">
        <v>27.487999999999996</v>
      </c>
      <c r="L36" s="296">
        <v>7.8</v>
      </c>
      <c r="M36" s="296">
        <v>0</v>
      </c>
      <c r="N36" s="297">
        <v>0</v>
      </c>
      <c r="O36" s="42"/>
      <c r="P36" s="448"/>
      <c r="Q36" s="451"/>
      <c r="R36" s="257" t="str">
        <f t="shared" si="2"/>
        <v>Medium C3</v>
      </c>
      <c r="S36" s="296">
        <f t="shared" ref="S36:S38" si="26">SUM(T36:X36)</f>
        <v>35.28799999999999</v>
      </c>
      <c r="T36" s="296"/>
      <c r="U36" s="296">
        <v>26.611999999999991</v>
      </c>
      <c r="V36" s="296">
        <v>8.3340000000000014</v>
      </c>
      <c r="W36" s="296">
        <v>0.34200000000000003</v>
      </c>
      <c r="X36" s="297">
        <v>0</v>
      </c>
      <c r="Y36" s="42"/>
      <c r="Z36" s="448"/>
      <c r="AA36" s="451"/>
      <c r="AB36" s="257" t="str">
        <f t="shared" si="4"/>
        <v>Medium C3</v>
      </c>
      <c r="AC36" s="296">
        <f t="shared" ref="AC36:AC38" si="27">SUM(AD36:AH36)</f>
        <v>35.287999999999997</v>
      </c>
      <c r="AD36" s="296"/>
      <c r="AE36" s="296">
        <v>26.636999999999993</v>
      </c>
      <c r="AF36" s="296">
        <v>8.3340000000000014</v>
      </c>
      <c r="AG36" s="296">
        <v>0.317</v>
      </c>
      <c r="AH36" s="297">
        <v>0</v>
      </c>
      <c r="AI36" s="42"/>
      <c r="AJ36" s="281" t="str">
        <f t="shared" si="6"/>
        <v>Medium C3</v>
      </c>
      <c r="AK36" s="296">
        <f t="shared" ref="AK36:AK42" si="28">SUM(AL36:AP36)</f>
        <v>-2.1094237467877974E-15</v>
      </c>
      <c r="AL36" s="284">
        <f t="shared" si="0"/>
        <v>0</v>
      </c>
      <c r="AM36" s="284">
        <f t="shared" si="0"/>
        <v>-2.5000000000002132E-2</v>
      </c>
      <c r="AN36" s="284">
        <f t="shared" si="0"/>
        <v>0</v>
      </c>
      <c r="AO36" s="284">
        <f t="shared" si="0"/>
        <v>2.5000000000000022E-2</v>
      </c>
      <c r="AP36" s="285">
        <f t="shared" si="0"/>
        <v>0</v>
      </c>
      <c r="AQ36" s="257" t="str">
        <f t="shared" si="8"/>
        <v>Medium C3</v>
      </c>
      <c r="AR36" s="296"/>
      <c r="AS36" s="296"/>
      <c r="AT36" s="296"/>
      <c r="AU36" s="296"/>
      <c r="AV36" s="296"/>
      <c r="AW36" s="297"/>
      <c r="AX36" s="257" t="str">
        <f t="shared" si="9"/>
        <v>Medium C3</v>
      </c>
      <c r="AY36" s="296"/>
      <c r="AZ36" s="296"/>
      <c r="BA36" s="296"/>
      <c r="BB36" s="296"/>
      <c r="BC36" s="296"/>
      <c r="BD36" s="297"/>
      <c r="BE36" s="257" t="str">
        <f t="shared" si="10"/>
        <v>Medium C3</v>
      </c>
      <c r="BF36" s="296"/>
      <c r="BG36" s="296"/>
      <c r="BH36" s="296"/>
      <c r="BI36" s="296"/>
      <c r="BJ36" s="296"/>
      <c r="BK36" s="297"/>
      <c r="BL36" s="296"/>
      <c r="BM36" s="296"/>
      <c r="BN36" s="296"/>
      <c r="BO36" s="296"/>
      <c r="BP36" s="297"/>
      <c r="BQ36" s="257" t="str">
        <f t="shared" si="11"/>
        <v>Medium C3</v>
      </c>
      <c r="BR36" s="296"/>
      <c r="BS36" s="296"/>
      <c r="BT36" s="296"/>
      <c r="BU36" s="296"/>
      <c r="BV36" s="296"/>
      <c r="BW36" s="297"/>
    </row>
    <row r="37" spans="4:112" s="32" customFormat="1" ht="10.15" customHeight="1">
      <c r="D37" s="318"/>
      <c r="E37" s="448"/>
      <c r="F37" s="451"/>
      <c r="G37" s="445"/>
      <c r="H37" s="257" t="str">
        <f t="shared" si="14"/>
        <v>High C2</v>
      </c>
      <c r="I37" s="296">
        <f t="shared" si="25"/>
        <v>123.54</v>
      </c>
      <c r="J37" s="296"/>
      <c r="K37" s="296">
        <v>73.950999999999993</v>
      </c>
      <c r="L37" s="296">
        <v>39.115000000000002</v>
      </c>
      <c r="M37" s="296">
        <v>5.3040000000000003</v>
      </c>
      <c r="N37" s="297">
        <v>5.17</v>
      </c>
      <c r="O37" s="42"/>
      <c r="P37" s="448"/>
      <c r="Q37" s="451"/>
      <c r="R37" s="257" t="str">
        <f t="shared" si="2"/>
        <v>High C2</v>
      </c>
      <c r="S37" s="296">
        <f t="shared" si="26"/>
        <v>207.73999999999998</v>
      </c>
      <c r="T37" s="296"/>
      <c r="U37" s="296">
        <v>143.41800000000001</v>
      </c>
      <c r="V37" s="296">
        <v>41.884999999999998</v>
      </c>
      <c r="W37" s="296">
        <v>10.206999999999999</v>
      </c>
      <c r="X37" s="297">
        <v>12.23</v>
      </c>
      <c r="Y37" s="42"/>
      <c r="Z37" s="448"/>
      <c r="AA37" s="451"/>
      <c r="AB37" s="257" t="str">
        <f t="shared" si="4"/>
        <v>High C2</v>
      </c>
      <c r="AC37" s="296">
        <f t="shared" si="27"/>
        <v>123.53999999999999</v>
      </c>
      <c r="AD37" s="296"/>
      <c r="AE37" s="296">
        <v>53.829000000000001</v>
      </c>
      <c r="AF37" s="296">
        <v>41.807499999999997</v>
      </c>
      <c r="AG37" s="296">
        <v>10.1845</v>
      </c>
      <c r="AH37" s="297">
        <v>17.719000000000001</v>
      </c>
      <c r="AI37" s="42"/>
      <c r="AJ37" s="281" t="str">
        <f t="shared" si="6"/>
        <v>High C2</v>
      </c>
      <c r="AK37" s="296">
        <f t="shared" si="28"/>
        <v>84.199999999999989</v>
      </c>
      <c r="AL37" s="284">
        <f t="shared" si="0"/>
        <v>0</v>
      </c>
      <c r="AM37" s="284">
        <f t="shared" si="0"/>
        <v>89.588999999999999</v>
      </c>
      <c r="AN37" s="284">
        <f t="shared" si="0"/>
        <v>7.7500000000000568E-2</v>
      </c>
      <c r="AO37" s="284">
        <f t="shared" si="0"/>
        <v>2.2499999999999076E-2</v>
      </c>
      <c r="AP37" s="285">
        <f t="shared" si="0"/>
        <v>-5.4890000000000008</v>
      </c>
      <c r="AQ37" s="257" t="str">
        <f t="shared" si="8"/>
        <v>High C2</v>
      </c>
      <c r="AR37" s="296">
        <v>5.17</v>
      </c>
      <c r="AS37" s="296"/>
      <c r="AT37" s="296"/>
      <c r="AU37" s="296"/>
      <c r="AV37" s="296"/>
      <c r="AW37" s="297"/>
      <c r="AX37" s="257" t="str">
        <f t="shared" si="9"/>
        <v>High C2</v>
      </c>
      <c r="AY37" s="296">
        <v>89.36999999999999</v>
      </c>
      <c r="AZ37" s="296"/>
      <c r="BA37" s="296"/>
      <c r="BB37" s="296"/>
      <c r="BC37" s="296"/>
      <c r="BD37" s="297"/>
      <c r="BE37" s="257" t="str">
        <f t="shared" si="10"/>
        <v>High C2</v>
      </c>
      <c r="BF37" s="296"/>
      <c r="BG37" s="296"/>
      <c r="BH37" s="296"/>
      <c r="BI37" s="296"/>
      <c r="BJ37" s="296"/>
      <c r="BK37" s="297"/>
      <c r="BL37" s="296"/>
      <c r="BM37" s="296"/>
      <c r="BN37" s="296"/>
      <c r="BO37" s="296"/>
      <c r="BP37" s="297"/>
      <c r="BQ37" s="257" t="str">
        <f t="shared" si="11"/>
        <v>High C2</v>
      </c>
      <c r="BR37" s="296"/>
      <c r="BS37" s="296"/>
      <c r="BT37" s="296"/>
      <c r="BU37" s="296"/>
      <c r="BV37" s="296"/>
      <c r="BW37" s="297"/>
    </row>
    <row r="38" spans="4:112" s="32" customFormat="1" ht="10.5" customHeight="1" thickBot="1">
      <c r="D38" s="318"/>
      <c r="E38" s="449"/>
      <c r="F38" s="453"/>
      <c r="G38" s="446"/>
      <c r="H38" s="260" t="str">
        <f t="shared" si="14"/>
        <v>Very high C1</v>
      </c>
      <c r="I38" s="296">
        <f t="shared" si="25"/>
        <v>57.635999999999989</v>
      </c>
      <c r="J38" s="298"/>
      <c r="K38" s="298">
        <v>57.635999999999989</v>
      </c>
      <c r="L38" s="298">
        <v>0</v>
      </c>
      <c r="M38" s="298">
        <v>0</v>
      </c>
      <c r="N38" s="299">
        <v>0</v>
      </c>
      <c r="O38" s="42"/>
      <c r="P38" s="449"/>
      <c r="Q38" s="452"/>
      <c r="R38" s="260" t="str">
        <f t="shared" si="2"/>
        <v>Very high C1</v>
      </c>
      <c r="S38" s="296">
        <f t="shared" si="26"/>
        <v>57.635999999999989</v>
      </c>
      <c r="T38" s="298"/>
      <c r="U38" s="298">
        <v>44.391999999999989</v>
      </c>
      <c r="V38" s="298">
        <v>13.244</v>
      </c>
      <c r="W38" s="298">
        <v>0</v>
      </c>
      <c r="X38" s="299">
        <v>0</v>
      </c>
      <c r="Y38" s="42"/>
      <c r="Z38" s="449"/>
      <c r="AA38" s="452"/>
      <c r="AB38" s="260" t="str">
        <f t="shared" si="4"/>
        <v>Very high C1</v>
      </c>
      <c r="AC38" s="296">
        <f t="shared" si="27"/>
        <v>57.635999999999989</v>
      </c>
      <c r="AD38" s="298"/>
      <c r="AE38" s="298">
        <v>51.013999999999989</v>
      </c>
      <c r="AF38" s="298">
        <v>6.6219999999999999</v>
      </c>
      <c r="AG38" s="298">
        <v>0</v>
      </c>
      <c r="AH38" s="299">
        <v>0</v>
      </c>
      <c r="AI38" s="42"/>
      <c r="AJ38" s="282" t="str">
        <f t="shared" si="6"/>
        <v>Very high C1</v>
      </c>
      <c r="AK38" s="296">
        <f t="shared" si="28"/>
        <v>0</v>
      </c>
      <c r="AL38" s="286">
        <f t="shared" si="0"/>
        <v>0</v>
      </c>
      <c r="AM38" s="286">
        <f t="shared" si="0"/>
        <v>-6.6219999999999999</v>
      </c>
      <c r="AN38" s="286">
        <f t="shared" si="0"/>
        <v>6.6219999999999999</v>
      </c>
      <c r="AO38" s="286">
        <f t="shared" si="0"/>
        <v>0</v>
      </c>
      <c r="AP38" s="287">
        <f t="shared" si="0"/>
        <v>0</v>
      </c>
      <c r="AQ38" s="260" t="str">
        <f t="shared" si="8"/>
        <v>Very high C1</v>
      </c>
      <c r="AR38" s="298"/>
      <c r="AS38" s="298"/>
      <c r="AT38" s="298"/>
      <c r="AU38" s="298"/>
      <c r="AV38" s="298"/>
      <c r="AW38" s="299"/>
      <c r="AX38" s="260" t="str">
        <f t="shared" si="9"/>
        <v>Very high C1</v>
      </c>
      <c r="AY38" s="298"/>
      <c r="AZ38" s="298"/>
      <c r="BA38" s="298"/>
      <c r="BB38" s="298"/>
      <c r="BC38" s="298"/>
      <c r="BD38" s="299"/>
      <c r="BE38" s="260" t="str">
        <f t="shared" si="10"/>
        <v>Very high C1</v>
      </c>
      <c r="BF38" s="298"/>
      <c r="BG38" s="298"/>
      <c r="BH38" s="298"/>
      <c r="BI38" s="298"/>
      <c r="BJ38" s="298"/>
      <c r="BK38" s="299"/>
      <c r="BL38" s="298"/>
      <c r="BM38" s="298"/>
      <c r="BN38" s="298"/>
      <c r="BO38" s="298"/>
      <c r="BP38" s="299"/>
      <c r="BQ38" s="260" t="str">
        <f t="shared" si="11"/>
        <v>Very high C1</v>
      </c>
      <c r="BR38" s="298"/>
      <c r="BS38" s="298"/>
      <c r="BT38" s="298"/>
      <c r="BU38" s="298"/>
      <c r="BV38" s="298"/>
      <c r="BW38" s="299"/>
    </row>
    <row r="39" spans="4:112" s="32" customFormat="1" ht="10.15" customHeight="1">
      <c r="D39" s="317" t="str">
        <f>D35</f>
        <v>400KV Network</v>
      </c>
      <c r="E39" s="447">
        <v>5</v>
      </c>
      <c r="F39" s="450" t="s">
        <v>188</v>
      </c>
      <c r="G39" s="444" t="s">
        <v>194</v>
      </c>
      <c r="H39" s="254" t="str">
        <f t="shared" si="14"/>
        <v>Low C4</v>
      </c>
      <c r="I39" s="296">
        <f>SUM(J39:N39)</f>
        <v>214.16645947049085</v>
      </c>
      <c r="J39" s="296"/>
      <c r="K39" s="296">
        <v>50.746111070762367</v>
      </c>
      <c r="L39" s="296">
        <v>30.521999999999998</v>
      </c>
      <c r="M39" s="296">
        <v>78.275348399728514</v>
      </c>
      <c r="N39" s="297">
        <v>54.622999999999998</v>
      </c>
      <c r="O39" s="42"/>
      <c r="P39" s="447">
        <v>5</v>
      </c>
      <c r="Q39" s="450" t="str">
        <f t="shared" ref="Q39" si="29">$F39</f>
        <v>OHL line conductor</v>
      </c>
      <c r="R39" s="254" t="str">
        <f t="shared" si="2"/>
        <v>Low C4</v>
      </c>
      <c r="S39" s="296">
        <f>SUM(T39:X39)</f>
        <v>214.16645947049088</v>
      </c>
      <c r="T39" s="296"/>
      <c r="U39" s="296">
        <v>50.770410033724318</v>
      </c>
      <c r="V39" s="296">
        <v>4.9278313412773223</v>
      </c>
      <c r="W39" s="296">
        <v>0.69797437623618985</v>
      </c>
      <c r="X39" s="297">
        <v>157.77024371925305</v>
      </c>
      <c r="Y39" s="42"/>
      <c r="Z39" s="447">
        <v>5</v>
      </c>
      <c r="AA39" s="450" t="str">
        <f t="shared" ref="AA39" si="30">$F39</f>
        <v>OHL line conductor</v>
      </c>
      <c r="AB39" s="254" t="str">
        <f t="shared" si="4"/>
        <v>Low C4</v>
      </c>
      <c r="AC39" s="296">
        <f>SUM(AD39:AH39)</f>
        <v>214.16645947049088</v>
      </c>
      <c r="AD39" s="296"/>
      <c r="AE39" s="296">
        <v>50.770410033724318</v>
      </c>
      <c r="AF39" s="296">
        <v>4.9278313412773223</v>
      </c>
      <c r="AG39" s="296">
        <v>0.69797437623618985</v>
      </c>
      <c r="AH39" s="297">
        <v>157.77024371925305</v>
      </c>
      <c r="AI39" s="42"/>
      <c r="AJ39" s="280" t="str">
        <f t="shared" si="6"/>
        <v>Low C4</v>
      </c>
      <c r="AK39" s="296">
        <f>SUM(AL39:AP39)</f>
        <v>0</v>
      </c>
      <c r="AL39" s="284">
        <f t="shared" si="0"/>
        <v>0</v>
      </c>
      <c r="AM39" s="284">
        <f t="shared" si="0"/>
        <v>0</v>
      </c>
      <c r="AN39" s="284">
        <f t="shared" si="0"/>
        <v>0</v>
      </c>
      <c r="AO39" s="284">
        <f t="shared" si="0"/>
        <v>0</v>
      </c>
      <c r="AP39" s="285">
        <f t="shared" si="0"/>
        <v>0</v>
      </c>
      <c r="AQ39" s="254" t="str">
        <f t="shared" si="8"/>
        <v>Low C4</v>
      </c>
      <c r="AR39" s="296"/>
      <c r="AS39" s="296"/>
      <c r="AT39" s="296"/>
      <c r="AU39" s="296"/>
      <c r="AV39" s="296"/>
      <c r="AW39" s="297"/>
      <c r="AX39" s="254" t="str">
        <f t="shared" si="9"/>
        <v>Low C4</v>
      </c>
      <c r="AY39" s="296"/>
      <c r="AZ39" s="296"/>
      <c r="BA39" s="296"/>
      <c r="BB39" s="296"/>
      <c r="BC39" s="296"/>
      <c r="BD39" s="297"/>
      <c r="BE39" s="254" t="str">
        <f t="shared" si="10"/>
        <v>Low C4</v>
      </c>
      <c r="BF39" s="296"/>
      <c r="BG39" s="296"/>
      <c r="BH39" s="296"/>
      <c r="BI39" s="296"/>
      <c r="BJ39" s="296"/>
      <c r="BK39" s="297"/>
      <c r="BL39" s="296"/>
      <c r="BM39" s="296"/>
      <c r="BN39" s="296"/>
      <c r="BO39" s="296"/>
      <c r="BP39" s="297"/>
      <c r="BQ39" s="254" t="str">
        <f t="shared" si="11"/>
        <v>Low C4</v>
      </c>
      <c r="BR39" s="296"/>
      <c r="BS39" s="296"/>
      <c r="BT39" s="296"/>
      <c r="BU39" s="296"/>
      <c r="BV39" s="296"/>
      <c r="BW39" s="297"/>
    </row>
    <row r="40" spans="4:112" s="32" customFormat="1" ht="10.15" customHeight="1">
      <c r="D40" s="318"/>
      <c r="E40" s="448"/>
      <c r="F40" s="451"/>
      <c r="G40" s="445"/>
      <c r="H40" s="257" t="str">
        <f t="shared" si="14"/>
        <v>Medium C3</v>
      </c>
      <c r="I40" s="296">
        <f t="shared" ref="I40:I42" si="31">SUM(J40:N40)</f>
        <v>3994.0252196354731</v>
      </c>
      <c r="J40" s="296"/>
      <c r="K40" s="296">
        <v>2483.5545080843413</v>
      </c>
      <c r="L40" s="296">
        <v>494.08705320861418</v>
      </c>
      <c r="M40" s="296">
        <v>415.78762597249158</v>
      </c>
      <c r="N40" s="297">
        <v>600.59603237002591</v>
      </c>
      <c r="O40" s="42"/>
      <c r="P40" s="448"/>
      <c r="Q40" s="451"/>
      <c r="R40" s="257" t="str">
        <f t="shared" si="2"/>
        <v>Medium C3</v>
      </c>
      <c r="S40" s="296">
        <f t="shared" ref="S40:S42" si="32">SUM(T40:X40)</f>
        <v>3994.025219635475</v>
      </c>
      <c r="T40" s="296"/>
      <c r="U40" s="296">
        <v>2374.30466452975</v>
      </c>
      <c r="V40" s="296">
        <v>284.20565690129763</v>
      </c>
      <c r="W40" s="296">
        <v>342.77916212860748</v>
      </c>
      <c r="X40" s="297">
        <v>992.73573607582023</v>
      </c>
      <c r="Y40" s="42"/>
      <c r="Z40" s="448"/>
      <c r="AA40" s="451"/>
      <c r="AB40" s="257" t="str">
        <f t="shared" si="4"/>
        <v>Medium C3</v>
      </c>
      <c r="AC40" s="296">
        <f t="shared" ref="AC40:AC42" si="33">SUM(AD40:AH40)</f>
        <v>3994.0252196354736</v>
      </c>
      <c r="AD40" s="296"/>
      <c r="AE40" s="296">
        <v>1886.44730139684</v>
      </c>
      <c r="AF40" s="296">
        <v>294.56532123865099</v>
      </c>
      <c r="AG40" s="296">
        <v>352.27132382268974</v>
      </c>
      <c r="AH40" s="297">
        <v>1460.7412731772929</v>
      </c>
      <c r="AI40" s="42"/>
      <c r="AJ40" s="281" t="str">
        <f t="shared" si="6"/>
        <v>Medium C3</v>
      </c>
      <c r="AK40" s="296">
        <f t="shared" si="28"/>
        <v>1.7053025658242404E-12</v>
      </c>
      <c r="AL40" s="284">
        <f t="shared" si="0"/>
        <v>0</v>
      </c>
      <c r="AM40" s="284">
        <f t="shared" si="0"/>
        <v>487.85736313291</v>
      </c>
      <c r="AN40" s="284">
        <f t="shared" si="0"/>
        <v>-10.359664337353365</v>
      </c>
      <c r="AO40" s="284">
        <f t="shared" si="0"/>
        <v>-9.492161694082256</v>
      </c>
      <c r="AP40" s="285">
        <f t="shared" si="0"/>
        <v>-468.00553710147267</v>
      </c>
      <c r="AQ40" s="257" t="str">
        <f t="shared" si="8"/>
        <v>Medium C3</v>
      </c>
      <c r="AR40" s="296">
        <v>490.15579768413727</v>
      </c>
      <c r="AS40" s="296"/>
      <c r="AT40" s="296"/>
      <c r="AU40" s="296"/>
      <c r="AV40" s="296"/>
      <c r="AW40" s="297"/>
      <c r="AX40" s="257" t="str">
        <f t="shared" si="9"/>
        <v>Medium C3</v>
      </c>
      <c r="AY40" s="296">
        <v>490.15579768413727</v>
      </c>
      <c r="AZ40" s="296"/>
      <c r="BA40" s="296"/>
      <c r="BB40" s="296"/>
      <c r="BC40" s="296"/>
      <c r="BD40" s="297"/>
      <c r="BE40" s="257" t="str">
        <f t="shared" si="10"/>
        <v>Medium C3</v>
      </c>
      <c r="BF40" s="296"/>
      <c r="BG40" s="296"/>
      <c r="BH40" s="296"/>
      <c r="BI40" s="296"/>
      <c r="BJ40" s="296"/>
      <c r="BK40" s="297"/>
      <c r="BL40" s="296"/>
      <c r="BM40" s="296"/>
      <c r="BN40" s="296"/>
      <c r="BO40" s="296"/>
      <c r="BP40" s="297"/>
      <c r="BQ40" s="257" t="str">
        <f t="shared" si="11"/>
        <v>Medium C3</v>
      </c>
      <c r="BR40" s="296"/>
      <c r="BS40" s="296"/>
      <c r="BT40" s="296"/>
      <c r="BU40" s="296"/>
      <c r="BV40" s="296"/>
      <c r="BW40" s="297"/>
    </row>
    <row r="41" spans="4:112" s="32" customFormat="1" ht="10.15" customHeight="1">
      <c r="D41" s="318"/>
      <c r="E41" s="448"/>
      <c r="F41" s="451"/>
      <c r="G41" s="445"/>
      <c r="H41" s="257" t="str">
        <f t="shared" si="14"/>
        <v>High C2</v>
      </c>
      <c r="I41" s="296">
        <f t="shared" si="31"/>
        <v>4779.4812676491538</v>
      </c>
      <c r="J41" s="296"/>
      <c r="K41" s="296">
        <v>3486.9735031788973</v>
      </c>
      <c r="L41" s="296">
        <v>478.7552512606286</v>
      </c>
      <c r="M41" s="296">
        <v>318.42436027882513</v>
      </c>
      <c r="N41" s="297">
        <v>495.32815293080358</v>
      </c>
      <c r="O41" s="42"/>
      <c r="P41" s="448"/>
      <c r="Q41" s="451"/>
      <c r="R41" s="257" t="str">
        <f t="shared" si="2"/>
        <v>High C2</v>
      </c>
      <c r="S41" s="296">
        <f t="shared" si="32"/>
        <v>4779.4812676491547</v>
      </c>
      <c r="T41" s="296"/>
      <c r="U41" s="296">
        <v>3030.0213527191236</v>
      </c>
      <c r="V41" s="296">
        <v>312.75329227295992</v>
      </c>
      <c r="W41" s="296">
        <v>366.58252923659279</v>
      </c>
      <c r="X41" s="297">
        <v>1070.1240934204793</v>
      </c>
      <c r="Y41" s="42"/>
      <c r="Z41" s="448"/>
      <c r="AA41" s="451"/>
      <c r="AB41" s="257" t="str">
        <f t="shared" si="4"/>
        <v>High C2</v>
      </c>
      <c r="AC41" s="296">
        <f t="shared" si="33"/>
        <v>4779.4812676491538</v>
      </c>
      <c r="AD41" s="296"/>
      <c r="AE41" s="296">
        <v>2815.9701030628999</v>
      </c>
      <c r="AF41" s="296">
        <v>313.35788298539433</v>
      </c>
      <c r="AG41" s="296">
        <v>385.01296193731929</v>
      </c>
      <c r="AH41" s="297">
        <v>1265.1403196635401</v>
      </c>
      <c r="AI41" s="42"/>
      <c r="AJ41" s="281" t="str">
        <f t="shared" si="6"/>
        <v>High C2</v>
      </c>
      <c r="AK41" s="296">
        <f t="shared" si="28"/>
        <v>1.9895196601282805E-12</v>
      </c>
      <c r="AL41" s="284">
        <f t="shared" si="0"/>
        <v>0</v>
      </c>
      <c r="AM41" s="284">
        <f t="shared" si="0"/>
        <v>214.05124965622372</v>
      </c>
      <c r="AN41" s="284">
        <f t="shared" si="0"/>
        <v>-0.60459071243440121</v>
      </c>
      <c r="AO41" s="284">
        <f t="shared" si="0"/>
        <v>-18.430432700726499</v>
      </c>
      <c r="AP41" s="285">
        <f t="shared" si="0"/>
        <v>-195.01622624306083</v>
      </c>
      <c r="AQ41" s="257" t="str">
        <f t="shared" si="8"/>
        <v>High C2</v>
      </c>
      <c r="AR41" s="296">
        <v>213.91686963640655</v>
      </c>
      <c r="AS41" s="296"/>
      <c r="AT41" s="296"/>
      <c r="AU41" s="296"/>
      <c r="AV41" s="296"/>
      <c r="AW41" s="297"/>
      <c r="AX41" s="257" t="str">
        <f t="shared" si="9"/>
        <v>High C2</v>
      </c>
      <c r="AY41" s="296">
        <v>213.91686963640655</v>
      </c>
      <c r="AZ41" s="296"/>
      <c r="BA41" s="296"/>
      <c r="BB41" s="296"/>
      <c r="BC41" s="296"/>
      <c r="BD41" s="297"/>
      <c r="BE41" s="257" t="str">
        <f t="shared" si="10"/>
        <v>High C2</v>
      </c>
      <c r="BF41" s="296"/>
      <c r="BG41" s="296"/>
      <c r="BH41" s="296"/>
      <c r="BI41" s="296"/>
      <c r="BJ41" s="296"/>
      <c r="BK41" s="297"/>
      <c r="BL41" s="296"/>
      <c r="BM41" s="296"/>
      <c r="BN41" s="296"/>
      <c r="BO41" s="296"/>
      <c r="BP41" s="297"/>
      <c r="BQ41" s="257" t="str">
        <f t="shared" si="11"/>
        <v>High C2</v>
      </c>
      <c r="BR41" s="296"/>
      <c r="BS41" s="296"/>
      <c r="BT41" s="296"/>
      <c r="BU41" s="296"/>
      <c r="BV41" s="296"/>
      <c r="BW41" s="297"/>
    </row>
    <row r="42" spans="4:112" s="32" customFormat="1" ht="10.5" customHeight="1" thickBot="1">
      <c r="D42" s="318"/>
      <c r="E42" s="449"/>
      <c r="F42" s="453"/>
      <c r="G42" s="446"/>
      <c r="H42" s="260" t="str">
        <f t="shared" si="14"/>
        <v>Very high C1</v>
      </c>
      <c r="I42" s="296">
        <f t="shared" si="31"/>
        <v>1831.400119803885</v>
      </c>
      <c r="J42" s="294"/>
      <c r="K42" s="294">
        <v>1207.038474655129</v>
      </c>
      <c r="L42" s="294">
        <v>309.62430516387258</v>
      </c>
      <c r="M42" s="294">
        <v>115.00006339787259</v>
      </c>
      <c r="N42" s="295">
        <v>199.73727658701083</v>
      </c>
      <c r="O42" s="42"/>
      <c r="P42" s="449"/>
      <c r="Q42" s="452"/>
      <c r="R42" s="260" t="str">
        <f t="shared" si="2"/>
        <v>Very high C1</v>
      </c>
      <c r="S42" s="296">
        <f t="shared" si="32"/>
        <v>1831.4001198038854</v>
      </c>
      <c r="T42" s="294"/>
      <c r="U42" s="294">
        <v>1005.3099384001513</v>
      </c>
      <c r="V42" s="294">
        <v>131.08699105776969</v>
      </c>
      <c r="W42" s="294">
        <v>236.10923138724877</v>
      </c>
      <c r="X42" s="295">
        <v>458.8939589587157</v>
      </c>
      <c r="Y42" s="42"/>
      <c r="Z42" s="449"/>
      <c r="AA42" s="452"/>
      <c r="AB42" s="260" t="str">
        <f t="shared" si="4"/>
        <v>Very high C1</v>
      </c>
      <c r="AC42" s="296">
        <f t="shared" si="33"/>
        <v>1831.400119803885</v>
      </c>
      <c r="AD42" s="294"/>
      <c r="AE42" s="294">
        <v>945.09060661975593</v>
      </c>
      <c r="AF42" s="294">
        <v>130.63626860293846</v>
      </c>
      <c r="AG42" s="294">
        <v>236.03430671279267</v>
      </c>
      <c r="AH42" s="295">
        <v>519.63893786839799</v>
      </c>
      <c r="AI42" s="42"/>
      <c r="AJ42" s="282" t="str">
        <f t="shared" si="6"/>
        <v>Very high C1</v>
      </c>
      <c r="AK42" s="296">
        <f t="shared" si="28"/>
        <v>3.979039320256561E-13</v>
      </c>
      <c r="AL42" s="286">
        <f t="shared" si="0"/>
        <v>0</v>
      </c>
      <c r="AM42" s="286">
        <f t="shared" si="0"/>
        <v>60.219331780395351</v>
      </c>
      <c r="AN42" s="286">
        <f t="shared" si="0"/>
        <v>0.45072245483123652</v>
      </c>
      <c r="AO42" s="286">
        <f t="shared" si="0"/>
        <v>7.4924674456099183E-2</v>
      </c>
      <c r="AP42" s="287">
        <f t="shared" si="0"/>
        <v>-60.744978909682288</v>
      </c>
      <c r="AQ42" s="260" t="str">
        <f t="shared" si="8"/>
        <v>Very high C1</v>
      </c>
      <c r="AR42" s="294">
        <v>46.021066091783986</v>
      </c>
      <c r="AS42" s="294"/>
      <c r="AT42" s="294"/>
      <c r="AU42" s="294"/>
      <c r="AV42" s="294"/>
      <c r="AW42" s="295"/>
      <c r="AX42" s="260" t="str">
        <f t="shared" si="9"/>
        <v>Very high C1</v>
      </c>
      <c r="AY42" s="294">
        <v>46.021066091783986</v>
      </c>
      <c r="AZ42" s="294"/>
      <c r="BA42" s="294"/>
      <c r="BB42" s="294"/>
      <c r="BC42" s="294"/>
      <c r="BD42" s="295"/>
      <c r="BE42" s="260" t="str">
        <f t="shared" si="10"/>
        <v>Very high C1</v>
      </c>
      <c r="BF42" s="294"/>
      <c r="BG42" s="294"/>
      <c r="BH42" s="294"/>
      <c r="BI42" s="294"/>
      <c r="BJ42" s="294"/>
      <c r="BK42" s="295"/>
      <c r="BL42" s="294"/>
      <c r="BM42" s="294"/>
      <c r="BN42" s="294"/>
      <c r="BO42" s="294"/>
      <c r="BP42" s="295"/>
      <c r="BQ42" s="260" t="str">
        <f t="shared" si="11"/>
        <v>Very high C1</v>
      </c>
      <c r="BR42" s="294"/>
      <c r="BS42" s="294"/>
      <c r="BT42" s="294"/>
      <c r="BU42" s="294"/>
      <c r="BV42" s="294"/>
      <c r="BW42" s="295"/>
    </row>
    <row r="43" spans="4:112" s="32" customFormat="1" ht="11.25" customHeight="1">
      <c r="D43" s="317" t="str">
        <f>D39</f>
        <v>400KV Network</v>
      </c>
      <c r="E43" s="447">
        <v>6</v>
      </c>
      <c r="F43" s="450" t="s">
        <v>189</v>
      </c>
      <c r="G43" s="444" t="s">
        <v>194</v>
      </c>
      <c r="H43" s="254" t="str">
        <f t="shared" si="14"/>
        <v>Low C4</v>
      </c>
      <c r="I43" s="296">
        <f>SUM(J43:N43)</f>
        <v>216.53943095058685</v>
      </c>
      <c r="J43" s="292"/>
      <c r="K43" s="292">
        <v>100.96965085683715</v>
      </c>
      <c r="L43" s="292">
        <v>114.17383134127732</v>
      </c>
      <c r="M43" s="292">
        <v>0</v>
      </c>
      <c r="N43" s="293">
        <v>1.3959487524723797</v>
      </c>
      <c r="O43" s="42"/>
      <c r="P43" s="447">
        <v>6</v>
      </c>
      <c r="Q43" s="450" t="str">
        <f t="shared" ref="Q43" si="34">$F43</f>
        <v>OHL line fittings</v>
      </c>
      <c r="R43" s="254" t="str">
        <f t="shared" si="2"/>
        <v>Low C4</v>
      </c>
      <c r="S43" s="296">
        <f>SUM(T43:X43)</f>
        <v>216.53943095058682</v>
      </c>
      <c r="T43" s="292"/>
      <c r="U43" s="292">
        <v>90.565289816570541</v>
      </c>
      <c r="V43" s="292">
        <v>114.67787397857106</v>
      </c>
      <c r="W43" s="292">
        <v>4.245623876111952</v>
      </c>
      <c r="X43" s="293">
        <v>7.0506432793332987</v>
      </c>
      <c r="Y43" s="42"/>
      <c r="Z43" s="447">
        <v>6</v>
      </c>
      <c r="AA43" s="450" t="str">
        <f t="shared" ref="AA43" si="35">$F43</f>
        <v>OHL line fittings</v>
      </c>
      <c r="AB43" s="254" t="str">
        <f t="shared" si="4"/>
        <v>Low C4</v>
      </c>
      <c r="AC43" s="296">
        <f>SUM(AD43:AH43)</f>
        <v>216.53943095058685</v>
      </c>
      <c r="AD43" s="292"/>
      <c r="AE43" s="292">
        <v>89.169341064098163</v>
      </c>
      <c r="AF43" s="292">
        <v>114.67787397857106</v>
      </c>
      <c r="AG43" s="292">
        <v>4.245623876111952</v>
      </c>
      <c r="AH43" s="293">
        <v>8.4465920318056789</v>
      </c>
      <c r="AI43" s="42"/>
      <c r="AJ43" s="280" t="str">
        <f t="shared" si="6"/>
        <v>Low C4</v>
      </c>
      <c r="AK43" s="296">
        <f>SUM(AL43:AP43)</f>
        <v>-1.7763568394002505E-15</v>
      </c>
      <c r="AL43" s="284">
        <f t="shared" si="0"/>
        <v>0</v>
      </c>
      <c r="AM43" s="284">
        <f t="shared" si="0"/>
        <v>1.3959487524723784</v>
      </c>
      <c r="AN43" s="284">
        <f t="shared" si="0"/>
        <v>0</v>
      </c>
      <c r="AO43" s="284">
        <f t="shared" si="0"/>
        <v>0</v>
      </c>
      <c r="AP43" s="285">
        <f t="shared" si="0"/>
        <v>-1.3959487524723801</v>
      </c>
      <c r="AQ43" s="254" t="str">
        <f t="shared" si="8"/>
        <v>Low C4</v>
      </c>
      <c r="AR43" s="292">
        <v>1.3959487524723797</v>
      </c>
      <c r="AS43" s="292"/>
      <c r="AT43" s="292"/>
      <c r="AU43" s="292"/>
      <c r="AV43" s="292"/>
      <c r="AW43" s="293"/>
      <c r="AX43" s="254" t="str">
        <f t="shared" si="9"/>
        <v>Low C4</v>
      </c>
      <c r="AY43" s="292">
        <v>1.3959487524723797</v>
      </c>
      <c r="AZ43" s="292"/>
      <c r="BA43" s="292"/>
      <c r="BB43" s="292"/>
      <c r="BC43" s="292"/>
      <c r="BD43" s="293"/>
      <c r="BE43" s="254" t="str">
        <f t="shared" si="10"/>
        <v>Low C4</v>
      </c>
      <c r="BF43" s="296"/>
      <c r="BG43" s="292"/>
      <c r="BH43" s="292"/>
      <c r="BI43" s="292"/>
      <c r="BJ43" s="292"/>
      <c r="BK43" s="293"/>
      <c r="BL43" s="292"/>
      <c r="BM43" s="292"/>
      <c r="BN43" s="292"/>
      <c r="BO43" s="292"/>
      <c r="BP43" s="293"/>
      <c r="BQ43" s="254" t="str">
        <f t="shared" si="11"/>
        <v>Low C4</v>
      </c>
      <c r="BR43" s="296"/>
      <c r="BS43" s="292"/>
      <c r="BT43" s="292"/>
      <c r="BU43" s="292"/>
      <c r="BV43" s="292"/>
      <c r="BW43" s="29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4:112" s="32" customFormat="1" ht="10.15" customHeight="1">
      <c r="D44" s="318"/>
      <c r="E44" s="448"/>
      <c r="F44" s="451"/>
      <c r="G44" s="445"/>
      <c r="H44" s="257" t="str">
        <f t="shared" si="14"/>
        <v>Medium C3</v>
      </c>
      <c r="I44" s="296">
        <f t="shared" ref="I44:I46" si="36">SUM(J44:N44)</f>
        <v>4009.8412968026746</v>
      </c>
      <c r="J44" s="296"/>
      <c r="K44" s="296">
        <v>2502.9020541585546</v>
      </c>
      <c r="L44" s="296">
        <v>334.94503548604337</v>
      </c>
      <c r="M44" s="296">
        <v>421.70505997682471</v>
      </c>
      <c r="N44" s="297">
        <v>750.28914718125225</v>
      </c>
      <c r="O44" s="42"/>
      <c r="P44" s="448"/>
      <c r="Q44" s="451"/>
      <c r="R44" s="257" t="str">
        <f t="shared" si="2"/>
        <v>Medium C3</v>
      </c>
      <c r="S44" s="296">
        <f t="shared" ref="S44:S46" si="37">SUM(T44:X44)</f>
        <v>4009.8412968026751</v>
      </c>
      <c r="T44" s="296"/>
      <c r="U44" s="296">
        <v>2536.2653441579646</v>
      </c>
      <c r="V44" s="296">
        <v>594.88333525293774</v>
      </c>
      <c r="W44" s="296">
        <v>318.47829032955821</v>
      </c>
      <c r="X44" s="297">
        <v>560.21432706221447</v>
      </c>
      <c r="Y44" s="42"/>
      <c r="Z44" s="448"/>
      <c r="AA44" s="451"/>
      <c r="AB44" s="257" t="str">
        <f t="shared" si="4"/>
        <v>Medium C3</v>
      </c>
      <c r="AC44" s="296">
        <f t="shared" ref="AC44:AC46" si="38">SUM(AD44:AH44)</f>
        <v>4009.8412968026751</v>
      </c>
      <c r="AD44" s="296"/>
      <c r="AE44" s="296">
        <v>1650.8978466150197</v>
      </c>
      <c r="AF44" s="296">
        <v>608.78856908477565</v>
      </c>
      <c r="AG44" s="296">
        <v>366.04410010639873</v>
      </c>
      <c r="AH44" s="297">
        <v>1384.110780996481</v>
      </c>
      <c r="AI44" s="42"/>
      <c r="AJ44" s="281" t="str">
        <f t="shared" si="6"/>
        <v>Medium C3</v>
      </c>
      <c r="AK44" s="296">
        <f t="shared" ref="AK44:AK46" si="39">SUM(AL44:AP44)</f>
        <v>0</v>
      </c>
      <c r="AL44" s="284">
        <f t="shared" si="0"/>
        <v>0</v>
      </c>
      <c r="AM44" s="284">
        <f t="shared" si="0"/>
        <v>885.36749754294488</v>
      </c>
      <c r="AN44" s="284">
        <f t="shared" si="0"/>
        <v>-13.905233831837904</v>
      </c>
      <c r="AO44" s="284">
        <f t="shared" si="0"/>
        <v>-47.565809776840524</v>
      </c>
      <c r="AP44" s="285">
        <f t="shared" si="0"/>
        <v>-823.89645393426656</v>
      </c>
      <c r="AQ44" s="257" t="str">
        <f t="shared" si="8"/>
        <v>Medium C3</v>
      </c>
      <c r="AR44" s="296">
        <v>962.38104769150732</v>
      </c>
      <c r="AS44" s="296"/>
      <c r="AT44" s="296"/>
      <c r="AU44" s="296"/>
      <c r="AV44" s="296"/>
      <c r="AW44" s="297"/>
      <c r="AX44" s="257" t="str">
        <f t="shared" si="9"/>
        <v>Medium C3</v>
      </c>
      <c r="AY44" s="296">
        <v>962.38104769150732</v>
      </c>
      <c r="AZ44" s="296"/>
      <c r="BA44" s="296"/>
      <c r="BB44" s="296"/>
      <c r="BC44" s="296"/>
      <c r="BD44" s="297"/>
      <c r="BE44" s="257" t="str">
        <f t="shared" si="10"/>
        <v>Medium C3</v>
      </c>
      <c r="BF44" s="296"/>
      <c r="BG44" s="296"/>
      <c r="BH44" s="296"/>
      <c r="BI44" s="296"/>
      <c r="BJ44" s="296"/>
      <c r="BK44" s="297"/>
      <c r="BL44" s="296"/>
      <c r="BM44" s="296"/>
      <c r="BN44" s="296"/>
      <c r="BO44" s="296"/>
      <c r="BP44" s="297"/>
      <c r="BQ44" s="257" t="str">
        <f t="shared" si="11"/>
        <v>Medium C3</v>
      </c>
      <c r="BR44" s="296"/>
      <c r="BS44" s="296"/>
      <c r="BT44" s="296"/>
      <c r="BU44" s="296"/>
      <c r="BV44" s="296"/>
      <c r="BW44" s="297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4:112" s="32" customFormat="1" ht="10.15" customHeight="1">
      <c r="D45" s="318"/>
      <c r="E45" s="448"/>
      <c r="F45" s="451"/>
      <c r="G45" s="445"/>
      <c r="H45" s="257" t="str">
        <f t="shared" si="14"/>
        <v>High C2</v>
      </c>
      <c r="I45" s="296">
        <f t="shared" si="36"/>
        <v>4765.7093901698909</v>
      </c>
      <c r="J45" s="296"/>
      <c r="K45" s="296">
        <v>3038.4506878696016</v>
      </c>
      <c r="L45" s="296">
        <v>548.61840587544589</v>
      </c>
      <c r="M45" s="296">
        <v>429.50325439344067</v>
      </c>
      <c r="N45" s="297">
        <v>749.13704203140287</v>
      </c>
      <c r="O45" s="42"/>
      <c r="P45" s="448"/>
      <c r="Q45" s="451"/>
      <c r="R45" s="257" t="str">
        <f t="shared" si="2"/>
        <v>High C2</v>
      </c>
      <c r="S45" s="296">
        <f t="shared" si="37"/>
        <v>4765.7093901698863</v>
      </c>
      <c r="T45" s="296"/>
      <c r="U45" s="296">
        <v>2699.1236459977995</v>
      </c>
      <c r="V45" s="296">
        <v>678.84433806364336</v>
      </c>
      <c r="W45" s="296">
        <v>447.25070821567181</v>
      </c>
      <c r="X45" s="297">
        <v>940.49069789277212</v>
      </c>
      <c r="Y45" s="42"/>
      <c r="Z45" s="448"/>
      <c r="AA45" s="451"/>
      <c r="AB45" s="257" t="str">
        <f t="shared" si="4"/>
        <v>High C2</v>
      </c>
      <c r="AC45" s="296">
        <f t="shared" si="38"/>
        <v>4765.7093901698872</v>
      </c>
      <c r="AD45" s="296"/>
      <c r="AE45" s="296">
        <v>1987.66103235119</v>
      </c>
      <c r="AF45" s="296">
        <v>669.86567864569008</v>
      </c>
      <c r="AG45" s="296">
        <v>535.29267583331671</v>
      </c>
      <c r="AH45" s="297">
        <v>1572.8900033396901</v>
      </c>
      <c r="AI45" s="42"/>
      <c r="AJ45" s="281" t="str">
        <f t="shared" si="6"/>
        <v>High C2</v>
      </c>
      <c r="AK45" s="296">
        <f t="shared" si="39"/>
        <v>0</v>
      </c>
      <c r="AL45" s="284">
        <f t="shared" si="0"/>
        <v>0</v>
      </c>
      <c r="AM45" s="284">
        <f t="shared" si="0"/>
        <v>711.4626136466095</v>
      </c>
      <c r="AN45" s="284">
        <f t="shared" si="0"/>
        <v>8.9786594179532813</v>
      </c>
      <c r="AO45" s="284">
        <f t="shared" si="0"/>
        <v>-88.0419676176449</v>
      </c>
      <c r="AP45" s="285">
        <f t="shared" si="0"/>
        <v>-632.39930544691799</v>
      </c>
      <c r="AQ45" s="257" t="str">
        <f t="shared" si="8"/>
        <v>High C2</v>
      </c>
      <c r="AR45" s="296">
        <v>814.72268889501902</v>
      </c>
      <c r="AS45" s="296"/>
      <c r="AT45" s="296"/>
      <c r="AU45" s="296"/>
      <c r="AV45" s="296"/>
      <c r="AW45" s="297"/>
      <c r="AX45" s="257" t="str">
        <f t="shared" si="9"/>
        <v>High C2</v>
      </c>
      <c r="AY45" s="296">
        <v>814.72268889501902</v>
      </c>
      <c r="AZ45" s="296"/>
      <c r="BA45" s="296"/>
      <c r="BB45" s="296"/>
      <c r="BC45" s="296"/>
      <c r="BD45" s="297"/>
      <c r="BE45" s="257" t="str">
        <f t="shared" si="10"/>
        <v>High C2</v>
      </c>
      <c r="BF45" s="296"/>
      <c r="BG45" s="296"/>
      <c r="BH45" s="296"/>
      <c r="BI45" s="296"/>
      <c r="BJ45" s="296"/>
      <c r="BK45" s="297"/>
      <c r="BL45" s="296"/>
      <c r="BM45" s="296"/>
      <c r="BN45" s="296"/>
      <c r="BO45" s="296"/>
      <c r="BP45" s="297"/>
      <c r="BQ45" s="257" t="str">
        <f t="shared" si="11"/>
        <v>High C2</v>
      </c>
      <c r="BR45" s="296"/>
      <c r="BS45" s="296"/>
      <c r="BT45" s="296"/>
      <c r="BU45" s="296"/>
      <c r="BV45" s="296"/>
      <c r="BW45" s="297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4:112" s="32" customFormat="1" ht="10.5" customHeight="1" thickBot="1">
      <c r="D46" s="318"/>
      <c r="E46" s="449"/>
      <c r="F46" s="453"/>
      <c r="G46" s="446"/>
      <c r="H46" s="260" t="str">
        <f t="shared" si="14"/>
        <v>Very high C1</v>
      </c>
      <c r="I46" s="296">
        <f t="shared" si="36"/>
        <v>1830.8391608780141</v>
      </c>
      <c r="J46" s="298"/>
      <c r="K46" s="298">
        <v>862.71674173394285</v>
      </c>
      <c r="L46" s="298">
        <v>156.68017092671718</v>
      </c>
      <c r="M46" s="298">
        <v>283.17465802255015</v>
      </c>
      <c r="N46" s="299">
        <v>528.26759019480392</v>
      </c>
      <c r="O46" s="42"/>
      <c r="P46" s="449"/>
      <c r="Q46" s="452"/>
      <c r="R46" s="260" t="str">
        <f t="shared" si="2"/>
        <v>Very high C1</v>
      </c>
      <c r="S46" s="296">
        <f t="shared" si="37"/>
        <v>1830.8391608780141</v>
      </c>
      <c r="T46" s="298"/>
      <c r="U46" s="298">
        <v>808.60135897935402</v>
      </c>
      <c r="V46" s="298">
        <v>318.15716717745511</v>
      </c>
      <c r="W46" s="298">
        <v>146.18476732297071</v>
      </c>
      <c r="X46" s="299">
        <v>557.89586739823426</v>
      </c>
      <c r="Y46" s="42"/>
      <c r="Z46" s="449"/>
      <c r="AA46" s="452"/>
      <c r="AB46" s="260" t="str">
        <f t="shared" si="4"/>
        <v>Very high C1</v>
      </c>
      <c r="AC46" s="296">
        <f t="shared" si="38"/>
        <v>1830.8391608780139</v>
      </c>
      <c r="AD46" s="298"/>
      <c r="AE46" s="298">
        <v>539.00791282042815</v>
      </c>
      <c r="AF46" s="298">
        <v>316.85226065520374</v>
      </c>
      <c r="AG46" s="298">
        <v>159.05631713129094</v>
      </c>
      <c r="AH46" s="299">
        <v>815.92267027109119</v>
      </c>
      <c r="AI46" s="42"/>
      <c r="AJ46" s="282" t="str">
        <f t="shared" si="6"/>
        <v>Very high C1</v>
      </c>
      <c r="AK46" s="296">
        <f t="shared" si="39"/>
        <v>0</v>
      </c>
      <c r="AL46" s="286">
        <f t="shared" si="0"/>
        <v>0</v>
      </c>
      <c r="AM46" s="286">
        <f t="shared" si="0"/>
        <v>269.59344615892587</v>
      </c>
      <c r="AN46" s="286">
        <f t="shared" si="0"/>
        <v>1.3049065222513718</v>
      </c>
      <c r="AO46" s="286">
        <f t="shared" si="0"/>
        <v>-12.871549808320225</v>
      </c>
      <c r="AP46" s="287">
        <f t="shared" si="0"/>
        <v>-258.02680287285693</v>
      </c>
      <c r="AQ46" s="260" t="str">
        <f t="shared" si="8"/>
        <v>Very high C1</v>
      </c>
      <c r="AR46" s="298">
        <v>271.62033048812168</v>
      </c>
      <c r="AS46" s="298"/>
      <c r="AT46" s="298"/>
      <c r="AU46" s="298"/>
      <c r="AV46" s="298"/>
      <c r="AW46" s="299"/>
      <c r="AX46" s="260" t="str">
        <f t="shared" si="9"/>
        <v>Very high C1</v>
      </c>
      <c r="AY46" s="298">
        <v>271.62033048812168</v>
      </c>
      <c r="AZ46" s="298"/>
      <c r="BA46" s="298"/>
      <c r="BB46" s="298"/>
      <c r="BC46" s="298"/>
      <c r="BD46" s="299"/>
      <c r="BE46" s="260" t="str">
        <f t="shared" si="10"/>
        <v>Very high C1</v>
      </c>
      <c r="BF46" s="294"/>
      <c r="BG46" s="298"/>
      <c r="BH46" s="298"/>
      <c r="BI46" s="298"/>
      <c r="BJ46" s="298"/>
      <c r="BK46" s="299"/>
      <c r="BL46" s="298"/>
      <c r="BM46" s="298"/>
      <c r="BN46" s="298"/>
      <c r="BO46" s="298"/>
      <c r="BP46" s="299"/>
      <c r="BQ46" s="260" t="str">
        <f t="shared" si="11"/>
        <v>Very high C1</v>
      </c>
      <c r="BR46" s="294"/>
      <c r="BS46" s="298"/>
      <c r="BT46" s="298"/>
      <c r="BU46" s="298"/>
      <c r="BV46" s="298"/>
      <c r="BW46" s="299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4:112" s="32" customFormat="1" ht="10.15" customHeight="1">
      <c r="D47" s="317" t="str">
        <f>D43</f>
        <v>400KV Network</v>
      </c>
      <c r="E47" s="447">
        <v>7</v>
      </c>
      <c r="F47" s="450" t="s">
        <v>190</v>
      </c>
      <c r="G47" s="444" t="s">
        <v>193</v>
      </c>
      <c r="H47" s="254" t="str">
        <f t="shared" si="14"/>
        <v>Low C4</v>
      </c>
      <c r="I47" s="296"/>
      <c r="J47" s="296"/>
      <c r="K47" s="296"/>
      <c r="L47" s="296"/>
      <c r="M47" s="296"/>
      <c r="N47" s="297"/>
      <c r="O47" s="42"/>
      <c r="P47" s="447">
        <v>7</v>
      </c>
      <c r="Q47" s="450" t="str">
        <f t="shared" ref="Q47" si="40">$F47</f>
        <v>OHL towers</v>
      </c>
      <c r="R47" s="254" t="str">
        <f t="shared" si="2"/>
        <v>Low C4</v>
      </c>
      <c r="S47" s="296"/>
      <c r="T47" s="296"/>
      <c r="U47" s="296"/>
      <c r="V47" s="296"/>
      <c r="W47" s="296"/>
      <c r="X47" s="297"/>
      <c r="Y47" s="42"/>
      <c r="Z47" s="447">
        <v>7</v>
      </c>
      <c r="AA47" s="450" t="str">
        <f t="shared" ref="AA47" si="41">$F47</f>
        <v>OHL towers</v>
      </c>
      <c r="AB47" s="254" t="str">
        <f t="shared" si="4"/>
        <v>Low C4</v>
      </c>
      <c r="AC47" s="296"/>
      <c r="AD47" s="296"/>
      <c r="AE47" s="296"/>
      <c r="AF47" s="296"/>
      <c r="AG47" s="296"/>
      <c r="AH47" s="297"/>
      <c r="AI47" s="42"/>
      <c r="AJ47" s="280" t="str">
        <f t="shared" si="6"/>
        <v>Low C4</v>
      </c>
      <c r="AK47" s="296"/>
      <c r="AL47" s="284">
        <f t="shared" si="0"/>
        <v>0</v>
      </c>
      <c r="AM47" s="284">
        <f t="shared" si="0"/>
        <v>0</v>
      </c>
      <c r="AN47" s="284">
        <f t="shared" si="0"/>
        <v>0</v>
      </c>
      <c r="AO47" s="284">
        <f t="shared" si="0"/>
        <v>0</v>
      </c>
      <c r="AP47" s="285">
        <f t="shared" si="0"/>
        <v>0</v>
      </c>
      <c r="AQ47" s="254" t="str">
        <f t="shared" si="8"/>
        <v>Low C4</v>
      </c>
      <c r="AR47" s="296"/>
      <c r="AS47" s="296"/>
      <c r="AT47" s="296"/>
      <c r="AU47" s="296"/>
      <c r="AV47" s="296"/>
      <c r="AW47" s="297"/>
      <c r="AX47" s="254" t="str">
        <f t="shared" si="9"/>
        <v>Low C4</v>
      </c>
      <c r="AY47" s="296"/>
      <c r="AZ47" s="296"/>
      <c r="BA47" s="296"/>
      <c r="BB47" s="296"/>
      <c r="BC47" s="296"/>
      <c r="BD47" s="297"/>
      <c r="BE47" s="254" t="str">
        <f t="shared" si="10"/>
        <v>Low C4</v>
      </c>
      <c r="BF47" s="296"/>
      <c r="BG47" s="296"/>
      <c r="BH47" s="296"/>
      <c r="BI47" s="296"/>
      <c r="BJ47" s="296"/>
      <c r="BK47" s="297"/>
      <c r="BL47" s="296"/>
      <c r="BM47" s="296"/>
      <c r="BN47" s="296"/>
      <c r="BO47" s="296"/>
      <c r="BP47" s="297"/>
      <c r="BQ47" s="254" t="str">
        <f t="shared" si="11"/>
        <v>Low C4</v>
      </c>
      <c r="BR47" s="296"/>
      <c r="BS47" s="296"/>
      <c r="BT47" s="296"/>
      <c r="BU47" s="296"/>
      <c r="BV47" s="296"/>
      <c r="BW47" s="297"/>
    </row>
    <row r="48" spans="4:112" s="32" customFormat="1" ht="10.15" customHeight="1">
      <c r="D48" s="318"/>
      <c r="E48" s="448"/>
      <c r="F48" s="451"/>
      <c r="G48" s="445"/>
      <c r="H48" s="257" t="str">
        <f t="shared" si="14"/>
        <v>Medium C3</v>
      </c>
      <c r="I48" s="296"/>
      <c r="J48" s="296"/>
      <c r="K48" s="296"/>
      <c r="L48" s="296"/>
      <c r="M48" s="296"/>
      <c r="N48" s="297"/>
      <c r="O48" s="42"/>
      <c r="P48" s="448"/>
      <c r="Q48" s="451"/>
      <c r="R48" s="257" t="str">
        <f t="shared" si="2"/>
        <v>Medium C3</v>
      </c>
      <c r="S48" s="296"/>
      <c r="T48" s="296"/>
      <c r="U48" s="296"/>
      <c r="V48" s="296"/>
      <c r="W48" s="296"/>
      <c r="X48" s="297"/>
      <c r="Y48" s="42"/>
      <c r="Z48" s="448"/>
      <c r="AA48" s="451"/>
      <c r="AB48" s="257" t="str">
        <f t="shared" si="4"/>
        <v>Medium C3</v>
      </c>
      <c r="AC48" s="296"/>
      <c r="AD48" s="296"/>
      <c r="AE48" s="296"/>
      <c r="AF48" s="296"/>
      <c r="AG48" s="296"/>
      <c r="AH48" s="297"/>
      <c r="AI48" s="42"/>
      <c r="AJ48" s="281" t="str">
        <f t="shared" si="6"/>
        <v>Medium C3</v>
      </c>
      <c r="AK48" s="296"/>
      <c r="AL48" s="284">
        <f t="shared" si="0"/>
        <v>0</v>
      </c>
      <c r="AM48" s="284">
        <f t="shared" si="0"/>
        <v>0</v>
      </c>
      <c r="AN48" s="284">
        <f t="shared" si="0"/>
        <v>0</v>
      </c>
      <c r="AO48" s="284">
        <f t="shared" si="0"/>
        <v>0</v>
      </c>
      <c r="AP48" s="285">
        <f t="shared" si="0"/>
        <v>0</v>
      </c>
      <c r="AQ48" s="257" t="str">
        <f t="shared" si="8"/>
        <v>Medium C3</v>
      </c>
      <c r="AR48" s="296"/>
      <c r="AS48" s="296"/>
      <c r="AT48" s="296"/>
      <c r="AU48" s="296"/>
      <c r="AV48" s="296"/>
      <c r="AW48" s="297"/>
      <c r="AX48" s="257" t="str">
        <f t="shared" si="9"/>
        <v>Medium C3</v>
      </c>
      <c r="AY48" s="296"/>
      <c r="AZ48" s="296"/>
      <c r="BA48" s="296"/>
      <c r="BB48" s="296"/>
      <c r="BC48" s="296"/>
      <c r="BD48" s="297"/>
      <c r="BE48" s="257" t="str">
        <f t="shared" si="10"/>
        <v>Medium C3</v>
      </c>
      <c r="BF48" s="296"/>
      <c r="BG48" s="296"/>
      <c r="BH48" s="296"/>
      <c r="BI48" s="296"/>
      <c r="BJ48" s="296"/>
      <c r="BK48" s="297"/>
      <c r="BL48" s="296"/>
      <c r="BM48" s="296"/>
      <c r="BN48" s="296"/>
      <c r="BO48" s="296"/>
      <c r="BP48" s="297"/>
      <c r="BQ48" s="257" t="str">
        <f t="shared" si="11"/>
        <v>Medium C3</v>
      </c>
      <c r="BR48" s="296"/>
      <c r="BS48" s="296"/>
      <c r="BT48" s="296"/>
      <c r="BU48" s="296"/>
      <c r="BV48" s="296"/>
      <c r="BW48" s="297"/>
    </row>
    <row r="49" spans="4:75" s="32" customFormat="1" ht="10.15" customHeight="1">
      <c r="D49" s="318"/>
      <c r="E49" s="448"/>
      <c r="F49" s="451"/>
      <c r="G49" s="445"/>
      <c r="H49" s="257" t="str">
        <f t="shared" si="14"/>
        <v>High C2</v>
      </c>
      <c r="I49" s="296"/>
      <c r="J49" s="296"/>
      <c r="K49" s="296"/>
      <c r="L49" s="296"/>
      <c r="M49" s="296"/>
      <c r="N49" s="297"/>
      <c r="O49" s="42"/>
      <c r="P49" s="448"/>
      <c r="Q49" s="451"/>
      <c r="R49" s="257" t="str">
        <f t="shared" si="2"/>
        <v>High C2</v>
      </c>
      <c r="S49" s="296"/>
      <c r="T49" s="296"/>
      <c r="U49" s="296"/>
      <c r="V49" s="296"/>
      <c r="W49" s="296"/>
      <c r="X49" s="297"/>
      <c r="Y49" s="42"/>
      <c r="Z49" s="448"/>
      <c r="AA49" s="451"/>
      <c r="AB49" s="257" t="str">
        <f t="shared" si="4"/>
        <v>High C2</v>
      </c>
      <c r="AC49" s="296"/>
      <c r="AD49" s="296"/>
      <c r="AE49" s="296"/>
      <c r="AF49" s="296"/>
      <c r="AG49" s="296"/>
      <c r="AH49" s="297"/>
      <c r="AI49" s="42"/>
      <c r="AJ49" s="281" t="str">
        <f t="shared" si="6"/>
        <v>High C2</v>
      </c>
      <c r="AK49" s="296"/>
      <c r="AL49" s="284">
        <f t="shared" si="0"/>
        <v>0</v>
      </c>
      <c r="AM49" s="284">
        <f t="shared" si="0"/>
        <v>0</v>
      </c>
      <c r="AN49" s="284">
        <f t="shared" si="0"/>
        <v>0</v>
      </c>
      <c r="AO49" s="284">
        <f t="shared" si="0"/>
        <v>0</v>
      </c>
      <c r="AP49" s="285">
        <f t="shared" si="0"/>
        <v>0</v>
      </c>
      <c r="AQ49" s="257" t="str">
        <f t="shared" si="8"/>
        <v>High C2</v>
      </c>
      <c r="AR49" s="296"/>
      <c r="AS49" s="296"/>
      <c r="AT49" s="296"/>
      <c r="AU49" s="296"/>
      <c r="AV49" s="296"/>
      <c r="AW49" s="297"/>
      <c r="AX49" s="257" t="str">
        <f t="shared" si="9"/>
        <v>High C2</v>
      </c>
      <c r="AY49" s="296"/>
      <c r="AZ49" s="296"/>
      <c r="BA49" s="296"/>
      <c r="BB49" s="296"/>
      <c r="BC49" s="296"/>
      <c r="BD49" s="297"/>
      <c r="BE49" s="257" t="str">
        <f t="shared" si="10"/>
        <v>High C2</v>
      </c>
      <c r="BF49" s="296"/>
      <c r="BG49" s="296"/>
      <c r="BH49" s="296"/>
      <c r="BI49" s="296"/>
      <c r="BJ49" s="296"/>
      <c r="BK49" s="297"/>
      <c r="BL49" s="296"/>
      <c r="BM49" s="296"/>
      <c r="BN49" s="296"/>
      <c r="BO49" s="296"/>
      <c r="BP49" s="297"/>
      <c r="BQ49" s="257" t="str">
        <f t="shared" si="11"/>
        <v>High C2</v>
      </c>
      <c r="BR49" s="296"/>
      <c r="BS49" s="296"/>
      <c r="BT49" s="296"/>
      <c r="BU49" s="296"/>
      <c r="BV49" s="296"/>
      <c r="BW49" s="297"/>
    </row>
    <row r="50" spans="4:75" s="32" customFormat="1" ht="10.5" customHeight="1" thickBot="1">
      <c r="D50" s="319"/>
      <c r="E50" s="449"/>
      <c r="F50" s="453"/>
      <c r="G50" s="446"/>
      <c r="H50" s="260" t="str">
        <f t="shared" si="14"/>
        <v>Very high C1</v>
      </c>
      <c r="I50" s="294"/>
      <c r="J50" s="294"/>
      <c r="K50" s="294"/>
      <c r="L50" s="294"/>
      <c r="M50" s="294"/>
      <c r="N50" s="295"/>
      <c r="O50" s="42"/>
      <c r="P50" s="449"/>
      <c r="Q50" s="452"/>
      <c r="R50" s="260" t="str">
        <f t="shared" si="2"/>
        <v>Very high C1</v>
      </c>
      <c r="S50" s="294"/>
      <c r="T50" s="294"/>
      <c r="U50" s="294"/>
      <c r="V50" s="294"/>
      <c r="W50" s="294"/>
      <c r="X50" s="295"/>
      <c r="Y50" s="42"/>
      <c r="Z50" s="449"/>
      <c r="AA50" s="452"/>
      <c r="AB50" s="260" t="str">
        <f t="shared" si="4"/>
        <v>Very high C1</v>
      </c>
      <c r="AC50" s="294"/>
      <c r="AD50" s="294"/>
      <c r="AE50" s="294"/>
      <c r="AF50" s="294"/>
      <c r="AG50" s="294"/>
      <c r="AH50" s="295"/>
      <c r="AI50" s="42"/>
      <c r="AJ50" s="282" t="str">
        <f t="shared" si="6"/>
        <v>Very high C1</v>
      </c>
      <c r="AK50" s="294"/>
      <c r="AL50" s="286">
        <f t="shared" si="0"/>
        <v>0</v>
      </c>
      <c r="AM50" s="286">
        <f t="shared" si="0"/>
        <v>0</v>
      </c>
      <c r="AN50" s="286">
        <f t="shared" si="0"/>
        <v>0</v>
      </c>
      <c r="AO50" s="286">
        <f t="shared" si="0"/>
        <v>0</v>
      </c>
      <c r="AP50" s="287">
        <f t="shared" si="0"/>
        <v>0</v>
      </c>
      <c r="AQ50" s="260" t="str">
        <f t="shared" si="8"/>
        <v>Very high C1</v>
      </c>
      <c r="AR50" s="294"/>
      <c r="AS50" s="294"/>
      <c r="AT50" s="294"/>
      <c r="AU50" s="294"/>
      <c r="AV50" s="294"/>
      <c r="AW50" s="295"/>
      <c r="AX50" s="260" t="str">
        <f t="shared" si="9"/>
        <v>Very high C1</v>
      </c>
      <c r="AY50" s="294"/>
      <c r="AZ50" s="294"/>
      <c r="BA50" s="294"/>
      <c r="BB50" s="294"/>
      <c r="BC50" s="294"/>
      <c r="BD50" s="295"/>
      <c r="BE50" s="260" t="str">
        <f t="shared" si="10"/>
        <v>Very high C1</v>
      </c>
      <c r="BF50" s="294"/>
      <c r="BG50" s="294"/>
      <c r="BH50" s="294"/>
      <c r="BI50" s="294"/>
      <c r="BJ50" s="294"/>
      <c r="BK50" s="295"/>
      <c r="BL50" s="294"/>
      <c r="BM50" s="294"/>
      <c r="BN50" s="294"/>
      <c r="BO50" s="294"/>
      <c r="BP50" s="295"/>
      <c r="BQ50" s="260" t="str">
        <f t="shared" si="11"/>
        <v>Very high C1</v>
      </c>
      <c r="BR50" s="294"/>
      <c r="BS50" s="294"/>
      <c r="BT50" s="294"/>
      <c r="BU50" s="294"/>
      <c r="BV50" s="294"/>
      <c r="BW50" s="295"/>
    </row>
    <row r="51" spans="4:75" s="32" customFormat="1" ht="10.15" customHeight="1">
      <c r="D51" s="321" t="s">
        <v>191</v>
      </c>
      <c r="E51" s="456">
        <v>1</v>
      </c>
      <c r="F51" s="450" t="s">
        <v>184</v>
      </c>
      <c r="G51" s="444" t="s">
        <v>193</v>
      </c>
      <c r="H51" s="254" t="str">
        <f t="shared" si="14"/>
        <v>Low C4</v>
      </c>
      <c r="I51" s="296">
        <f>SUM(J51:N51)</f>
        <v>38</v>
      </c>
      <c r="J51" s="296"/>
      <c r="K51" s="296">
        <v>21</v>
      </c>
      <c r="L51" s="296">
        <v>4</v>
      </c>
      <c r="M51" s="296">
        <v>7</v>
      </c>
      <c r="N51" s="297">
        <v>6</v>
      </c>
      <c r="O51" s="42"/>
      <c r="P51" s="456">
        <v>1</v>
      </c>
      <c r="Q51" s="450" t="str">
        <f>$F51</f>
        <v>Circuit Breaker</v>
      </c>
      <c r="R51" s="254" t="str">
        <f t="shared" si="2"/>
        <v>Low C4</v>
      </c>
      <c r="S51" s="296">
        <f>SUM(T51:X51)</f>
        <v>32</v>
      </c>
      <c r="T51" s="296"/>
      <c r="U51" s="296">
        <v>23</v>
      </c>
      <c r="V51" s="296">
        <v>0</v>
      </c>
      <c r="W51" s="296">
        <v>3</v>
      </c>
      <c r="X51" s="297">
        <v>6</v>
      </c>
      <c r="Y51" s="42"/>
      <c r="Z51" s="456">
        <v>1</v>
      </c>
      <c r="AA51" s="450" t="str">
        <f>$F51</f>
        <v>Circuit Breaker</v>
      </c>
      <c r="AB51" s="254" t="str">
        <f t="shared" si="4"/>
        <v>Low C4</v>
      </c>
      <c r="AC51" s="296">
        <f>SUM(AD51:AH51)</f>
        <v>38</v>
      </c>
      <c r="AD51" s="296"/>
      <c r="AE51" s="296">
        <v>21</v>
      </c>
      <c r="AF51" s="296">
        <v>0</v>
      </c>
      <c r="AG51" s="296">
        <v>3</v>
      </c>
      <c r="AH51" s="297">
        <v>14</v>
      </c>
      <c r="AI51" s="42"/>
      <c r="AJ51" s="280" t="str">
        <f t="shared" si="6"/>
        <v>Low C4</v>
      </c>
      <c r="AK51" s="296">
        <f>SUM(AL51:AP51)</f>
        <v>-6</v>
      </c>
      <c r="AL51" s="284">
        <f t="shared" si="0"/>
        <v>0</v>
      </c>
      <c r="AM51" s="284">
        <f t="shared" si="0"/>
        <v>2</v>
      </c>
      <c r="AN51" s="284">
        <f t="shared" si="0"/>
        <v>0</v>
      </c>
      <c r="AO51" s="284">
        <f t="shared" si="0"/>
        <v>0</v>
      </c>
      <c r="AP51" s="285">
        <f t="shared" si="0"/>
        <v>-8</v>
      </c>
      <c r="AQ51" s="254" t="str">
        <f t="shared" si="8"/>
        <v>Low C4</v>
      </c>
      <c r="AR51" s="296">
        <v>9</v>
      </c>
      <c r="AS51" s="296"/>
      <c r="AT51" s="296"/>
      <c r="AU51" s="296"/>
      <c r="AV51" s="296"/>
      <c r="AW51" s="297"/>
      <c r="AX51" s="254" t="str">
        <f t="shared" si="9"/>
        <v>Low C4</v>
      </c>
      <c r="AY51" s="296">
        <v>3</v>
      </c>
      <c r="AZ51" s="296"/>
      <c r="BA51" s="296"/>
      <c r="BB51" s="296"/>
      <c r="BC51" s="296"/>
      <c r="BD51" s="297"/>
      <c r="BE51" s="254" t="str">
        <f t="shared" si="10"/>
        <v>Low C4</v>
      </c>
      <c r="BF51" s="296"/>
      <c r="BG51" s="296"/>
      <c r="BH51" s="296"/>
      <c r="BI51" s="296"/>
      <c r="BJ51" s="296"/>
      <c r="BK51" s="297"/>
      <c r="BL51" s="296"/>
      <c r="BM51" s="296"/>
      <c r="BN51" s="296"/>
      <c r="BO51" s="296"/>
      <c r="BP51" s="297"/>
      <c r="BQ51" s="254" t="str">
        <f t="shared" si="11"/>
        <v>Low C4</v>
      </c>
      <c r="BR51" s="296"/>
      <c r="BS51" s="296"/>
      <c r="BT51" s="296"/>
      <c r="BU51" s="296"/>
      <c r="BV51" s="296"/>
      <c r="BW51" s="297"/>
    </row>
    <row r="52" spans="4:75" s="32" customFormat="1" ht="10.15" customHeight="1">
      <c r="D52" s="322"/>
      <c r="E52" s="454"/>
      <c r="F52" s="451"/>
      <c r="G52" s="445"/>
      <c r="H52" s="257" t="str">
        <f t="shared" si="14"/>
        <v>Medium C3</v>
      </c>
      <c r="I52" s="296">
        <f t="shared" ref="I52:I54" si="42">SUM(J52:N52)</f>
        <v>126</v>
      </c>
      <c r="J52" s="296"/>
      <c r="K52" s="296">
        <v>87</v>
      </c>
      <c r="L52" s="296">
        <v>28</v>
      </c>
      <c r="M52" s="296">
        <v>10</v>
      </c>
      <c r="N52" s="297">
        <v>1</v>
      </c>
      <c r="O52" s="42"/>
      <c r="P52" s="454"/>
      <c r="Q52" s="451"/>
      <c r="R52" s="257" t="str">
        <f t="shared" si="2"/>
        <v>Medium C3</v>
      </c>
      <c r="S52" s="296">
        <f t="shared" ref="S52:S54" si="43">SUM(T52:X52)</f>
        <v>125</v>
      </c>
      <c r="T52" s="296"/>
      <c r="U52" s="296">
        <v>82</v>
      </c>
      <c r="V52" s="296">
        <v>10</v>
      </c>
      <c r="W52" s="296">
        <v>23</v>
      </c>
      <c r="X52" s="297">
        <v>10</v>
      </c>
      <c r="Y52" s="42"/>
      <c r="Z52" s="454"/>
      <c r="AA52" s="451"/>
      <c r="AB52" s="257" t="str">
        <f t="shared" si="4"/>
        <v>Medium C3</v>
      </c>
      <c r="AC52" s="296">
        <f t="shared" ref="AC52:AC54" si="44">SUM(AD52:AH52)</f>
        <v>126</v>
      </c>
      <c r="AD52" s="296"/>
      <c r="AE52" s="296">
        <v>78</v>
      </c>
      <c r="AF52" s="296">
        <v>11</v>
      </c>
      <c r="AG52" s="296">
        <v>25</v>
      </c>
      <c r="AH52" s="297">
        <v>12</v>
      </c>
      <c r="AI52" s="42"/>
      <c r="AJ52" s="281" t="str">
        <f t="shared" si="6"/>
        <v>Medium C3</v>
      </c>
      <c r="AK52" s="296">
        <f t="shared" ref="AK52:AK54" si="45">SUM(AL52:AP52)</f>
        <v>-1</v>
      </c>
      <c r="AL52" s="284">
        <f t="shared" si="0"/>
        <v>0</v>
      </c>
      <c r="AM52" s="284">
        <f t="shared" si="0"/>
        <v>4</v>
      </c>
      <c r="AN52" s="284">
        <f t="shared" si="0"/>
        <v>-1</v>
      </c>
      <c r="AO52" s="284">
        <f t="shared" si="0"/>
        <v>-2</v>
      </c>
      <c r="AP52" s="285">
        <f t="shared" si="0"/>
        <v>-2</v>
      </c>
      <c r="AQ52" s="257" t="str">
        <f t="shared" si="8"/>
        <v>Medium C3</v>
      </c>
      <c r="AR52" s="296">
        <v>4</v>
      </c>
      <c r="AS52" s="296"/>
      <c r="AT52" s="296"/>
      <c r="AU52" s="296"/>
      <c r="AV52" s="296"/>
      <c r="AW52" s="297"/>
      <c r="AX52" s="257" t="str">
        <f t="shared" si="9"/>
        <v>Medium C3</v>
      </c>
      <c r="AY52" s="296">
        <v>3</v>
      </c>
      <c r="AZ52" s="296"/>
      <c r="BA52" s="296"/>
      <c r="BB52" s="296"/>
      <c r="BC52" s="296"/>
      <c r="BD52" s="297"/>
      <c r="BE52" s="257" t="str">
        <f t="shared" si="10"/>
        <v>Medium C3</v>
      </c>
      <c r="BF52" s="296"/>
      <c r="BG52" s="296"/>
      <c r="BH52" s="296"/>
      <c r="BI52" s="296"/>
      <c r="BJ52" s="296"/>
      <c r="BK52" s="297"/>
      <c r="BL52" s="296"/>
      <c r="BM52" s="296"/>
      <c r="BN52" s="296"/>
      <c r="BO52" s="296"/>
      <c r="BP52" s="297"/>
      <c r="BQ52" s="257" t="str">
        <f t="shared" si="11"/>
        <v>Medium C3</v>
      </c>
      <c r="BR52" s="296"/>
      <c r="BS52" s="296"/>
      <c r="BT52" s="296"/>
      <c r="BU52" s="296"/>
      <c r="BV52" s="296"/>
      <c r="BW52" s="297"/>
    </row>
    <row r="53" spans="4:75" s="32" customFormat="1" ht="10.15" customHeight="1">
      <c r="D53" s="322"/>
      <c r="E53" s="454"/>
      <c r="F53" s="451"/>
      <c r="G53" s="445"/>
      <c r="H53" s="257" t="str">
        <f t="shared" si="14"/>
        <v>High C2</v>
      </c>
      <c r="I53" s="296">
        <f t="shared" si="42"/>
        <v>354</v>
      </c>
      <c r="J53" s="296"/>
      <c r="K53" s="296">
        <v>217</v>
      </c>
      <c r="L53" s="296">
        <v>78</v>
      </c>
      <c r="M53" s="296">
        <v>46</v>
      </c>
      <c r="N53" s="297">
        <v>13</v>
      </c>
      <c r="O53" s="42"/>
      <c r="P53" s="454"/>
      <c r="Q53" s="451"/>
      <c r="R53" s="257" t="str">
        <f t="shared" si="2"/>
        <v>High C2</v>
      </c>
      <c r="S53" s="296">
        <f t="shared" si="43"/>
        <v>351</v>
      </c>
      <c r="T53" s="296"/>
      <c r="U53" s="296">
        <v>237</v>
      </c>
      <c r="V53" s="296">
        <v>29</v>
      </c>
      <c r="W53" s="296">
        <v>64</v>
      </c>
      <c r="X53" s="297">
        <v>21</v>
      </c>
      <c r="Y53" s="42"/>
      <c r="Z53" s="454"/>
      <c r="AA53" s="451"/>
      <c r="AB53" s="257" t="str">
        <f t="shared" si="4"/>
        <v>High C2</v>
      </c>
      <c r="AC53" s="296">
        <f t="shared" si="44"/>
        <v>354</v>
      </c>
      <c r="AD53" s="296"/>
      <c r="AE53" s="296">
        <v>195</v>
      </c>
      <c r="AF53" s="296">
        <v>31</v>
      </c>
      <c r="AG53" s="296">
        <v>74</v>
      </c>
      <c r="AH53" s="297">
        <v>54</v>
      </c>
      <c r="AI53" s="42"/>
      <c r="AJ53" s="281" t="str">
        <f t="shared" si="6"/>
        <v>High C2</v>
      </c>
      <c r="AK53" s="296">
        <f t="shared" si="45"/>
        <v>-3</v>
      </c>
      <c r="AL53" s="284">
        <f t="shared" si="0"/>
        <v>0</v>
      </c>
      <c r="AM53" s="284">
        <f t="shared" si="0"/>
        <v>42</v>
      </c>
      <c r="AN53" s="284">
        <f t="shared" si="0"/>
        <v>-2</v>
      </c>
      <c r="AO53" s="284">
        <f t="shared" si="0"/>
        <v>-10</v>
      </c>
      <c r="AP53" s="285">
        <f t="shared" si="0"/>
        <v>-33</v>
      </c>
      <c r="AQ53" s="257" t="str">
        <f t="shared" si="8"/>
        <v>High C2</v>
      </c>
      <c r="AR53" s="296">
        <v>50</v>
      </c>
      <c r="AS53" s="296"/>
      <c r="AT53" s="296"/>
      <c r="AU53" s="296"/>
      <c r="AV53" s="296"/>
      <c r="AW53" s="297"/>
      <c r="AX53" s="257" t="str">
        <f t="shared" si="9"/>
        <v>High C2</v>
      </c>
      <c r="AY53" s="296">
        <v>47</v>
      </c>
      <c r="AZ53" s="296"/>
      <c r="BA53" s="296"/>
      <c r="BB53" s="296"/>
      <c r="BC53" s="296"/>
      <c r="BD53" s="297"/>
      <c r="BE53" s="257" t="str">
        <f t="shared" si="10"/>
        <v>High C2</v>
      </c>
      <c r="BF53" s="296"/>
      <c r="BG53" s="296"/>
      <c r="BH53" s="296"/>
      <c r="BI53" s="296"/>
      <c r="BJ53" s="296"/>
      <c r="BK53" s="297"/>
      <c r="BL53" s="296"/>
      <c r="BM53" s="296"/>
      <c r="BN53" s="296"/>
      <c r="BO53" s="296"/>
      <c r="BP53" s="297"/>
      <c r="BQ53" s="257" t="str">
        <f t="shared" si="11"/>
        <v>High C2</v>
      </c>
      <c r="BR53" s="296"/>
      <c r="BS53" s="296"/>
      <c r="BT53" s="296"/>
      <c r="BU53" s="296"/>
      <c r="BV53" s="296"/>
      <c r="BW53" s="297"/>
    </row>
    <row r="54" spans="4:75" s="32" customFormat="1" ht="10.5" customHeight="1" thickBot="1">
      <c r="D54" s="322"/>
      <c r="E54" s="455"/>
      <c r="F54" s="453"/>
      <c r="G54" s="446"/>
      <c r="H54" s="260" t="str">
        <f t="shared" si="14"/>
        <v>Very high C1</v>
      </c>
      <c r="I54" s="296">
        <f t="shared" si="42"/>
        <v>95</v>
      </c>
      <c r="J54" s="298"/>
      <c r="K54" s="298">
        <v>88</v>
      </c>
      <c r="L54" s="298">
        <v>1</v>
      </c>
      <c r="M54" s="298">
        <v>3</v>
      </c>
      <c r="N54" s="299">
        <v>3</v>
      </c>
      <c r="O54" s="42"/>
      <c r="P54" s="455"/>
      <c r="Q54" s="452"/>
      <c r="R54" s="260" t="str">
        <f t="shared" si="2"/>
        <v>Very high C1</v>
      </c>
      <c r="S54" s="296">
        <f t="shared" si="43"/>
        <v>85</v>
      </c>
      <c r="T54" s="298"/>
      <c r="U54" s="298">
        <v>76</v>
      </c>
      <c r="V54" s="298">
        <v>5</v>
      </c>
      <c r="W54" s="298">
        <v>1</v>
      </c>
      <c r="X54" s="299">
        <v>3</v>
      </c>
      <c r="Y54" s="42"/>
      <c r="Z54" s="455"/>
      <c r="AA54" s="452"/>
      <c r="AB54" s="260" t="str">
        <f t="shared" si="4"/>
        <v>Very high C1</v>
      </c>
      <c r="AC54" s="296">
        <f t="shared" si="44"/>
        <v>95</v>
      </c>
      <c r="AD54" s="298"/>
      <c r="AE54" s="298">
        <v>83</v>
      </c>
      <c r="AF54" s="298">
        <v>5</v>
      </c>
      <c r="AG54" s="298">
        <v>1</v>
      </c>
      <c r="AH54" s="299">
        <v>6</v>
      </c>
      <c r="AI54" s="42"/>
      <c r="AJ54" s="282" t="str">
        <f t="shared" si="6"/>
        <v>Very high C1</v>
      </c>
      <c r="AK54" s="296">
        <f t="shared" si="45"/>
        <v>-10</v>
      </c>
      <c r="AL54" s="286">
        <f t="shared" si="0"/>
        <v>0</v>
      </c>
      <c r="AM54" s="286">
        <f t="shared" si="0"/>
        <v>-7</v>
      </c>
      <c r="AN54" s="286">
        <f t="shared" si="0"/>
        <v>0</v>
      </c>
      <c r="AO54" s="286">
        <f t="shared" si="0"/>
        <v>0</v>
      </c>
      <c r="AP54" s="287">
        <f t="shared" si="0"/>
        <v>-3</v>
      </c>
      <c r="AQ54" s="260" t="str">
        <f t="shared" si="8"/>
        <v>Very high C1</v>
      </c>
      <c r="AR54" s="298">
        <v>10</v>
      </c>
      <c r="AS54" s="298"/>
      <c r="AT54" s="298"/>
      <c r="AU54" s="298"/>
      <c r="AV54" s="298"/>
      <c r="AW54" s="299"/>
      <c r="AX54" s="260" t="str">
        <f t="shared" si="9"/>
        <v>Very high C1</v>
      </c>
      <c r="AY54" s="298"/>
      <c r="AZ54" s="298"/>
      <c r="BA54" s="298"/>
      <c r="BB54" s="298"/>
      <c r="BC54" s="298"/>
      <c r="BD54" s="299"/>
      <c r="BE54" s="260" t="str">
        <f t="shared" si="10"/>
        <v>Very high C1</v>
      </c>
      <c r="BF54" s="298"/>
      <c r="BG54" s="298"/>
      <c r="BH54" s="298"/>
      <c r="BI54" s="298"/>
      <c r="BJ54" s="298"/>
      <c r="BK54" s="299"/>
      <c r="BL54" s="298"/>
      <c r="BM54" s="298"/>
      <c r="BN54" s="298"/>
      <c r="BO54" s="298"/>
      <c r="BP54" s="299"/>
      <c r="BQ54" s="260" t="str">
        <f t="shared" si="11"/>
        <v>Very high C1</v>
      </c>
      <c r="BR54" s="298"/>
      <c r="BS54" s="298"/>
      <c r="BT54" s="298"/>
      <c r="BU54" s="298"/>
      <c r="BV54" s="298"/>
      <c r="BW54" s="299"/>
    </row>
    <row r="55" spans="4:75" s="32" customFormat="1" ht="11.25" customHeight="1" thickBot="1">
      <c r="D55" s="323" t="str">
        <f>D51</f>
        <v>275KV Network</v>
      </c>
      <c r="E55" s="447">
        <v>2</v>
      </c>
      <c r="F55" s="450" t="s">
        <v>185</v>
      </c>
      <c r="G55" s="444" t="s">
        <v>193</v>
      </c>
      <c r="H55" s="254" t="str">
        <f t="shared" si="14"/>
        <v>Low C4</v>
      </c>
      <c r="I55" s="296">
        <f>SUM(J55:N55)</f>
        <v>3</v>
      </c>
      <c r="J55" s="292"/>
      <c r="K55" s="292">
        <v>3</v>
      </c>
      <c r="L55" s="292">
        <v>0</v>
      </c>
      <c r="M55" s="292">
        <v>0</v>
      </c>
      <c r="N55" s="293">
        <v>0</v>
      </c>
      <c r="O55" s="42"/>
      <c r="P55" s="447">
        <v>2</v>
      </c>
      <c r="Q55" s="450" t="str">
        <f t="shared" ref="Q55" si="46">$F55</f>
        <v>Transformer</v>
      </c>
      <c r="R55" s="254" t="str">
        <f t="shared" si="2"/>
        <v>Low C4</v>
      </c>
      <c r="S55" s="296">
        <f>SUM(T55:X55)</f>
        <v>3</v>
      </c>
      <c r="T55" s="292"/>
      <c r="U55" s="292">
        <v>3</v>
      </c>
      <c r="V55" s="292">
        <v>0</v>
      </c>
      <c r="W55" s="292">
        <v>0</v>
      </c>
      <c r="X55" s="293">
        <v>0</v>
      </c>
      <c r="Y55" s="42"/>
      <c r="Z55" s="447">
        <v>2</v>
      </c>
      <c r="AA55" s="450" t="str">
        <f t="shared" ref="AA55" si="47">$F55</f>
        <v>Transformer</v>
      </c>
      <c r="AB55" s="254" t="str">
        <f t="shared" si="4"/>
        <v>Low C4</v>
      </c>
      <c r="AC55" s="296">
        <f>SUM(AD55:AH55)</f>
        <v>3</v>
      </c>
      <c r="AD55" s="292"/>
      <c r="AE55" s="292">
        <v>3</v>
      </c>
      <c r="AF55" s="292">
        <v>0</v>
      </c>
      <c r="AG55" s="292">
        <v>0</v>
      </c>
      <c r="AH55" s="293">
        <v>0</v>
      </c>
      <c r="AI55" s="42"/>
      <c r="AJ55" s="280" t="str">
        <f t="shared" si="6"/>
        <v>Low C4</v>
      </c>
      <c r="AK55" s="296">
        <f>SUM(AL55:AP55)</f>
        <v>0</v>
      </c>
      <c r="AL55" s="284">
        <f t="shared" ref="AL55:AP86" si="48">T55-AD55</f>
        <v>0</v>
      </c>
      <c r="AM55" s="284">
        <f t="shared" si="48"/>
        <v>0</v>
      </c>
      <c r="AN55" s="284">
        <f t="shared" si="48"/>
        <v>0</v>
      </c>
      <c r="AO55" s="284">
        <f t="shared" si="48"/>
        <v>0</v>
      </c>
      <c r="AP55" s="285">
        <f t="shared" si="48"/>
        <v>0</v>
      </c>
      <c r="AQ55" s="254" t="str">
        <f t="shared" si="8"/>
        <v>Low C4</v>
      </c>
      <c r="AR55" s="292"/>
      <c r="AS55" s="292"/>
      <c r="AT55" s="292"/>
      <c r="AU55" s="292"/>
      <c r="AV55" s="292"/>
      <c r="AW55" s="293"/>
      <c r="AX55" s="254" t="str">
        <f t="shared" si="9"/>
        <v>Low C4</v>
      </c>
      <c r="AY55" s="292"/>
      <c r="AZ55" s="292"/>
      <c r="BA55" s="292"/>
      <c r="BB55" s="292"/>
      <c r="BC55" s="292"/>
      <c r="BD55" s="293"/>
      <c r="BE55" s="254" t="str">
        <f t="shared" si="10"/>
        <v>Low C4</v>
      </c>
      <c r="BF55" s="292"/>
      <c r="BG55" s="292"/>
      <c r="BH55" s="292"/>
      <c r="BI55" s="292"/>
      <c r="BJ55" s="292"/>
      <c r="BK55" s="293"/>
      <c r="BL55" s="292"/>
      <c r="BM55" s="292"/>
      <c r="BN55" s="292"/>
      <c r="BO55" s="292"/>
      <c r="BP55" s="293"/>
      <c r="BQ55" s="254" t="str">
        <f t="shared" si="11"/>
        <v>Low C4</v>
      </c>
      <c r="BR55" s="292"/>
      <c r="BS55" s="292"/>
      <c r="BT55" s="292"/>
      <c r="BU55" s="292"/>
      <c r="BV55" s="292"/>
      <c r="BW55" s="293"/>
    </row>
    <row r="56" spans="4:75" s="32" customFormat="1" ht="10.15" customHeight="1">
      <c r="D56" s="322"/>
      <c r="E56" s="448"/>
      <c r="F56" s="451"/>
      <c r="G56" s="445"/>
      <c r="H56" s="257" t="str">
        <f t="shared" si="14"/>
        <v>Medium C3</v>
      </c>
      <c r="I56" s="296">
        <f t="shared" ref="I56:I58" si="49">SUM(J56:N56)</f>
        <v>66</v>
      </c>
      <c r="J56" s="296"/>
      <c r="K56" s="296">
        <v>46</v>
      </c>
      <c r="L56" s="296">
        <v>2</v>
      </c>
      <c r="M56" s="296">
        <v>17</v>
      </c>
      <c r="N56" s="297">
        <v>1</v>
      </c>
      <c r="O56" s="42"/>
      <c r="P56" s="448"/>
      <c r="Q56" s="451"/>
      <c r="R56" s="257" t="str">
        <f t="shared" si="2"/>
        <v>Medium C3</v>
      </c>
      <c r="S56" s="296">
        <f t="shared" ref="S56:S58" si="50">SUM(T56:X56)</f>
        <v>67</v>
      </c>
      <c r="T56" s="296"/>
      <c r="U56" s="296">
        <v>47</v>
      </c>
      <c r="V56" s="296">
        <v>1</v>
      </c>
      <c r="W56" s="296">
        <v>13</v>
      </c>
      <c r="X56" s="297">
        <v>6</v>
      </c>
      <c r="Y56" s="42"/>
      <c r="Z56" s="448"/>
      <c r="AA56" s="451"/>
      <c r="AB56" s="257" t="str">
        <f t="shared" si="4"/>
        <v>Medium C3</v>
      </c>
      <c r="AC56" s="296">
        <f t="shared" ref="AC56:AC58" si="51">SUM(AD56:AH56)</f>
        <v>66</v>
      </c>
      <c r="AD56" s="296"/>
      <c r="AE56" s="296">
        <v>33</v>
      </c>
      <c r="AF56" s="296">
        <v>1</v>
      </c>
      <c r="AG56" s="296">
        <v>22</v>
      </c>
      <c r="AH56" s="297">
        <v>10</v>
      </c>
      <c r="AI56" s="42"/>
      <c r="AJ56" s="281" t="str">
        <f t="shared" si="6"/>
        <v>Medium C3</v>
      </c>
      <c r="AK56" s="296">
        <f t="shared" ref="AK56:AK58" si="52">SUM(AL56:AP56)</f>
        <v>1</v>
      </c>
      <c r="AL56" s="284">
        <f t="shared" si="48"/>
        <v>0</v>
      </c>
      <c r="AM56" s="284">
        <f t="shared" si="48"/>
        <v>14</v>
      </c>
      <c r="AN56" s="284">
        <f t="shared" si="48"/>
        <v>0</v>
      </c>
      <c r="AO56" s="284">
        <f t="shared" si="48"/>
        <v>-9</v>
      </c>
      <c r="AP56" s="285">
        <f t="shared" si="48"/>
        <v>-4</v>
      </c>
      <c r="AQ56" s="257" t="str">
        <f t="shared" si="8"/>
        <v>Medium C3</v>
      </c>
      <c r="AR56" s="296">
        <v>14</v>
      </c>
      <c r="AS56" s="296"/>
      <c r="AT56" s="296"/>
      <c r="AU56" s="296"/>
      <c r="AV56" s="296"/>
      <c r="AW56" s="297"/>
      <c r="AX56" s="257" t="str">
        <f t="shared" si="9"/>
        <v>Medium C3</v>
      </c>
      <c r="AY56" s="292">
        <v>15</v>
      </c>
      <c r="AZ56" s="296"/>
      <c r="BA56" s="296"/>
      <c r="BB56" s="296"/>
      <c r="BC56" s="296"/>
      <c r="BD56" s="297"/>
      <c r="BE56" s="257" t="str">
        <f t="shared" si="10"/>
        <v>Medium C3</v>
      </c>
      <c r="BF56" s="296"/>
      <c r="BG56" s="296"/>
      <c r="BH56" s="296"/>
      <c r="BI56" s="296"/>
      <c r="BJ56" s="296"/>
      <c r="BK56" s="297"/>
      <c r="BL56" s="296"/>
      <c r="BM56" s="296"/>
      <c r="BN56" s="296"/>
      <c r="BO56" s="296"/>
      <c r="BP56" s="297"/>
      <c r="BQ56" s="257" t="str">
        <f t="shared" si="11"/>
        <v>Medium C3</v>
      </c>
      <c r="BR56" s="296"/>
      <c r="BS56" s="296"/>
      <c r="BT56" s="296"/>
      <c r="BU56" s="296"/>
      <c r="BV56" s="296"/>
      <c r="BW56" s="297"/>
    </row>
    <row r="57" spans="4:75" s="32" customFormat="1" ht="10.15" customHeight="1">
      <c r="D57" s="322"/>
      <c r="E57" s="448"/>
      <c r="F57" s="451"/>
      <c r="G57" s="445"/>
      <c r="H57" s="257" t="str">
        <f t="shared" si="14"/>
        <v>High C2</v>
      </c>
      <c r="I57" s="296">
        <f t="shared" si="49"/>
        <v>223</v>
      </c>
      <c r="J57" s="296"/>
      <c r="K57" s="296">
        <v>158</v>
      </c>
      <c r="L57" s="296">
        <v>14</v>
      </c>
      <c r="M57" s="296">
        <v>47</v>
      </c>
      <c r="N57" s="297">
        <v>4</v>
      </c>
      <c r="O57" s="42"/>
      <c r="P57" s="448"/>
      <c r="Q57" s="451"/>
      <c r="R57" s="257" t="str">
        <f t="shared" si="2"/>
        <v>High C2</v>
      </c>
      <c r="S57" s="296">
        <f t="shared" si="50"/>
        <v>217</v>
      </c>
      <c r="T57" s="296"/>
      <c r="U57" s="296">
        <v>153</v>
      </c>
      <c r="V57" s="296">
        <v>9</v>
      </c>
      <c r="W57" s="296">
        <v>42</v>
      </c>
      <c r="X57" s="297">
        <v>13</v>
      </c>
      <c r="Y57" s="42"/>
      <c r="Z57" s="448"/>
      <c r="AA57" s="451"/>
      <c r="AB57" s="257" t="str">
        <f t="shared" si="4"/>
        <v>High C2</v>
      </c>
      <c r="AC57" s="296">
        <f t="shared" si="51"/>
        <v>223</v>
      </c>
      <c r="AD57" s="296"/>
      <c r="AE57" s="296">
        <v>111</v>
      </c>
      <c r="AF57" s="296">
        <v>9</v>
      </c>
      <c r="AG57" s="296">
        <v>67</v>
      </c>
      <c r="AH57" s="297">
        <v>36</v>
      </c>
      <c r="AI57" s="42"/>
      <c r="AJ57" s="281" t="str">
        <f t="shared" si="6"/>
        <v>High C2</v>
      </c>
      <c r="AK57" s="296">
        <f t="shared" si="52"/>
        <v>-6</v>
      </c>
      <c r="AL57" s="284">
        <f t="shared" si="48"/>
        <v>0</v>
      </c>
      <c r="AM57" s="284">
        <f t="shared" si="48"/>
        <v>42</v>
      </c>
      <c r="AN57" s="284">
        <f t="shared" si="48"/>
        <v>0</v>
      </c>
      <c r="AO57" s="284">
        <f t="shared" si="48"/>
        <v>-25</v>
      </c>
      <c r="AP57" s="285">
        <f t="shared" si="48"/>
        <v>-23</v>
      </c>
      <c r="AQ57" s="257" t="str">
        <f t="shared" si="8"/>
        <v>High C2</v>
      </c>
      <c r="AR57" s="296">
        <v>44</v>
      </c>
      <c r="AS57" s="296"/>
      <c r="AT57" s="296"/>
      <c r="AU57" s="296"/>
      <c r="AV57" s="296"/>
      <c r="AW57" s="297"/>
      <c r="AX57" s="257" t="str">
        <f t="shared" si="9"/>
        <v>High C2</v>
      </c>
      <c r="AY57" s="296">
        <v>38</v>
      </c>
      <c r="AZ57" s="296"/>
      <c r="BA57" s="296"/>
      <c r="BB57" s="296"/>
      <c r="BC57" s="296"/>
      <c r="BD57" s="297"/>
      <c r="BE57" s="257" t="str">
        <f t="shared" si="10"/>
        <v>High C2</v>
      </c>
      <c r="BF57" s="296"/>
      <c r="BG57" s="296"/>
      <c r="BH57" s="296"/>
      <c r="BI57" s="296"/>
      <c r="BJ57" s="296"/>
      <c r="BK57" s="297"/>
      <c r="BL57" s="296"/>
      <c r="BM57" s="296"/>
      <c r="BN57" s="296"/>
      <c r="BO57" s="296"/>
      <c r="BP57" s="297"/>
      <c r="BQ57" s="257" t="str">
        <f t="shared" si="11"/>
        <v>High C2</v>
      </c>
      <c r="BR57" s="296"/>
      <c r="BS57" s="296"/>
      <c r="BT57" s="296"/>
      <c r="BU57" s="296"/>
      <c r="BV57" s="296"/>
      <c r="BW57" s="297"/>
    </row>
    <row r="58" spans="4:75" s="32" customFormat="1" ht="10.5" customHeight="1" thickBot="1">
      <c r="D58" s="322"/>
      <c r="E58" s="449"/>
      <c r="F58" s="453"/>
      <c r="G58" s="446"/>
      <c r="H58" s="260" t="str">
        <f t="shared" si="14"/>
        <v>Very high C1</v>
      </c>
      <c r="I58" s="296">
        <f t="shared" si="49"/>
        <v>79</v>
      </c>
      <c r="J58" s="298"/>
      <c r="K58" s="298">
        <v>51</v>
      </c>
      <c r="L58" s="298">
        <v>2</v>
      </c>
      <c r="M58" s="298">
        <v>25</v>
      </c>
      <c r="N58" s="299">
        <v>1</v>
      </c>
      <c r="O58" s="42"/>
      <c r="P58" s="449"/>
      <c r="Q58" s="452"/>
      <c r="R58" s="260" t="str">
        <f t="shared" si="2"/>
        <v>Very high C1</v>
      </c>
      <c r="S58" s="296">
        <f t="shared" si="50"/>
        <v>72</v>
      </c>
      <c r="T58" s="298"/>
      <c r="U58" s="298">
        <v>51</v>
      </c>
      <c r="V58" s="298">
        <v>1</v>
      </c>
      <c r="W58" s="298">
        <v>14</v>
      </c>
      <c r="X58" s="299">
        <v>6</v>
      </c>
      <c r="Y58" s="42"/>
      <c r="Z58" s="449"/>
      <c r="AA58" s="452"/>
      <c r="AB58" s="260" t="str">
        <f t="shared" si="4"/>
        <v>Very high C1</v>
      </c>
      <c r="AC58" s="296">
        <f t="shared" si="51"/>
        <v>79</v>
      </c>
      <c r="AD58" s="298"/>
      <c r="AE58" s="298">
        <v>34</v>
      </c>
      <c r="AF58" s="298">
        <v>1</v>
      </c>
      <c r="AG58" s="298">
        <v>29</v>
      </c>
      <c r="AH58" s="299">
        <v>15</v>
      </c>
      <c r="AI58" s="42"/>
      <c r="AJ58" s="282" t="str">
        <f t="shared" si="6"/>
        <v>Very high C1</v>
      </c>
      <c r="AK58" s="296">
        <f t="shared" si="52"/>
        <v>-7</v>
      </c>
      <c r="AL58" s="286">
        <f t="shared" si="48"/>
        <v>0</v>
      </c>
      <c r="AM58" s="286">
        <f t="shared" si="48"/>
        <v>17</v>
      </c>
      <c r="AN58" s="286">
        <f t="shared" si="48"/>
        <v>0</v>
      </c>
      <c r="AO58" s="286">
        <f t="shared" si="48"/>
        <v>-15</v>
      </c>
      <c r="AP58" s="287">
        <f t="shared" si="48"/>
        <v>-9</v>
      </c>
      <c r="AQ58" s="260" t="str">
        <f t="shared" si="8"/>
        <v>Very high C1</v>
      </c>
      <c r="AR58" s="298">
        <v>23</v>
      </c>
      <c r="AS58" s="298"/>
      <c r="AT58" s="298"/>
      <c r="AU58" s="298"/>
      <c r="AV58" s="298"/>
      <c r="AW58" s="299"/>
      <c r="AX58" s="260" t="str">
        <f t="shared" si="9"/>
        <v>Very high C1</v>
      </c>
      <c r="AY58" s="296">
        <v>16</v>
      </c>
      <c r="AZ58" s="298"/>
      <c r="BA58" s="298"/>
      <c r="BB58" s="298"/>
      <c r="BC58" s="298"/>
      <c r="BD58" s="299"/>
      <c r="BE58" s="260" t="str">
        <f t="shared" si="10"/>
        <v>Very high C1</v>
      </c>
      <c r="BF58" s="298"/>
      <c r="BG58" s="298"/>
      <c r="BH58" s="298"/>
      <c r="BI58" s="298"/>
      <c r="BJ58" s="298"/>
      <c r="BK58" s="299"/>
      <c r="BL58" s="298"/>
      <c r="BM58" s="298"/>
      <c r="BN58" s="298"/>
      <c r="BO58" s="298"/>
      <c r="BP58" s="299"/>
      <c r="BQ58" s="260" t="str">
        <f t="shared" si="11"/>
        <v>Very high C1</v>
      </c>
      <c r="BR58" s="298"/>
      <c r="BS58" s="298"/>
      <c r="BT58" s="298"/>
      <c r="BU58" s="298"/>
      <c r="BV58" s="298"/>
      <c r="BW58" s="299"/>
    </row>
    <row r="59" spans="4:75" s="32" customFormat="1" ht="11.25" customHeight="1">
      <c r="D59" s="323" t="str">
        <f>D55</f>
        <v>275KV Network</v>
      </c>
      <c r="E59" s="447">
        <v>3</v>
      </c>
      <c r="F59" s="450" t="s">
        <v>186</v>
      </c>
      <c r="G59" s="444" t="s">
        <v>193</v>
      </c>
      <c r="H59" s="254" t="str">
        <f t="shared" si="14"/>
        <v>Low C4</v>
      </c>
      <c r="I59" s="296">
        <f>SUM(J59:N59)</f>
        <v>4</v>
      </c>
      <c r="J59" s="296"/>
      <c r="K59" s="296">
        <v>2</v>
      </c>
      <c r="L59" s="296"/>
      <c r="M59" s="296">
        <v>2</v>
      </c>
      <c r="N59" s="297"/>
      <c r="O59" s="42"/>
      <c r="P59" s="447">
        <v>3</v>
      </c>
      <c r="Q59" s="450" t="str">
        <f t="shared" ref="Q59" si="53">$F59</f>
        <v>Reactors</v>
      </c>
      <c r="R59" s="254" t="str">
        <f t="shared" si="2"/>
        <v>Low C4</v>
      </c>
      <c r="S59" s="296">
        <f>SUM(T59:X59)</f>
        <v>4</v>
      </c>
      <c r="T59" s="296"/>
      <c r="U59" s="296">
        <v>1</v>
      </c>
      <c r="V59" s="296">
        <v>0</v>
      </c>
      <c r="W59" s="296">
        <v>1</v>
      </c>
      <c r="X59" s="297">
        <v>2</v>
      </c>
      <c r="Y59" s="42"/>
      <c r="Z59" s="447">
        <v>3</v>
      </c>
      <c r="AA59" s="450" t="str">
        <f t="shared" ref="AA59" si="54">$F59</f>
        <v>Reactors</v>
      </c>
      <c r="AB59" s="254" t="str">
        <f t="shared" si="4"/>
        <v>Low C4</v>
      </c>
      <c r="AC59" s="296">
        <f>SUM(AD59:AH59)</f>
        <v>4</v>
      </c>
      <c r="AD59" s="296"/>
      <c r="AE59" s="296">
        <v>1</v>
      </c>
      <c r="AF59" s="296">
        <v>0</v>
      </c>
      <c r="AG59" s="296">
        <v>1</v>
      </c>
      <c r="AH59" s="297">
        <v>2</v>
      </c>
      <c r="AI59" s="42"/>
      <c r="AJ59" s="280" t="str">
        <f t="shared" si="6"/>
        <v>Low C4</v>
      </c>
      <c r="AK59" s="296">
        <f>SUM(AL59:AP59)</f>
        <v>0</v>
      </c>
      <c r="AL59" s="284">
        <f t="shared" si="48"/>
        <v>0</v>
      </c>
      <c r="AM59" s="284">
        <f t="shared" si="48"/>
        <v>0</v>
      </c>
      <c r="AN59" s="284">
        <f t="shared" si="48"/>
        <v>0</v>
      </c>
      <c r="AO59" s="284">
        <f t="shared" si="48"/>
        <v>0</v>
      </c>
      <c r="AP59" s="285">
        <f t="shared" si="48"/>
        <v>0</v>
      </c>
      <c r="AQ59" s="254" t="str">
        <f t="shared" si="8"/>
        <v>Low C4</v>
      </c>
      <c r="AR59" s="296"/>
      <c r="AS59" s="296"/>
      <c r="AT59" s="296"/>
      <c r="AU59" s="296"/>
      <c r="AV59" s="296"/>
      <c r="AW59" s="297"/>
      <c r="AX59" s="254" t="str">
        <f t="shared" si="9"/>
        <v>Low C4</v>
      </c>
      <c r="AY59" s="296"/>
      <c r="AZ59" s="296"/>
      <c r="BA59" s="296"/>
      <c r="BB59" s="296"/>
      <c r="BC59" s="296"/>
      <c r="BD59" s="297"/>
      <c r="BE59" s="254" t="str">
        <f t="shared" si="10"/>
        <v>Low C4</v>
      </c>
      <c r="BF59" s="296"/>
      <c r="BG59" s="296"/>
      <c r="BH59" s="296"/>
      <c r="BI59" s="296"/>
      <c r="BJ59" s="296"/>
      <c r="BK59" s="297"/>
      <c r="BL59" s="296"/>
      <c r="BM59" s="296"/>
      <c r="BN59" s="296"/>
      <c r="BO59" s="296"/>
      <c r="BP59" s="297"/>
      <c r="BQ59" s="254" t="str">
        <f t="shared" si="11"/>
        <v>Low C4</v>
      </c>
      <c r="BR59" s="296"/>
      <c r="BS59" s="296"/>
      <c r="BT59" s="296"/>
      <c r="BU59" s="296"/>
      <c r="BV59" s="296"/>
      <c r="BW59" s="297"/>
    </row>
    <row r="60" spans="4:75" s="32" customFormat="1" ht="10.15" customHeight="1">
      <c r="D60" s="322"/>
      <c r="E60" s="448"/>
      <c r="F60" s="451"/>
      <c r="G60" s="445"/>
      <c r="H60" s="257" t="str">
        <f t="shared" si="14"/>
        <v>Medium C3</v>
      </c>
      <c r="I60" s="296">
        <f t="shared" ref="I60:I62" si="55">SUM(J60:N60)</f>
        <v>6</v>
      </c>
      <c r="J60" s="296"/>
      <c r="K60" s="296">
        <v>6</v>
      </c>
      <c r="L60" s="296"/>
      <c r="M60" s="296"/>
      <c r="N60" s="297"/>
      <c r="O60" s="42"/>
      <c r="P60" s="448"/>
      <c r="Q60" s="451"/>
      <c r="R60" s="257" t="str">
        <f t="shared" si="2"/>
        <v>Medium C3</v>
      </c>
      <c r="S60" s="296">
        <f t="shared" ref="S60:S62" si="56">SUM(T60:X60)</f>
        <v>6</v>
      </c>
      <c r="T60" s="296"/>
      <c r="U60" s="296">
        <v>5</v>
      </c>
      <c r="V60" s="296">
        <v>0</v>
      </c>
      <c r="W60" s="296">
        <v>0</v>
      </c>
      <c r="X60" s="297">
        <v>1</v>
      </c>
      <c r="Y60" s="42"/>
      <c r="Z60" s="448"/>
      <c r="AA60" s="451"/>
      <c r="AB60" s="257" t="str">
        <f t="shared" si="4"/>
        <v>Medium C3</v>
      </c>
      <c r="AC60" s="296">
        <f t="shared" ref="AC60:AC62" si="57">SUM(AD60:AH60)</f>
        <v>6</v>
      </c>
      <c r="AD60" s="296"/>
      <c r="AE60" s="296">
        <v>5</v>
      </c>
      <c r="AF60" s="296">
        <v>0</v>
      </c>
      <c r="AG60" s="296">
        <v>0</v>
      </c>
      <c r="AH60" s="297">
        <v>1</v>
      </c>
      <c r="AI60" s="42"/>
      <c r="AJ60" s="281" t="str">
        <f t="shared" si="6"/>
        <v>Medium C3</v>
      </c>
      <c r="AK60" s="296">
        <f t="shared" ref="AK60:AK62" si="58">SUM(AL60:AP60)</f>
        <v>0</v>
      </c>
      <c r="AL60" s="284">
        <f t="shared" si="48"/>
        <v>0</v>
      </c>
      <c r="AM60" s="284">
        <f t="shared" si="48"/>
        <v>0</v>
      </c>
      <c r="AN60" s="284">
        <f t="shared" si="48"/>
        <v>0</v>
      </c>
      <c r="AO60" s="284">
        <f t="shared" si="48"/>
        <v>0</v>
      </c>
      <c r="AP60" s="285">
        <f t="shared" si="48"/>
        <v>0</v>
      </c>
      <c r="AQ60" s="257" t="str">
        <f t="shared" si="8"/>
        <v>Medium C3</v>
      </c>
      <c r="AR60" s="296"/>
      <c r="AS60" s="296"/>
      <c r="AT60" s="296"/>
      <c r="AU60" s="296"/>
      <c r="AV60" s="296"/>
      <c r="AW60" s="297"/>
      <c r="AX60" s="257" t="str">
        <f t="shared" si="9"/>
        <v>Medium C3</v>
      </c>
      <c r="AY60" s="296"/>
      <c r="AZ60" s="296"/>
      <c r="BA60" s="296"/>
      <c r="BB60" s="296"/>
      <c r="BC60" s="296"/>
      <c r="BD60" s="297"/>
      <c r="BE60" s="257" t="str">
        <f t="shared" si="10"/>
        <v>Medium C3</v>
      </c>
      <c r="BF60" s="296"/>
      <c r="BG60" s="296"/>
      <c r="BH60" s="296"/>
      <c r="BI60" s="296"/>
      <c r="BJ60" s="296"/>
      <c r="BK60" s="297"/>
      <c r="BL60" s="296"/>
      <c r="BM60" s="296"/>
      <c r="BN60" s="296"/>
      <c r="BO60" s="296"/>
      <c r="BP60" s="297"/>
      <c r="BQ60" s="257" t="str">
        <f t="shared" si="11"/>
        <v>Medium C3</v>
      </c>
      <c r="BR60" s="296"/>
      <c r="BS60" s="296"/>
      <c r="BT60" s="296"/>
      <c r="BU60" s="296"/>
      <c r="BV60" s="296"/>
      <c r="BW60" s="297"/>
    </row>
    <row r="61" spans="4:75" s="32" customFormat="1" ht="10.15" customHeight="1">
      <c r="D61" s="322"/>
      <c r="E61" s="448"/>
      <c r="F61" s="451"/>
      <c r="G61" s="445"/>
      <c r="H61" s="257" t="str">
        <f t="shared" si="14"/>
        <v>High C2</v>
      </c>
      <c r="I61" s="296">
        <f t="shared" si="55"/>
        <v>10</v>
      </c>
      <c r="J61" s="296"/>
      <c r="K61" s="296">
        <v>7</v>
      </c>
      <c r="L61" s="296"/>
      <c r="M61" s="296">
        <v>2</v>
      </c>
      <c r="N61" s="297">
        <v>1</v>
      </c>
      <c r="O61" s="42"/>
      <c r="P61" s="448"/>
      <c r="Q61" s="451"/>
      <c r="R61" s="257" t="str">
        <f t="shared" si="2"/>
        <v>High C2</v>
      </c>
      <c r="S61" s="296">
        <f t="shared" si="56"/>
        <v>10</v>
      </c>
      <c r="T61" s="296"/>
      <c r="U61" s="296">
        <v>6</v>
      </c>
      <c r="V61" s="296">
        <v>0</v>
      </c>
      <c r="W61" s="296">
        <v>1</v>
      </c>
      <c r="X61" s="297">
        <v>3</v>
      </c>
      <c r="Y61" s="42"/>
      <c r="Z61" s="448"/>
      <c r="AA61" s="451"/>
      <c r="AB61" s="257" t="str">
        <f t="shared" si="4"/>
        <v>High C2</v>
      </c>
      <c r="AC61" s="296">
        <f t="shared" si="57"/>
        <v>10</v>
      </c>
      <c r="AD61" s="296"/>
      <c r="AE61" s="296">
        <v>5</v>
      </c>
      <c r="AF61" s="296">
        <v>0</v>
      </c>
      <c r="AG61" s="296">
        <v>1</v>
      </c>
      <c r="AH61" s="297">
        <v>4</v>
      </c>
      <c r="AI61" s="42"/>
      <c r="AJ61" s="281" t="str">
        <f t="shared" si="6"/>
        <v>High C2</v>
      </c>
      <c r="AK61" s="296">
        <f t="shared" si="58"/>
        <v>0</v>
      </c>
      <c r="AL61" s="284">
        <f t="shared" si="48"/>
        <v>0</v>
      </c>
      <c r="AM61" s="284">
        <f t="shared" si="48"/>
        <v>1</v>
      </c>
      <c r="AN61" s="284">
        <f t="shared" si="48"/>
        <v>0</v>
      </c>
      <c r="AO61" s="284">
        <f t="shared" si="48"/>
        <v>0</v>
      </c>
      <c r="AP61" s="285">
        <f t="shared" si="48"/>
        <v>-1</v>
      </c>
      <c r="AQ61" s="257" t="str">
        <f t="shared" si="8"/>
        <v>High C2</v>
      </c>
      <c r="AR61" s="296">
        <v>1</v>
      </c>
      <c r="AS61" s="296"/>
      <c r="AT61" s="296"/>
      <c r="AU61" s="296"/>
      <c r="AV61" s="296"/>
      <c r="AW61" s="297"/>
      <c r="AX61" s="257" t="str">
        <f t="shared" si="9"/>
        <v>High C2</v>
      </c>
      <c r="AY61" s="296">
        <v>1</v>
      </c>
      <c r="AZ61" s="296"/>
      <c r="BA61" s="296"/>
      <c r="BB61" s="296"/>
      <c r="BC61" s="296"/>
      <c r="BD61" s="297"/>
      <c r="BE61" s="257" t="str">
        <f t="shared" si="10"/>
        <v>High C2</v>
      </c>
      <c r="BF61" s="296"/>
      <c r="BG61" s="296"/>
      <c r="BH61" s="296"/>
      <c r="BI61" s="296"/>
      <c r="BJ61" s="296"/>
      <c r="BK61" s="297"/>
      <c r="BL61" s="296"/>
      <c r="BM61" s="296"/>
      <c r="BN61" s="296"/>
      <c r="BO61" s="296"/>
      <c r="BP61" s="297"/>
      <c r="BQ61" s="257" t="str">
        <f t="shared" si="11"/>
        <v>High C2</v>
      </c>
      <c r="BR61" s="296"/>
      <c r="BS61" s="296"/>
      <c r="BT61" s="296"/>
      <c r="BU61" s="296"/>
      <c r="BV61" s="296"/>
      <c r="BW61" s="297"/>
    </row>
    <row r="62" spans="4:75" s="32" customFormat="1" ht="10.5" customHeight="1" thickBot="1">
      <c r="D62" s="322"/>
      <c r="E62" s="449"/>
      <c r="F62" s="453"/>
      <c r="G62" s="446"/>
      <c r="H62" s="260" t="str">
        <f t="shared" si="14"/>
        <v>Very high C1</v>
      </c>
      <c r="I62" s="296">
        <f t="shared" si="55"/>
        <v>0</v>
      </c>
      <c r="J62" s="294"/>
      <c r="K62" s="294"/>
      <c r="L62" s="294"/>
      <c r="M62" s="294"/>
      <c r="N62" s="295"/>
      <c r="O62" s="42"/>
      <c r="P62" s="449"/>
      <c r="Q62" s="452"/>
      <c r="R62" s="260" t="str">
        <f t="shared" si="2"/>
        <v>Very high C1</v>
      </c>
      <c r="S62" s="296">
        <f t="shared" si="56"/>
        <v>0</v>
      </c>
      <c r="T62" s="294"/>
      <c r="U62" s="294">
        <v>0</v>
      </c>
      <c r="V62" s="294">
        <v>0</v>
      </c>
      <c r="W62" s="294">
        <v>0</v>
      </c>
      <c r="X62" s="295">
        <v>0</v>
      </c>
      <c r="Y62" s="42"/>
      <c r="Z62" s="449"/>
      <c r="AA62" s="452"/>
      <c r="AB62" s="260" t="str">
        <f t="shared" si="4"/>
        <v>Very high C1</v>
      </c>
      <c r="AC62" s="296">
        <f t="shared" si="57"/>
        <v>0</v>
      </c>
      <c r="AD62" s="294"/>
      <c r="AE62" s="294">
        <v>0</v>
      </c>
      <c r="AF62" s="294">
        <v>0</v>
      </c>
      <c r="AG62" s="294">
        <v>0</v>
      </c>
      <c r="AH62" s="295">
        <v>0</v>
      </c>
      <c r="AI62" s="42"/>
      <c r="AJ62" s="282" t="str">
        <f t="shared" si="6"/>
        <v>Very high C1</v>
      </c>
      <c r="AK62" s="296">
        <f t="shared" si="58"/>
        <v>0</v>
      </c>
      <c r="AL62" s="286">
        <f t="shared" si="48"/>
        <v>0</v>
      </c>
      <c r="AM62" s="286">
        <f t="shared" si="48"/>
        <v>0</v>
      </c>
      <c r="AN62" s="286">
        <f t="shared" si="48"/>
        <v>0</v>
      </c>
      <c r="AO62" s="286">
        <f t="shared" si="48"/>
        <v>0</v>
      </c>
      <c r="AP62" s="287">
        <f t="shared" si="48"/>
        <v>0</v>
      </c>
      <c r="AQ62" s="260" t="str">
        <f t="shared" si="8"/>
        <v>Very high C1</v>
      </c>
      <c r="AR62" s="294"/>
      <c r="AS62" s="294"/>
      <c r="AT62" s="294"/>
      <c r="AU62" s="294"/>
      <c r="AV62" s="294"/>
      <c r="AW62" s="295"/>
      <c r="AX62" s="260" t="str">
        <f t="shared" si="9"/>
        <v>Very high C1</v>
      </c>
      <c r="AY62" s="294"/>
      <c r="AZ62" s="294"/>
      <c r="BA62" s="294"/>
      <c r="BB62" s="294"/>
      <c r="BC62" s="294"/>
      <c r="BD62" s="295"/>
      <c r="BE62" s="260" t="str">
        <f t="shared" si="10"/>
        <v>Very high C1</v>
      </c>
      <c r="BF62" s="294"/>
      <c r="BG62" s="294"/>
      <c r="BH62" s="294"/>
      <c r="BI62" s="294"/>
      <c r="BJ62" s="294"/>
      <c r="BK62" s="295"/>
      <c r="BL62" s="294"/>
      <c r="BM62" s="294"/>
      <c r="BN62" s="294"/>
      <c r="BO62" s="294"/>
      <c r="BP62" s="295"/>
      <c r="BQ62" s="260" t="str">
        <f t="shared" si="11"/>
        <v>Very high C1</v>
      </c>
      <c r="BR62" s="294"/>
      <c r="BS62" s="294"/>
      <c r="BT62" s="294"/>
      <c r="BU62" s="294"/>
      <c r="BV62" s="294"/>
      <c r="BW62" s="295"/>
    </row>
    <row r="63" spans="4:75" s="32" customFormat="1" ht="11.25" customHeight="1">
      <c r="D63" s="323" t="str">
        <f>D59</f>
        <v>275KV Network</v>
      </c>
      <c r="E63" s="447">
        <v>4</v>
      </c>
      <c r="F63" s="450" t="s">
        <v>187</v>
      </c>
      <c r="G63" s="444" t="s">
        <v>194</v>
      </c>
      <c r="H63" s="254" t="str">
        <f t="shared" si="14"/>
        <v>Low C4</v>
      </c>
      <c r="I63" s="296">
        <f>SUM(J63:N63)</f>
        <v>0</v>
      </c>
      <c r="J63" s="292"/>
      <c r="K63" s="292"/>
      <c r="L63" s="292"/>
      <c r="M63" s="292"/>
      <c r="N63" s="293"/>
      <c r="O63" s="42"/>
      <c r="P63" s="447">
        <v>4</v>
      </c>
      <c r="Q63" s="450" t="str">
        <f t="shared" ref="Q63" si="59">$F63</f>
        <v>Underground Cable</v>
      </c>
      <c r="R63" s="254" t="str">
        <f t="shared" si="2"/>
        <v>Low C4</v>
      </c>
      <c r="S63" s="296">
        <f>SUM(T63:X63)</f>
        <v>0</v>
      </c>
      <c r="T63" s="292"/>
      <c r="U63" s="292">
        <v>0</v>
      </c>
      <c r="V63" s="292">
        <v>0</v>
      </c>
      <c r="W63" s="292">
        <v>0</v>
      </c>
      <c r="X63" s="293">
        <v>0</v>
      </c>
      <c r="Y63" s="42"/>
      <c r="Z63" s="447">
        <v>4</v>
      </c>
      <c r="AA63" s="450" t="str">
        <f t="shared" ref="AA63" si="60">$F63</f>
        <v>Underground Cable</v>
      </c>
      <c r="AB63" s="254" t="str">
        <f t="shared" si="4"/>
        <v>Low C4</v>
      </c>
      <c r="AC63" s="296">
        <f>SUM(AD63:AH63)</f>
        <v>0</v>
      </c>
      <c r="AD63" s="292"/>
      <c r="AE63" s="292">
        <v>0</v>
      </c>
      <c r="AF63" s="292">
        <v>0</v>
      </c>
      <c r="AG63" s="292">
        <v>0</v>
      </c>
      <c r="AH63" s="293">
        <v>0</v>
      </c>
      <c r="AI63" s="42"/>
      <c r="AJ63" s="280" t="str">
        <f t="shared" si="6"/>
        <v>Low C4</v>
      </c>
      <c r="AK63" s="296">
        <f>SUM(AL63:AP63)</f>
        <v>0</v>
      </c>
      <c r="AL63" s="284">
        <f t="shared" si="48"/>
        <v>0</v>
      </c>
      <c r="AM63" s="284">
        <f t="shared" si="48"/>
        <v>0</v>
      </c>
      <c r="AN63" s="284">
        <f t="shared" si="48"/>
        <v>0</v>
      </c>
      <c r="AO63" s="284">
        <f t="shared" si="48"/>
        <v>0</v>
      </c>
      <c r="AP63" s="285">
        <f t="shared" si="48"/>
        <v>0</v>
      </c>
      <c r="AQ63" s="254" t="str">
        <f t="shared" si="8"/>
        <v>Low C4</v>
      </c>
      <c r="AR63" s="292"/>
      <c r="AS63" s="292"/>
      <c r="AT63" s="292"/>
      <c r="AU63" s="292"/>
      <c r="AV63" s="292"/>
      <c r="AW63" s="293"/>
      <c r="AX63" s="254" t="str">
        <f t="shared" si="9"/>
        <v>Low C4</v>
      </c>
      <c r="AY63" s="292"/>
      <c r="AZ63" s="292"/>
      <c r="BA63" s="292"/>
      <c r="BB63" s="292"/>
      <c r="BC63" s="292"/>
      <c r="BD63" s="293"/>
      <c r="BE63" s="254" t="str">
        <f t="shared" si="10"/>
        <v>Low C4</v>
      </c>
      <c r="BF63" s="292"/>
      <c r="BG63" s="292"/>
      <c r="BH63" s="292"/>
      <c r="BI63" s="292"/>
      <c r="BJ63" s="292"/>
      <c r="BK63" s="293"/>
      <c r="BL63" s="292"/>
      <c r="BM63" s="292"/>
      <c r="BN63" s="292"/>
      <c r="BO63" s="292"/>
      <c r="BP63" s="293"/>
      <c r="BQ63" s="254" t="str">
        <f t="shared" si="11"/>
        <v>Low C4</v>
      </c>
      <c r="BR63" s="292"/>
      <c r="BS63" s="292"/>
      <c r="BT63" s="292"/>
      <c r="BU63" s="292"/>
      <c r="BV63" s="292"/>
      <c r="BW63" s="293"/>
    </row>
    <row r="64" spans="4:75" s="32" customFormat="1" ht="10.15" customHeight="1">
      <c r="D64" s="322"/>
      <c r="E64" s="448"/>
      <c r="F64" s="451"/>
      <c r="G64" s="445"/>
      <c r="H64" s="257" t="str">
        <f t="shared" si="14"/>
        <v>Medium C3</v>
      </c>
      <c r="I64" s="296">
        <f t="shared" ref="I64:I66" si="61">SUM(J64:N64)</f>
        <v>25.596199999999996</v>
      </c>
      <c r="J64" s="296"/>
      <c r="K64" s="296">
        <v>18.740599999999997</v>
      </c>
      <c r="L64" s="296">
        <v>6.1326000000000001</v>
      </c>
      <c r="M64" s="296">
        <v>0.46500000000000002</v>
      </c>
      <c r="N64" s="297">
        <v>0.25800000000000001</v>
      </c>
      <c r="O64" s="42"/>
      <c r="P64" s="448"/>
      <c r="Q64" s="451"/>
      <c r="R64" s="257" t="str">
        <f t="shared" si="2"/>
        <v>Medium C3</v>
      </c>
      <c r="S64" s="296">
        <f t="shared" ref="S64:S66" si="62">SUM(T64:X64)</f>
        <v>26.220199999999995</v>
      </c>
      <c r="T64" s="296"/>
      <c r="U64" s="296">
        <v>11.783299999999997</v>
      </c>
      <c r="V64" s="296">
        <v>5.7643000000000004</v>
      </c>
      <c r="W64" s="296">
        <v>4.2824999999999998</v>
      </c>
      <c r="X64" s="297">
        <v>4.3901000000000003</v>
      </c>
      <c r="Y64" s="42"/>
      <c r="Z64" s="448"/>
      <c r="AA64" s="451"/>
      <c r="AB64" s="257" t="str">
        <f t="shared" si="4"/>
        <v>Medium C3</v>
      </c>
      <c r="AC64" s="296">
        <f t="shared" ref="AC64:AC66" si="63">SUM(AD64:AH64)</f>
        <v>25.596199999999996</v>
      </c>
      <c r="AD64" s="296"/>
      <c r="AE64" s="296">
        <v>9.822499999999998</v>
      </c>
      <c r="AF64" s="296">
        <v>6.3069999999999995</v>
      </c>
      <c r="AG64" s="296">
        <v>4.6611000000000002</v>
      </c>
      <c r="AH64" s="297">
        <v>4.8056000000000001</v>
      </c>
      <c r="AI64" s="42"/>
      <c r="AJ64" s="281" t="str">
        <f t="shared" si="6"/>
        <v>Medium C3</v>
      </c>
      <c r="AK64" s="296">
        <f t="shared" ref="AK64:AK66" si="64">SUM(AL64:AP64)</f>
        <v>0.62399999999999967</v>
      </c>
      <c r="AL64" s="284">
        <f t="shared" si="48"/>
        <v>0</v>
      </c>
      <c r="AM64" s="284">
        <f t="shared" si="48"/>
        <v>1.960799999999999</v>
      </c>
      <c r="AN64" s="284">
        <f t="shared" si="48"/>
        <v>-0.54269999999999907</v>
      </c>
      <c r="AO64" s="284">
        <f t="shared" si="48"/>
        <v>-0.37860000000000049</v>
      </c>
      <c r="AP64" s="285">
        <f t="shared" si="48"/>
        <v>-0.41549999999999976</v>
      </c>
      <c r="AQ64" s="257" t="str">
        <f t="shared" si="8"/>
        <v>Medium C3</v>
      </c>
      <c r="AR64" s="296">
        <v>4.5</v>
      </c>
      <c r="AS64" s="296"/>
      <c r="AT64" s="296"/>
      <c r="AU64" s="296"/>
      <c r="AV64" s="296"/>
      <c r="AW64" s="297"/>
      <c r="AX64" s="257" t="str">
        <f t="shared" si="9"/>
        <v>Medium C3</v>
      </c>
      <c r="AY64" s="296">
        <v>1.5760000000000001</v>
      </c>
      <c r="AZ64" s="296"/>
      <c r="BA64" s="296"/>
      <c r="BB64" s="296"/>
      <c r="BC64" s="296"/>
      <c r="BD64" s="297"/>
      <c r="BE64" s="257" t="str">
        <f t="shared" si="10"/>
        <v>Medium C3</v>
      </c>
      <c r="BF64" s="296"/>
      <c r="BG64" s="296"/>
      <c r="BH64" s="296"/>
      <c r="BI64" s="296"/>
      <c r="BJ64" s="296"/>
      <c r="BK64" s="297"/>
      <c r="BL64" s="296"/>
      <c r="BM64" s="296"/>
      <c r="BN64" s="296"/>
      <c r="BO64" s="296"/>
      <c r="BP64" s="297"/>
      <c r="BQ64" s="257" t="str">
        <f t="shared" si="11"/>
        <v>Medium C3</v>
      </c>
      <c r="BR64" s="296"/>
      <c r="BS64" s="296"/>
      <c r="BT64" s="296"/>
      <c r="BU64" s="296"/>
      <c r="BV64" s="296"/>
      <c r="BW64" s="297"/>
    </row>
    <row r="65" spans="4:75" s="32" customFormat="1" ht="10.15" customHeight="1">
      <c r="D65" s="322"/>
      <c r="E65" s="448"/>
      <c r="F65" s="451"/>
      <c r="G65" s="445"/>
      <c r="H65" s="257" t="str">
        <f t="shared" si="14"/>
        <v>High C2</v>
      </c>
      <c r="I65" s="296">
        <f t="shared" si="61"/>
        <v>286.33299999999997</v>
      </c>
      <c r="J65" s="296"/>
      <c r="K65" s="296">
        <v>132.95099999999994</v>
      </c>
      <c r="L65" s="296">
        <v>61.765000000000001</v>
      </c>
      <c r="M65" s="296">
        <v>86.408999999999992</v>
      </c>
      <c r="N65" s="297">
        <v>5.2080000000000002</v>
      </c>
      <c r="O65" s="42"/>
      <c r="P65" s="448"/>
      <c r="Q65" s="451"/>
      <c r="R65" s="257" t="str">
        <f t="shared" si="2"/>
        <v>High C2</v>
      </c>
      <c r="S65" s="296">
        <f t="shared" si="62"/>
        <v>256.59200000000004</v>
      </c>
      <c r="T65" s="296"/>
      <c r="U65" s="296">
        <v>68.456000000000003</v>
      </c>
      <c r="V65" s="296">
        <v>50.685499999999998</v>
      </c>
      <c r="W65" s="296">
        <v>75.494500000000002</v>
      </c>
      <c r="X65" s="297">
        <v>61.955999999999996</v>
      </c>
      <c r="Y65" s="42"/>
      <c r="Z65" s="448"/>
      <c r="AA65" s="451"/>
      <c r="AB65" s="257" t="str">
        <f t="shared" si="4"/>
        <v>High C2</v>
      </c>
      <c r="AC65" s="296">
        <f t="shared" si="63"/>
        <v>286.33299999999997</v>
      </c>
      <c r="AD65" s="296"/>
      <c r="AE65" s="296">
        <v>62.38</v>
      </c>
      <c r="AF65" s="296">
        <v>57.6815</v>
      </c>
      <c r="AG65" s="296">
        <v>87.580500000000001</v>
      </c>
      <c r="AH65" s="297">
        <v>78.690999999999988</v>
      </c>
      <c r="AI65" s="42"/>
      <c r="AJ65" s="281" t="str">
        <f t="shared" si="6"/>
        <v>High C2</v>
      </c>
      <c r="AK65" s="296">
        <f t="shared" si="64"/>
        <v>-29.740999999999993</v>
      </c>
      <c r="AL65" s="284">
        <f t="shared" si="48"/>
        <v>0</v>
      </c>
      <c r="AM65" s="284">
        <f t="shared" si="48"/>
        <v>6.0760000000000005</v>
      </c>
      <c r="AN65" s="284">
        <f t="shared" si="48"/>
        <v>-6.9960000000000022</v>
      </c>
      <c r="AO65" s="284">
        <f t="shared" si="48"/>
        <v>-12.085999999999999</v>
      </c>
      <c r="AP65" s="285">
        <f t="shared" si="48"/>
        <v>-16.734999999999992</v>
      </c>
      <c r="AQ65" s="257" t="str">
        <f t="shared" si="8"/>
        <v>High C2</v>
      </c>
      <c r="AR65" s="296">
        <v>6.2</v>
      </c>
      <c r="AS65" s="296"/>
      <c r="AT65" s="296"/>
      <c r="AU65" s="296"/>
      <c r="AV65" s="296"/>
      <c r="AW65" s="297"/>
      <c r="AX65" s="257" t="str">
        <f t="shared" si="9"/>
        <v>High C2</v>
      </c>
      <c r="AY65" s="296">
        <v>35.201999999999998</v>
      </c>
      <c r="AZ65" s="296"/>
      <c r="BA65" s="296"/>
      <c r="BB65" s="296"/>
      <c r="BC65" s="296"/>
      <c r="BD65" s="297"/>
      <c r="BE65" s="257" t="str">
        <f t="shared" si="10"/>
        <v>High C2</v>
      </c>
      <c r="BF65" s="296"/>
      <c r="BG65" s="296"/>
      <c r="BH65" s="296"/>
      <c r="BI65" s="296"/>
      <c r="BJ65" s="296"/>
      <c r="BK65" s="297"/>
      <c r="BL65" s="296"/>
      <c r="BM65" s="296"/>
      <c r="BN65" s="296"/>
      <c r="BO65" s="296"/>
      <c r="BP65" s="297"/>
      <c r="BQ65" s="257" t="str">
        <f t="shared" si="11"/>
        <v>High C2</v>
      </c>
      <c r="BR65" s="296"/>
      <c r="BS65" s="296"/>
      <c r="BT65" s="296"/>
      <c r="BU65" s="296"/>
      <c r="BV65" s="296"/>
      <c r="BW65" s="297"/>
    </row>
    <row r="66" spans="4:75" s="32" customFormat="1" ht="10.5" customHeight="1" thickBot="1">
      <c r="D66" s="322"/>
      <c r="E66" s="449"/>
      <c r="F66" s="453"/>
      <c r="G66" s="446"/>
      <c r="H66" s="260" t="str">
        <f t="shared" si="14"/>
        <v>Very high C1</v>
      </c>
      <c r="I66" s="296">
        <f t="shared" si="61"/>
        <v>87.786999999999992</v>
      </c>
      <c r="J66" s="298"/>
      <c r="K66" s="298">
        <v>13.99499999999999</v>
      </c>
      <c r="L66" s="298">
        <v>20.802</v>
      </c>
      <c r="M66" s="298">
        <v>12.622999999999999</v>
      </c>
      <c r="N66" s="299">
        <v>40.367000000000004</v>
      </c>
      <c r="O66" s="42"/>
      <c r="P66" s="449"/>
      <c r="Q66" s="452"/>
      <c r="R66" s="260" t="str">
        <f t="shared" si="2"/>
        <v>Very high C1</v>
      </c>
      <c r="S66" s="296">
        <f t="shared" si="62"/>
        <v>38.31</v>
      </c>
      <c r="T66" s="298"/>
      <c r="U66" s="298">
        <v>9.8549999999999898</v>
      </c>
      <c r="V66" s="298">
        <v>5.516</v>
      </c>
      <c r="W66" s="298">
        <v>5.3660000000000014</v>
      </c>
      <c r="X66" s="299">
        <v>17.573000000000008</v>
      </c>
      <c r="Y66" s="42"/>
      <c r="Z66" s="449"/>
      <c r="AA66" s="452"/>
      <c r="AB66" s="260" t="str">
        <f t="shared" si="4"/>
        <v>Very high C1</v>
      </c>
      <c r="AC66" s="296">
        <f t="shared" si="63"/>
        <v>87.787000000000006</v>
      </c>
      <c r="AD66" s="298"/>
      <c r="AE66" s="298">
        <v>5.7209999999999894</v>
      </c>
      <c r="AF66" s="298">
        <v>9.8409999999999993</v>
      </c>
      <c r="AG66" s="298">
        <v>11.091000000000001</v>
      </c>
      <c r="AH66" s="299">
        <v>61.134000000000007</v>
      </c>
      <c r="AI66" s="42"/>
      <c r="AJ66" s="282" t="str">
        <f t="shared" si="6"/>
        <v>Very high C1</v>
      </c>
      <c r="AK66" s="296">
        <f t="shared" si="64"/>
        <v>-49.476999999999997</v>
      </c>
      <c r="AL66" s="286">
        <f t="shared" si="48"/>
        <v>0</v>
      </c>
      <c r="AM66" s="286">
        <f t="shared" si="48"/>
        <v>4.1340000000000003</v>
      </c>
      <c r="AN66" s="286">
        <f t="shared" si="48"/>
        <v>-4.3249999999999993</v>
      </c>
      <c r="AO66" s="286">
        <f t="shared" si="48"/>
        <v>-5.7249999999999996</v>
      </c>
      <c r="AP66" s="287">
        <f t="shared" si="48"/>
        <v>-43.561</v>
      </c>
      <c r="AQ66" s="260" t="str">
        <f t="shared" si="8"/>
        <v>Very high C1</v>
      </c>
      <c r="AR66" s="298"/>
      <c r="AS66" s="298"/>
      <c r="AT66" s="298"/>
      <c r="AU66" s="298"/>
      <c r="AV66" s="298"/>
      <c r="AW66" s="299"/>
      <c r="AX66" s="260" t="str">
        <f t="shared" si="9"/>
        <v>Very high C1</v>
      </c>
      <c r="AY66" s="298">
        <v>52.516000000000005</v>
      </c>
      <c r="AZ66" s="298"/>
      <c r="BA66" s="298"/>
      <c r="BB66" s="298"/>
      <c r="BC66" s="298"/>
      <c r="BD66" s="299"/>
      <c r="BE66" s="260" t="str">
        <f t="shared" si="10"/>
        <v>Very high C1</v>
      </c>
      <c r="BF66" s="298"/>
      <c r="BG66" s="298"/>
      <c r="BH66" s="298"/>
      <c r="BI66" s="298"/>
      <c r="BJ66" s="298"/>
      <c r="BK66" s="299"/>
      <c r="BL66" s="298"/>
      <c r="BM66" s="298"/>
      <c r="BN66" s="298"/>
      <c r="BO66" s="298"/>
      <c r="BP66" s="299"/>
      <c r="BQ66" s="260" t="str">
        <f t="shared" si="11"/>
        <v>Very high C1</v>
      </c>
      <c r="BR66" s="298"/>
      <c r="BS66" s="298"/>
      <c r="BT66" s="298"/>
      <c r="BU66" s="298"/>
      <c r="BV66" s="298"/>
      <c r="BW66" s="299"/>
    </row>
    <row r="67" spans="4:75" s="32" customFormat="1" ht="11.25" customHeight="1">
      <c r="D67" s="323" t="str">
        <f>D63</f>
        <v>275KV Network</v>
      </c>
      <c r="E67" s="447">
        <v>5</v>
      </c>
      <c r="F67" s="450" t="s">
        <v>188</v>
      </c>
      <c r="G67" s="444" t="s">
        <v>194</v>
      </c>
      <c r="H67" s="254" t="str">
        <f t="shared" si="14"/>
        <v>Low C4</v>
      </c>
      <c r="I67" s="296">
        <f>SUM(J67:N67)</f>
        <v>234.66034061136546</v>
      </c>
      <c r="J67" s="296"/>
      <c r="K67" s="296">
        <v>184.54371643560211</v>
      </c>
      <c r="L67" s="296">
        <v>3.8078729292815541</v>
      </c>
      <c r="M67" s="296">
        <v>8.9753438670108512</v>
      </c>
      <c r="N67" s="297">
        <v>37.333407379470934</v>
      </c>
      <c r="O67" s="42"/>
      <c r="P67" s="447">
        <v>5</v>
      </c>
      <c r="Q67" s="450" t="str">
        <f t="shared" ref="Q67" si="65">$F67</f>
        <v>OHL line conductor</v>
      </c>
      <c r="R67" s="254" t="str">
        <f t="shared" si="2"/>
        <v>Low C4</v>
      </c>
      <c r="S67" s="296">
        <f>SUM(T67:X67)</f>
        <v>234.6603406113654</v>
      </c>
      <c r="T67" s="296"/>
      <c r="U67" s="296">
        <v>169.1866151086507</v>
      </c>
      <c r="V67" s="296">
        <v>8.2959162408556928</v>
      </c>
      <c r="W67" s="296">
        <v>11.233528405269581</v>
      </c>
      <c r="X67" s="297">
        <v>45.944280856589423</v>
      </c>
      <c r="Y67" s="42"/>
      <c r="Z67" s="447">
        <v>5</v>
      </c>
      <c r="AA67" s="450" t="str">
        <f t="shared" ref="AA67" si="66">$F67</f>
        <v>OHL line conductor</v>
      </c>
      <c r="AB67" s="254" t="str">
        <f t="shared" si="4"/>
        <v>Low C4</v>
      </c>
      <c r="AC67" s="296">
        <f>SUM(AD67:AH67)</f>
        <v>234.66034061136543</v>
      </c>
      <c r="AD67" s="296"/>
      <c r="AE67" s="296">
        <v>168.24036642995628</v>
      </c>
      <c r="AF67" s="296">
        <v>8.2959162408556928</v>
      </c>
      <c r="AG67" s="296">
        <v>11.003868896194978</v>
      </c>
      <c r="AH67" s="297">
        <v>47.120189044358497</v>
      </c>
      <c r="AI67" s="42"/>
      <c r="AJ67" s="280" t="str">
        <f t="shared" si="6"/>
        <v>Low C4</v>
      </c>
      <c r="AK67" s="296">
        <f>SUM(AL67:AP67)</f>
        <v>-5.5067062021407764E-14</v>
      </c>
      <c r="AL67" s="284">
        <f t="shared" si="48"/>
        <v>0</v>
      </c>
      <c r="AM67" s="284">
        <f t="shared" si="48"/>
        <v>0.94624867869441687</v>
      </c>
      <c r="AN67" s="284">
        <f t="shared" si="48"/>
        <v>0</v>
      </c>
      <c r="AO67" s="284">
        <f t="shared" si="48"/>
        <v>0.22965950907460275</v>
      </c>
      <c r="AP67" s="285">
        <f t="shared" si="48"/>
        <v>-1.1759081877690747</v>
      </c>
      <c r="AQ67" s="254" t="str">
        <f t="shared" si="8"/>
        <v>Low C4</v>
      </c>
      <c r="AR67" s="296"/>
      <c r="AS67" s="296"/>
      <c r="AT67" s="296"/>
      <c r="AU67" s="296"/>
      <c r="AV67" s="296"/>
      <c r="AW67" s="297"/>
      <c r="AX67" s="254" t="str">
        <f t="shared" si="9"/>
        <v>Low C4</v>
      </c>
      <c r="AY67" s="296"/>
      <c r="AZ67" s="296"/>
      <c r="BA67" s="296"/>
      <c r="BB67" s="296"/>
      <c r="BC67" s="296"/>
      <c r="BD67" s="297"/>
      <c r="BE67" s="254" t="str">
        <f t="shared" si="10"/>
        <v>Low C4</v>
      </c>
      <c r="BF67" s="296"/>
      <c r="BG67" s="296"/>
      <c r="BH67" s="296"/>
      <c r="BI67" s="296"/>
      <c r="BJ67" s="296"/>
      <c r="BK67" s="297"/>
      <c r="BL67" s="296"/>
      <c r="BM67" s="296"/>
      <c r="BN67" s="296"/>
      <c r="BO67" s="296"/>
      <c r="BP67" s="297"/>
      <c r="BQ67" s="254" t="str">
        <f t="shared" si="11"/>
        <v>Low C4</v>
      </c>
      <c r="BR67" s="296"/>
      <c r="BS67" s="296"/>
      <c r="BT67" s="296"/>
      <c r="BU67" s="296"/>
      <c r="BV67" s="296"/>
      <c r="BW67" s="297"/>
    </row>
    <row r="68" spans="4:75" s="32" customFormat="1" ht="10.15" customHeight="1">
      <c r="D68" s="322"/>
      <c r="E68" s="448"/>
      <c r="F68" s="451"/>
      <c r="G68" s="445"/>
      <c r="H68" s="257" t="str">
        <f t="shared" si="14"/>
        <v>Medium C3</v>
      </c>
      <c r="I68" s="296">
        <f t="shared" ref="I68:I70" si="67">SUM(J68:N68)</f>
        <v>1665.6248429841853</v>
      </c>
      <c r="J68" s="296"/>
      <c r="K68" s="296">
        <v>1257.5931080239131</v>
      </c>
      <c r="L68" s="296">
        <v>156.80412271969115</v>
      </c>
      <c r="M68" s="296">
        <v>86.996638675919002</v>
      </c>
      <c r="N68" s="297">
        <v>164.23097356466204</v>
      </c>
      <c r="O68" s="42"/>
      <c r="P68" s="448"/>
      <c r="Q68" s="451"/>
      <c r="R68" s="257" t="str">
        <f t="shared" si="2"/>
        <v>Medium C3</v>
      </c>
      <c r="S68" s="296">
        <f t="shared" ref="S68:S70" si="68">SUM(T68:X68)</f>
        <v>1665.6248429841889</v>
      </c>
      <c r="T68" s="296"/>
      <c r="U68" s="296">
        <v>1083.9621153926728</v>
      </c>
      <c r="V68" s="296">
        <v>133.57173631752042</v>
      </c>
      <c r="W68" s="296">
        <v>153.43145722465212</v>
      </c>
      <c r="X68" s="297">
        <v>294.65953404934368</v>
      </c>
      <c r="Y68" s="42"/>
      <c r="Z68" s="448"/>
      <c r="AA68" s="451"/>
      <c r="AB68" s="257" t="str">
        <f t="shared" si="4"/>
        <v>Medium C3</v>
      </c>
      <c r="AC68" s="296">
        <f t="shared" ref="AC68:AC70" si="69">SUM(AD68:AH68)</f>
        <v>1665.6248429841849</v>
      </c>
      <c r="AD68" s="296"/>
      <c r="AE68" s="296">
        <v>983.34943553163896</v>
      </c>
      <c r="AF68" s="296">
        <v>135.30176706811321</v>
      </c>
      <c r="AG68" s="296">
        <v>157.71010569999754</v>
      </c>
      <c r="AH68" s="297">
        <v>389.26353468443506</v>
      </c>
      <c r="AI68" s="42"/>
      <c r="AJ68" s="281" t="str">
        <f t="shared" si="6"/>
        <v>Medium C3</v>
      </c>
      <c r="AK68" s="296">
        <f t="shared" ref="AK68:AK70" si="70">SUM(AL68:AP68)</f>
        <v>4.2348347051301971E-12</v>
      </c>
      <c r="AL68" s="284">
        <f t="shared" si="48"/>
        <v>0</v>
      </c>
      <c r="AM68" s="284">
        <f t="shared" si="48"/>
        <v>100.61267986103383</v>
      </c>
      <c r="AN68" s="284">
        <f t="shared" si="48"/>
        <v>-1.730030750592789</v>
      </c>
      <c r="AO68" s="284">
        <f t="shared" si="48"/>
        <v>-4.2786484753454204</v>
      </c>
      <c r="AP68" s="285">
        <f t="shared" si="48"/>
        <v>-94.604000635091381</v>
      </c>
      <c r="AQ68" s="257" t="str">
        <f t="shared" si="8"/>
        <v>Medium C3</v>
      </c>
      <c r="AR68" s="296">
        <v>101.52404895298372</v>
      </c>
      <c r="AS68" s="296"/>
      <c r="AT68" s="296"/>
      <c r="AU68" s="296"/>
      <c r="AV68" s="296"/>
      <c r="AW68" s="297"/>
      <c r="AX68" s="257" t="str">
        <f t="shared" si="9"/>
        <v>Medium C3</v>
      </c>
      <c r="AY68" s="296">
        <v>101.52404895298372</v>
      </c>
      <c r="AZ68" s="296"/>
      <c r="BA68" s="296"/>
      <c r="BB68" s="296"/>
      <c r="BC68" s="296"/>
      <c r="BD68" s="297"/>
      <c r="BE68" s="257" t="str">
        <f t="shared" si="10"/>
        <v>Medium C3</v>
      </c>
      <c r="BF68" s="296"/>
      <c r="BG68" s="296"/>
      <c r="BH68" s="296"/>
      <c r="BI68" s="296"/>
      <c r="BJ68" s="296"/>
      <c r="BK68" s="297"/>
      <c r="BL68" s="296"/>
      <c r="BM68" s="296"/>
      <c r="BN68" s="296"/>
      <c r="BO68" s="296"/>
      <c r="BP68" s="297"/>
      <c r="BQ68" s="257" t="str">
        <f t="shared" si="11"/>
        <v>Medium C3</v>
      </c>
      <c r="BR68" s="296"/>
      <c r="BS68" s="296"/>
      <c r="BT68" s="296"/>
      <c r="BU68" s="296"/>
      <c r="BV68" s="296"/>
      <c r="BW68" s="297"/>
    </row>
    <row r="69" spans="4:75" s="32" customFormat="1" ht="10.15" customHeight="1">
      <c r="D69" s="322"/>
      <c r="E69" s="448"/>
      <c r="F69" s="451"/>
      <c r="G69" s="445"/>
      <c r="H69" s="257" t="str">
        <f t="shared" si="14"/>
        <v>High C2</v>
      </c>
      <c r="I69" s="296">
        <f t="shared" si="67"/>
        <v>697.0838304043366</v>
      </c>
      <c r="J69" s="296"/>
      <c r="K69" s="296">
        <v>547.62091797634321</v>
      </c>
      <c r="L69" s="296">
        <v>61.555490941360333</v>
      </c>
      <c r="M69" s="296">
        <v>44.949507898086402</v>
      </c>
      <c r="N69" s="297">
        <v>42.957913588546695</v>
      </c>
      <c r="O69" s="42"/>
      <c r="P69" s="448"/>
      <c r="Q69" s="451"/>
      <c r="R69" s="257" t="str">
        <f t="shared" si="2"/>
        <v>High C2</v>
      </c>
      <c r="S69" s="296">
        <f t="shared" si="68"/>
        <v>697.08383040433682</v>
      </c>
      <c r="T69" s="296"/>
      <c r="U69" s="296">
        <v>503.01165444407638</v>
      </c>
      <c r="V69" s="296">
        <v>56.351372956064367</v>
      </c>
      <c r="W69" s="296">
        <v>35.884310799700096</v>
      </c>
      <c r="X69" s="297">
        <v>101.83649220449603</v>
      </c>
      <c r="Y69" s="42"/>
      <c r="Z69" s="448"/>
      <c r="AA69" s="451"/>
      <c r="AB69" s="257" t="str">
        <f t="shared" si="4"/>
        <v>High C2</v>
      </c>
      <c r="AC69" s="296">
        <f t="shared" si="69"/>
        <v>697.0838304043366</v>
      </c>
      <c r="AD69" s="296"/>
      <c r="AE69" s="296">
        <v>438.24057493765298</v>
      </c>
      <c r="AF69" s="296">
        <v>58.912957645625667</v>
      </c>
      <c r="AG69" s="296">
        <v>41.530387900433006</v>
      </c>
      <c r="AH69" s="297">
        <v>158.39990992062502</v>
      </c>
      <c r="AI69" s="42"/>
      <c r="AJ69" s="281" t="str">
        <f t="shared" si="6"/>
        <v>High C2</v>
      </c>
      <c r="AK69" s="296">
        <f t="shared" si="70"/>
        <v>1.9895196601282805E-13</v>
      </c>
      <c r="AL69" s="284">
        <f t="shared" si="48"/>
        <v>0</v>
      </c>
      <c r="AM69" s="284">
        <f t="shared" si="48"/>
        <v>64.771079506423405</v>
      </c>
      <c r="AN69" s="284">
        <f t="shared" si="48"/>
        <v>-2.5615846895613004</v>
      </c>
      <c r="AO69" s="284">
        <f t="shared" si="48"/>
        <v>-5.64607710073291</v>
      </c>
      <c r="AP69" s="285">
        <f t="shared" si="48"/>
        <v>-56.563417716128995</v>
      </c>
      <c r="AQ69" s="257" t="str">
        <f t="shared" si="8"/>
        <v>High C2</v>
      </c>
      <c r="AR69" s="296">
        <v>62.866966833665231</v>
      </c>
      <c r="AS69" s="296"/>
      <c r="AT69" s="296"/>
      <c r="AU69" s="296"/>
      <c r="AV69" s="296"/>
      <c r="AW69" s="297"/>
      <c r="AX69" s="257" t="str">
        <f t="shared" si="9"/>
        <v>High C2</v>
      </c>
      <c r="AY69" s="296">
        <v>62.866966833665231</v>
      </c>
      <c r="AZ69" s="296"/>
      <c r="BA69" s="296"/>
      <c r="BB69" s="296"/>
      <c r="BC69" s="296"/>
      <c r="BD69" s="297"/>
      <c r="BE69" s="257" t="str">
        <f t="shared" si="10"/>
        <v>High C2</v>
      </c>
      <c r="BF69" s="296"/>
      <c r="BG69" s="296"/>
      <c r="BH69" s="296"/>
      <c r="BI69" s="296"/>
      <c r="BJ69" s="296"/>
      <c r="BK69" s="297"/>
      <c r="BL69" s="296"/>
      <c r="BM69" s="296"/>
      <c r="BN69" s="296"/>
      <c r="BO69" s="296"/>
      <c r="BP69" s="297"/>
      <c r="BQ69" s="257" t="str">
        <f t="shared" si="11"/>
        <v>High C2</v>
      </c>
      <c r="BR69" s="296"/>
      <c r="BS69" s="296"/>
      <c r="BT69" s="296"/>
      <c r="BU69" s="296"/>
      <c r="BV69" s="296"/>
      <c r="BW69" s="297"/>
    </row>
    <row r="70" spans="4:75" s="32" customFormat="1" ht="10.5" customHeight="1" thickBot="1">
      <c r="D70" s="322"/>
      <c r="E70" s="449"/>
      <c r="F70" s="453"/>
      <c r="G70" s="446"/>
      <c r="H70" s="260" t="str">
        <f t="shared" si="14"/>
        <v>Very high C1</v>
      </c>
      <c r="I70" s="296">
        <f t="shared" si="67"/>
        <v>438.41936584413315</v>
      </c>
      <c r="J70" s="294"/>
      <c r="K70" s="294">
        <v>429.93209196652612</v>
      </c>
      <c r="L70" s="294">
        <v>0</v>
      </c>
      <c r="M70" s="294">
        <v>0</v>
      </c>
      <c r="N70" s="295">
        <v>8.4872738776070378</v>
      </c>
      <c r="O70" s="42"/>
      <c r="P70" s="449"/>
      <c r="Q70" s="452"/>
      <c r="R70" s="260" t="str">
        <f t="shared" si="2"/>
        <v>Very high C1</v>
      </c>
      <c r="S70" s="296">
        <f t="shared" si="68"/>
        <v>438.41936584413327</v>
      </c>
      <c r="T70" s="294"/>
      <c r="U70" s="294">
        <v>425.57230459295909</v>
      </c>
      <c r="V70" s="294">
        <v>12.847061251174175</v>
      </c>
      <c r="W70" s="294">
        <v>0</v>
      </c>
      <c r="X70" s="295">
        <v>0</v>
      </c>
      <c r="Y70" s="42"/>
      <c r="Z70" s="449"/>
      <c r="AA70" s="452"/>
      <c r="AB70" s="260" t="str">
        <f t="shared" si="4"/>
        <v>Very high C1</v>
      </c>
      <c r="AC70" s="296">
        <f t="shared" si="69"/>
        <v>438.41936584413315</v>
      </c>
      <c r="AD70" s="294"/>
      <c r="AE70" s="294">
        <v>417.08503071535193</v>
      </c>
      <c r="AF70" s="294">
        <v>12.847061251174175</v>
      </c>
      <c r="AG70" s="294">
        <v>0</v>
      </c>
      <c r="AH70" s="295">
        <v>8.4872738776070378</v>
      </c>
      <c r="AI70" s="42"/>
      <c r="AJ70" s="282" t="str">
        <f t="shared" si="6"/>
        <v>Very high C1</v>
      </c>
      <c r="AK70" s="296">
        <f t="shared" si="70"/>
        <v>1.1368683772161603E-13</v>
      </c>
      <c r="AL70" s="286">
        <f t="shared" si="48"/>
        <v>0</v>
      </c>
      <c r="AM70" s="286">
        <f t="shared" si="48"/>
        <v>8.4872738776071515</v>
      </c>
      <c r="AN70" s="286">
        <f t="shared" si="48"/>
        <v>0</v>
      </c>
      <c r="AO70" s="286">
        <f t="shared" si="48"/>
        <v>0</v>
      </c>
      <c r="AP70" s="287">
        <f t="shared" si="48"/>
        <v>-8.4872738776070378</v>
      </c>
      <c r="AQ70" s="260" t="str">
        <f t="shared" si="8"/>
        <v>Very high C1</v>
      </c>
      <c r="AR70" s="294">
        <v>8.4872738776070378</v>
      </c>
      <c r="AS70" s="294"/>
      <c r="AT70" s="294"/>
      <c r="AU70" s="294"/>
      <c r="AV70" s="294"/>
      <c r="AW70" s="295"/>
      <c r="AX70" s="260" t="str">
        <f t="shared" si="9"/>
        <v>Very high C1</v>
      </c>
      <c r="AY70" s="294">
        <v>8.4872738776070378</v>
      </c>
      <c r="AZ70" s="294"/>
      <c r="BA70" s="294"/>
      <c r="BB70" s="294"/>
      <c r="BC70" s="294"/>
      <c r="BD70" s="295"/>
      <c r="BE70" s="260" t="str">
        <f t="shared" si="10"/>
        <v>Very high C1</v>
      </c>
      <c r="BF70" s="294"/>
      <c r="BG70" s="294"/>
      <c r="BH70" s="294"/>
      <c r="BI70" s="294"/>
      <c r="BJ70" s="294"/>
      <c r="BK70" s="295"/>
      <c r="BL70" s="294"/>
      <c r="BM70" s="294"/>
      <c r="BN70" s="294"/>
      <c r="BO70" s="294"/>
      <c r="BP70" s="295"/>
      <c r="BQ70" s="260" t="str">
        <f t="shared" si="11"/>
        <v>Very high C1</v>
      </c>
      <c r="BR70" s="294"/>
      <c r="BS70" s="294"/>
      <c r="BT70" s="294"/>
      <c r="BU70" s="294"/>
      <c r="BV70" s="294"/>
      <c r="BW70" s="295"/>
    </row>
    <row r="71" spans="4:75" s="32" customFormat="1" ht="10.15" customHeight="1">
      <c r="D71" s="323" t="str">
        <f>D67</f>
        <v>275KV Network</v>
      </c>
      <c r="E71" s="447">
        <v>6</v>
      </c>
      <c r="F71" s="450" t="s">
        <v>189</v>
      </c>
      <c r="G71" s="444" t="s">
        <v>194</v>
      </c>
      <c r="H71" s="254" t="str">
        <f t="shared" si="14"/>
        <v>Low C4</v>
      </c>
      <c r="I71" s="296">
        <f>SUM(J71:N71)</f>
        <v>234.27786205215816</v>
      </c>
      <c r="J71" s="292"/>
      <c r="K71" s="292">
        <v>196.42194731366996</v>
      </c>
      <c r="L71" s="292">
        <v>2.3045514602537769</v>
      </c>
      <c r="M71" s="292">
        <v>9.5242542767725205</v>
      </c>
      <c r="N71" s="293">
        <v>26.027109001461906</v>
      </c>
      <c r="O71" s="42"/>
      <c r="P71" s="447">
        <v>6</v>
      </c>
      <c r="Q71" s="450" t="str">
        <f t="shared" ref="Q71" si="71">$F71</f>
        <v>OHL line fittings</v>
      </c>
      <c r="R71" s="254" t="str">
        <f t="shared" si="2"/>
        <v>Low C4</v>
      </c>
      <c r="S71" s="296">
        <f>SUM(T71:X71)</f>
        <v>234.27786205215813</v>
      </c>
      <c r="T71" s="292"/>
      <c r="U71" s="292">
        <v>171.81115011755691</v>
      </c>
      <c r="V71" s="292">
        <v>28.137647015222122</v>
      </c>
      <c r="W71" s="292">
        <v>13.880933040257535</v>
      </c>
      <c r="X71" s="293">
        <v>20.448131879121568</v>
      </c>
      <c r="Y71" s="42"/>
      <c r="Z71" s="447">
        <v>6</v>
      </c>
      <c r="AA71" s="450" t="str">
        <f t="shared" ref="AA71" si="72">$F71</f>
        <v>OHL line fittings</v>
      </c>
      <c r="AB71" s="254" t="str">
        <f t="shared" si="4"/>
        <v>Low C4</v>
      </c>
      <c r="AC71" s="296">
        <f>SUM(AD71:AH71)</f>
        <v>234.27786205215813</v>
      </c>
      <c r="AD71" s="292"/>
      <c r="AE71" s="292">
        <v>145.40236486487808</v>
      </c>
      <c r="AF71" s="292">
        <v>28.561979670175369</v>
      </c>
      <c r="AG71" s="292">
        <v>13.952840300215639</v>
      </c>
      <c r="AH71" s="293">
        <v>46.360677216889059</v>
      </c>
      <c r="AI71" s="42"/>
      <c r="AJ71" s="280" t="str">
        <f t="shared" si="6"/>
        <v>Low C4</v>
      </c>
      <c r="AK71" s="296">
        <f>SUM(AL71:AP71)</f>
        <v>0</v>
      </c>
      <c r="AL71" s="284">
        <f t="shared" si="48"/>
        <v>0</v>
      </c>
      <c r="AM71" s="284">
        <f t="shared" si="48"/>
        <v>26.408785252678825</v>
      </c>
      <c r="AN71" s="284">
        <f t="shared" si="48"/>
        <v>-0.4243326549532469</v>
      </c>
      <c r="AO71" s="284">
        <f t="shared" si="48"/>
        <v>-7.1907259958104319E-2</v>
      </c>
      <c r="AP71" s="285">
        <f t="shared" si="48"/>
        <v>-25.91254533776749</v>
      </c>
      <c r="AQ71" s="254" t="str">
        <f t="shared" si="8"/>
        <v>Low C4</v>
      </c>
      <c r="AR71" s="292">
        <v>25.659880584770463</v>
      </c>
      <c r="AS71" s="292"/>
      <c r="AT71" s="292"/>
      <c r="AU71" s="292"/>
      <c r="AV71" s="292"/>
      <c r="AW71" s="293"/>
      <c r="AX71" s="254" t="str">
        <f t="shared" si="9"/>
        <v>Low C4</v>
      </c>
      <c r="AY71" s="292">
        <v>25.659880584770463</v>
      </c>
      <c r="AZ71" s="292"/>
      <c r="BA71" s="292"/>
      <c r="BB71" s="292"/>
      <c r="BC71" s="292"/>
      <c r="BD71" s="293"/>
      <c r="BE71" s="254" t="str">
        <f t="shared" si="10"/>
        <v>Low C4</v>
      </c>
      <c r="BF71" s="292"/>
      <c r="BG71" s="292"/>
      <c r="BH71" s="292"/>
      <c r="BI71" s="292"/>
      <c r="BJ71" s="292"/>
      <c r="BK71" s="293"/>
      <c r="BL71" s="292"/>
      <c r="BM71" s="292"/>
      <c r="BN71" s="292"/>
      <c r="BO71" s="292"/>
      <c r="BP71" s="293"/>
      <c r="BQ71" s="254" t="str">
        <f t="shared" si="11"/>
        <v>Low C4</v>
      </c>
      <c r="BR71" s="292"/>
      <c r="BS71" s="292"/>
      <c r="BT71" s="292"/>
      <c r="BU71" s="292"/>
      <c r="BV71" s="292"/>
      <c r="BW71" s="293"/>
    </row>
    <row r="72" spans="4:75" s="32" customFormat="1" ht="10.15" customHeight="1">
      <c r="D72" s="322"/>
      <c r="E72" s="448"/>
      <c r="F72" s="451"/>
      <c r="G72" s="445"/>
      <c r="H72" s="257" t="str">
        <f t="shared" si="14"/>
        <v>Medium C3</v>
      </c>
      <c r="I72" s="296">
        <f t="shared" ref="I72:I74" si="73">SUM(J72:N72)</f>
        <v>1671.6731650254601</v>
      </c>
      <c r="J72" s="296"/>
      <c r="K72" s="296">
        <v>1077.2166642564639</v>
      </c>
      <c r="L72" s="296">
        <v>101.55051838885805</v>
      </c>
      <c r="M72" s="296">
        <v>107.03911926537313</v>
      </c>
      <c r="N72" s="297">
        <v>385.8668631147649</v>
      </c>
      <c r="O72" s="42"/>
      <c r="P72" s="448"/>
      <c r="Q72" s="451"/>
      <c r="R72" s="257" t="str">
        <f t="shared" si="2"/>
        <v>Medium C3</v>
      </c>
      <c r="S72" s="296">
        <f t="shared" ref="S72:S74" si="74">SUM(T72:X72)</f>
        <v>1671.6731650254599</v>
      </c>
      <c r="T72" s="296"/>
      <c r="U72" s="296">
        <v>933.98807647700937</v>
      </c>
      <c r="V72" s="296">
        <v>268.65416832941196</v>
      </c>
      <c r="W72" s="296">
        <v>132.07707152056909</v>
      </c>
      <c r="X72" s="297">
        <v>336.95384869846947</v>
      </c>
      <c r="Y72" s="42"/>
      <c r="Z72" s="448"/>
      <c r="AA72" s="451"/>
      <c r="AB72" s="257" t="str">
        <f t="shared" si="4"/>
        <v>Medium C3</v>
      </c>
      <c r="AC72" s="296">
        <f t="shared" ref="AC72:AC74" si="75">SUM(AD72:AH72)</f>
        <v>1671.6731650254599</v>
      </c>
      <c r="AD72" s="296"/>
      <c r="AE72" s="296">
        <v>636.28617892489729</v>
      </c>
      <c r="AF72" s="296">
        <v>268.42192499832174</v>
      </c>
      <c r="AG72" s="296">
        <v>132.36841171504187</v>
      </c>
      <c r="AH72" s="297">
        <v>634.59664938719902</v>
      </c>
      <c r="AI72" s="42"/>
      <c r="AJ72" s="281" t="str">
        <f t="shared" si="6"/>
        <v>Medium C3</v>
      </c>
      <c r="AK72" s="296">
        <f t="shared" ref="AK72:AK74" si="76">SUM(AL72:AP72)</f>
        <v>0</v>
      </c>
      <c r="AL72" s="284">
        <f t="shared" si="48"/>
        <v>0</v>
      </c>
      <c r="AM72" s="284">
        <f t="shared" si="48"/>
        <v>297.70189755211209</v>
      </c>
      <c r="AN72" s="284">
        <f t="shared" si="48"/>
        <v>0.232243331090217</v>
      </c>
      <c r="AO72" s="284">
        <f t="shared" si="48"/>
        <v>-0.29134019447278092</v>
      </c>
      <c r="AP72" s="285">
        <f t="shared" si="48"/>
        <v>-297.64280068872955</v>
      </c>
      <c r="AQ72" s="257" t="str">
        <f t="shared" si="8"/>
        <v>Medium C3</v>
      </c>
      <c r="AR72" s="296">
        <v>298.35125571434492</v>
      </c>
      <c r="AS72" s="296"/>
      <c r="AT72" s="296"/>
      <c r="AU72" s="296"/>
      <c r="AV72" s="296"/>
      <c r="AW72" s="297"/>
      <c r="AX72" s="257" t="str">
        <f t="shared" si="9"/>
        <v>Medium C3</v>
      </c>
      <c r="AY72" s="296">
        <v>298.35125571434492</v>
      </c>
      <c r="AZ72" s="296"/>
      <c r="BA72" s="296"/>
      <c r="BB72" s="296"/>
      <c r="BC72" s="296"/>
      <c r="BD72" s="297"/>
      <c r="BE72" s="257" t="str">
        <f t="shared" si="10"/>
        <v>Medium C3</v>
      </c>
      <c r="BF72" s="296"/>
      <c r="BG72" s="296"/>
      <c r="BH72" s="296"/>
      <c r="BI72" s="296"/>
      <c r="BJ72" s="296"/>
      <c r="BK72" s="297"/>
      <c r="BL72" s="296"/>
      <c r="BM72" s="296"/>
      <c r="BN72" s="296"/>
      <c r="BO72" s="296"/>
      <c r="BP72" s="297"/>
      <c r="BQ72" s="257" t="str">
        <f t="shared" si="11"/>
        <v>Medium C3</v>
      </c>
      <c r="BR72" s="296"/>
      <c r="BS72" s="296"/>
      <c r="BT72" s="296"/>
      <c r="BU72" s="296"/>
      <c r="BV72" s="296"/>
      <c r="BW72" s="297"/>
    </row>
    <row r="73" spans="4:75" s="32" customFormat="1" ht="10.15" customHeight="1">
      <c r="D73" s="322"/>
      <c r="E73" s="448"/>
      <c r="F73" s="451"/>
      <c r="G73" s="445"/>
      <c r="H73" s="257" t="str">
        <f t="shared" si="14"/>
        <v>High C2</v>
      </c>
      <c r="I73" s="296">
        <f t="shared" si="73"/>
        <v>701.166450085885</v>
      </c>
      <c r="J73" s="296"/>
      <c r="K73" s="296">
        <v>514.31263752333007</v>
      </c>
      <c r="L73" s="296">
        <v>16.328468147204003</v>
      </c>
      <c r="M73" s="296">
        <v>12.462904114794661</v>
      </c>
      <c r="N73" s="297">
        <v>158.06244030055618</v>
      </c>
      <c r="O73" s="42"/>
      <c r="P73" s="448"/>
      <c r="Q73" s="451"/>
      <c r="R73" s="257" t="str">
        <f t="shared" si="2"/>
        <v>High C2</v>
      </c>
      <c r="S73" s="296">
        <f t="shared" si="74"/>
        <v>701.16645008588489</v>
      </c>
      <c r="T73" s="296"/>
      <c r="U73" s="296">
        <v>476.64456309476111</v>
      </c>
      <c r="V73" s="296">
        <v>103.77324168722049</v>
      </c>
      <c r="W73" s="296">
        <v>61.170752578772522</v>
      </c>
      <c r="X73" s="297">
        <v>59.57789272513071</v>
      </c>
      <c r="Y73" s="42"/>
      <c r="Z73" s="448"/>
      <c r="AA73" s="451"/>
      <c r="AB73" s="257" t="str">
        <f t="shared" si="4"/>
        <v>High C2</v>
      </c>
      <c r="AC73" s="296">
        <f t="shared" si="75"/>
        <v>701.16645008588478</v>
      </c>
      <c r="AD73" s="296"/>
      <c r="AE73" s="296">
        <v>305.55348472348953</v>
      </c>
      <c r="AF73" s="296">
        <v>104.82532690058181</v>
      </c>
      <c r="AG73" s="296">
        <v>61.588822019293978</v>
      </c>
      <c r="AH73" s="297">
        <v>229.1988164425195</v>
      </c>
      <c r="AI73" s="42"/>
      <c r="AJ73" s="281" t="str">
        <f t="shared" si="6"/>
        <v>High C2</v>
      </c>
      <c r="AK73" s="296">
        <f t="shared" si="76"/>
        <v>0</v>
      </c>
      <c r="AL73" s="284">
        <f t="shared" si="48"/>
        <v>0</v>
      </c>
      <c r="AM73" s="284">
        <f t="shared" si="48"/>
        <v>171.09107837127158</v>
      </c>
      <c r="AN73" s="284">
        <f t="shared" si="48"/>
        <v>-1.0520852133613232</v>
      </c>
      <c r="AO73" s="284">
        <f t="shared" si="48"/>
        <v>-0.41806944052145667</v>
      </c>
      <c r="AP73" s="285">
        <f t="shared" si="48"/>
        <v>-169.62092371738879</v>
      </c>
      <c r="AQ73" s="257" t="str">
        <f t="shared" si="8"/>
        <v>High C2</v>
      </c>
      <c r="AR73" s="296">
        <v>170.52534441535084</v>
      </c>
      <c r="AS73" s="296"/>
      <c r="AT73" s="296"/>
      <c r="AU73" s="296"/>
      <c r="AV73" s="296"/>
      <c r="AW73" s="297"/>
      <c r="AX73" s="257" t="str">
        <f t="shared" si="9"/>
        <v>High C2</v>
      </c>
      <c r="AY73" s="296">
        <v>170.52534441535084</v>
      </c>
      <c r="AZ73" s="296"/>
      <c r="BA73" s="296"/>
      <c r="BB73" s="296"/>
      <c r="BC73" s="296"/>
      <c r="BD73" s="297"/>
      <c r="BE73" s="257" t="str">
        <f t="shared" si="10"/>
        <v>High C2</v>
      </c>
      <c r="BF73" s="296"/>
      <c r="BG73" s="296"/>
      <c r="BH73" s="296"/>
      <c r="BI73" s="296"/>
      <c r="BJ73" s="296"/>
      <c r="BK73" s="297"/>
      <c r="BL73" s="296"/>
      <c r="BM73" s="296"/>
      <c r="BN73" s="296"/>
      <c r="BO73" s="296"/>
      <c r="BP73" s="297"/>
      <c r="BQ73" s="257" t="str">
        <f t="shared" si="11"/>
        <v>High C2</v>
      </c>
      <c r="BR73" s="296"/>
      <c r="BS73" s="296"/>
      <c r="BT73" s="296"/>
      <c r="BU73" s="296"/>
      <c r="BV73" s="296"/>
      <c r="BW73" s="297"/>
    </row>
    <row r="74" spans="4:75" s="32" customFormat="1" ht="10.5" customHeight="1" thickBot="1">
      <c r="D74" s="322"/>
      <c r="E74" s="449"/>
      <c r="F74" s="453"/>
      <c r="G74" s="446"/>
      <c r="H74" s="260" t="str">
        <f t="shared" si="14"/>
        <v>Very high C1</v>
      </c>
      <c r="I74" s="296">
        <f t="shared" si="73"/>
        <v>438.64862088821405</v>
      </c>
      <c r="J74" s="298"/>
      <c r="K74" s="298">
        <v>366.44617542094039</v>
      </c>
      <c r="L74" s="298">
        <v>50.868110338492436</v>
      </c>
      <c r="M74" s="298">
        <v>12.847061251174175</v>
      </c>
      <c r="N74" s="299">
        <v>8.4872738776070378</v>
      </c>
      <c r="O74" s="42"/>
      <c r="P74" s="449"/>
      <c r="Q74" s="452"/>
      <c r="R74" s="260" t="str">
        <f t="shared" si="2"/>
        <v>Very high C1</v>
      </c>
      <c r="S74" s="296">
        <f t="shared" si="74"/>
        <v>438.64862088821405</v>
      </c>
      <c r="T74" s="298"/>
      <c r="U74" s="298">
        <v>299.84912671491668</v>
      </c>
      <c r="V74" s="298">
        <v>35.440760992110597</v>
      </c>
      <c r="W74" s="298">
        <v>30.467159055434525</v>
      </c>
      <c r="X74" s="299">
        <v>72.891574125752271</v>
      </c>
      <c r="Y74" s="42"/>
      <c r="Z74" s="449"/>
      <c r="AA74" s="452"/>
      <c r="AB74" s="260" t="str">
        <f t="shared" si="4"/>
        <v>Very high C1</v>
      </c>
      <c r="AC74" s="296">
        <f t="shared" si="75"/>
        <v>438.64862088821405</v>
      </c>
      <c r="AD74" s="298"/>
      <c r="AE74" s="298">
        <v>291.36185283730958</v>
      </c>
      <c r="AF74" s="298">
        <v>35.440760992110597</v>
      </c>
      <c r="AG74" s="298">
        <v>30.467159055434525</v>
      </c>
      <c r="AH74" s="299">
        <v>81.378848003359323</v>
      </c>
      <c r="AI74" s="42"/>
      <c r="AJ74" s="282" t="str">
        <f t="shared" si="6"/>
        <v>Very high C1</v>
      </c>
      <c r="AK74" s="296">
        <f t="shared" si="76"/>
        <v>4.2632564145606011E-14</v>
      </c>
      <c r="AL74" s="286">
        <f t="shared" si="48"/>
        <v>0</v>
      </c>
      <c r="AM74" s="286">
        <f t="shared" si="48"/>
        <v>8.4872738776070946</v>
      </c>
      <c r="AN74" s="286">
        <f t="shared" si="48"/>
        <v>0</v>
      </c>
      <c r="AO74" s="286">
        <f t="shared" si="48"/>
        <v>0</v>
      </c>
      <c r="AP74" s="287">
        <f t="shared" si="48"/>
        <v>-8.487273877607052</v>
      </c>
      <c r="AQ74" s="260" t="str">
        <f t="shared" si="8"/>
        <v>Very high C1</v>
      </c>
      <c r="AR74" s="298">
        <v>8.4872738776070378</v>
      </c>
      <c r="AS74" s="298"/>
      <c r="AT74" s="298"/>
      <c r="AU74" s="298"/>
      <c r="AV74" s="298"/>
      <c r="AW74" s="299"/>
      <c r="AX74" s="260" t="str">
        <f t="shared" si="9"/>
        <v>Very high C1</v>
      </c>
      <c r="AY74" s="298">
        <v>8.4872738776070378</v>
      </c>
      <c r="AZ74" s="298"/>
      <c r="BA74" s="298"/>
      <c r="BB74" s="298"/>
      <c r="BC74" s="298"/>
      <c r="BD74" s="299"/>
      <c r="BE74" s="260" t="str">
        <f t="shared" si="10"/>
        <v>Very high C1</v>
      </c>
      <c r="BF74" s="298"/>
      <c r="BG74" s="298"/>
      <c r="BH74" s="298"/>
      <c r="BI74" s="298"/>
      <c r="BJ74" s="298"/>
      <c r="BK74" s="299"/>
      <c r="BL74" s="298"/>
      <c r="BM74" s="298"/>
      <c r="BN74" s="298"/>
      <c r="BO74" s="298"/>
      <c r="BP74" s="299"/>
      <c r="BQ74" s="260" t="str">
        <f t="shared" si="11"/>
        <v>Very high C1</v>
      </c>
      <c r="BR74" s="298"/>
      <c r="BS74" s="298"/>
      <c r="BT74" s="298"/>
      <c r="BU74" s="298"/>
      <c r="BV74" s="298"/>
      <c r="BW74" s="299"/>
    </row>
    <row r="75" spans="4:75" s="32" customFormat="1" ht="10.15" customHeight="1">
      <c r="D75" s="323" t="str">
        <f>D71</f>
        <v>275KV Network</v>
      </c>
      <c r="E75" s="447">
        <v>7</v>
      </c>
      <c r="F75" s="450" t="s">
        <v>190</v>
      </c>
      <c r="G75" s="444" t="s">
        <v>193</v>
      </c>
      <c r="H75" s="254" t="str">
        <f t="shared" si="14"/>
        <v>Low C4</v>
      </c>
      <c r="I75" s="292"/>
      <c r="J75" s="292"/>
      <c r="K75" s="292"/>
      <c r="L75" s="292"/>
      <c r="M75" s="292"/>
      <c r="N75" s="293"/>
      <c r="O75" s="42"/>
      <c r="P75" s="447">
        <v>7</v>
      </c>
      <c r="Q75" s="450" t="str">
        <f t="shared" ref="Q75" si="77">$F75</f>
        <v>OHL towers</v>
      </c>
      <c r="R75" s="254" t="str">
        <f t="shared" si="2"/>
        <v>Low C4</v>
      </c>
      <c r="S75" s="292"/>
      <c r="T75" s="292"/>
      <c r="U75" s="292"/>
      <c r="V75" s="292"/>
      <c r="W75" s="292"/>
      <c r="X75" s="293"/>
      <c r="Y75" s="42"/>
      <c r="Z75" s="447">
        <v>7</v>
      </c>
      <c r="AA75" s="450" t="str">
        <f t="shared" ref="AA75" si="78">$F75</f>
        <v>OHL towers</v>
      </c>
      <c r="AB75" s="254" t="str">
        <f t="shared" si="4"/>
        <v>Low C4</v>
      </c>
      <c r="AC75" s="292"/>
      <c r="AD75" s="292"/>
      <c r="AE75" s="292"/>
      <c r="AF75" s="292"/>
      <c r="AG75" s="292"/>
      <c r="AH75" s="293"/>
      <c r="AI75" s="42"/>
      <c r="AJ75" s="280" t="str">
        <f t="shared" si="6"/>
        <v>Low C4</v>
      </c>
      <c r="AK75" s="292"/>
      <c r="AL75" s="284">
        <f t="shared" si="48"/>
        <v>0</v>
      </c>
      <c r="AM75" s="284">
        <f t="shared" si="48"/>
        <v>0</v>
      </c>
      <c r="AN75" s="284">
        <f t="shared" si="48"/>
        <v>0</v>
      </c>
      <c r="AO75" s="284">
        <f t="shared" si="48"/>
        <v>0</v>
      </c>
      <c r="AP75" s="285">
        <f t="shared" si="48"/>
        <v>0</v>
      </c>
      <c r="AQ75" s="254" t="str">
        <f t="shared" si="8"/>
        <v>Low C4</v>
      </c>
      <c r="AR75" s="292"/>
      <c r="AS75" s="292"/>
      <c r="AT75" s="292"/>
      <c r="AU75" s="292"/>
      <c r="AV75" s="292"/>
      <c r="AW75" s="293"/>
      <c r="AX75" s="254" t="str">
        <f t="shared" si="9"/>
        <v>Low C4</v>
      </c>
      <c r="AY75" s="292"/>
      <c r="AZ75" s="292"/>
      <c r="BA75" s="292"/>
      <c r="BB75" s="292"/>
      <c r="BC75" s="292"/>
      <c r="BD75" s="293"/>
      <c r="BE75" s="254" t="str">
        <f t="shared" si="10"/>
        <v>Low C4</v>
      </c>
      <c r="BF75" s="292"/>
      <c r="BG75" s="292"/>
      <c r="BH75" s="292"/>
      <c r="BI75" s="292"/>
      <c r="BJ75" s="292"/>
      <c r="BK75" s="293"/>
      <c r="BL75" s="292"/>
      <c r="BM75" s="292"/>
      <c r="BN75" s="292"/>
      <c r="BO75" s="292"/>
      <c r="BP75" s="293"/>
      <c r="BQ75" s="254" t="str">
        <f t="shared" si="11"/>
        <v>Low C4</v>
      </c>
      <c r="BR75" s="292"/>
      <c r="BS75" s="292"/>
      <c r="BT75" s="292"/>
      <c r="BU75" s="292"/>
      <c r="BV75" s="292"/>
      <c r="BW75" s="293"/>
    </row>
    <row r="76" spans="4:75" s="32" customFormat="1" ht="10.15" customHeight="1">
      <c r="D76" s="322"/>
      <c r="E76" s="448"/>
      <c r="F76" s="451"/>
      <c r="G76" s="445"/>
      <c r="H76" s="257" t="str">
        <f t="shared" si="14"/>
        <v>Medium C3</v>
      </c>
      <c r="I76" s="296"/>
      <c r="J76" s="296"/>
      <c r="K76" s="296"/>
      <c r="L76" s="296"/>
      <c r="M76" s="296"/>
      <c r="N76" s="297"/>
      <c r="O76" s="42"/>
      <c r="P76" s="448"/>
      <c r="Q76" s="451"/>
      <c r="R76" s="257" t="str">
        <f t="shared" si="2"/>
        <v>Medium C3</v>
      </c>
      <c r="S76" s="296"/>
      <c r="T76" s="296"/>
      <c r="U76" s="296"/>
      <c r="V76" s="296"/>
      <c r="W76" s="296"/>
      <c r="X76" s="297"/>
      <c r="Y76" s="42"/>
      <c r="Z76" s="448"/>
      <c r="AA76" s="451"/>
      <c r="AB76" s="257" t="str">
        <f t="shared" si="4"/>
        <v>Medium C3</v>
      </c>
      <c r="AC76" s="296"/>
      <c r="AD76" s="296"/>
      <c r="AE76" s="296"/>
      <c r="AF76" s="296"/>
      <c r="AG76" s="296"/>
      <c r="AH76" s="297"/>
      <c r="AI76" s="42"/>
      <c r="AJ76" s="281" t="str">
        <f t="shared" si="6"/>
        <v>Medium C3</v>
      </c>
      <c r="AK76" s="296"/>
      <c r="AL76" s="284">
        <f t="shared" si="48"/>
        <v>0</v>
      </c>
      <c r="AM76" s="284">
        <f t="shared" si="48"/>
        <v>0</v>
      </c>
      <c r="AN76" s="284">
        <f t="shared" si="48"/>
        <v>0</v>
      </c>
      <c r="AO76" s="284">
        <f t="shared" si="48"/>
        <v>0</v>
      </c>
      <c r="AP76" s="285">
        <f t="shared" si="48"/>
        <v>0</v>
      </c>
      <c r="AQ76" s="257" t="str">
        <f t="shared" si="8"/>
        <v>Medium C3</v>
      </c>
      <c r="AR76" s="296"/>
      <c r="AS76" s="296"/>
      <c r="AT76" s="296"/>
      <c r="AU76" s="296"/>
      <c r="AV76" s="296"/>
      <c r="AW76" s="297"/>
      <c r="AX76" s="257" t="str">
        <f t="shared" si="9"/>
        <v>Medium C3</v>
      </c>
      <c r="AY76" s="296"/>
      <c r="AZ76" s="296"/>
      <c r="BA76" s="296"/>
      <c r="BB76" s="296"/>
      <c r="BC76" s="296"/>
      <c r="BD76" s="297"/>
      <c r="BE76" s="257" t="str">
        <f t="shared" si="10"/>
        <v>Medium C3</v>
      </c>
      <c r="BF76" s="296"/>
      <c r="BG76" s="296"/>
      <c r="BH76" s="296"/>
      <c r="BI76" s="296"/>
      <c r="BJ76" s="296"/>
      <c r="BK76" s="297"/>
      <c r="BL76" s="296"/>
      <c r="BM76" s="296"/>
      <c r="BN76" s="296"/>
      <c r="BO76" s="296"/>
      <c r="BP76" s="297"/>
      <c r="BQ76" s="257" t="str">
        <f t="shared" si="11"/>
        <v>Medium C3</v>
      </c>
      <c r="BR76" s="296"/>
      <c r="BS76" s="296"/>
      <c r="BT76" s="296"/>
      <c r="BU76" s="296"/>
      <c r="BV76" s="296"/>
      <c r="BW76" s="297"/>
    </row>
    <row r="77" spans="4:75" s="32" customFormat="1" ht="10.15" customHeight="1">
      <c r="D77" s="322"/>
      <c r="E77" s="448"/>
      <c r="F77" s="451"/>
      <c r="G77" s="445"/>
      <c r="H77" s="257" t="str">
        <f t="shared" si="14"/>
        <v>High C2</v>
      </c>
      <c r="I77" s="296"/>
      <c r="J77" s="296"/>
      <c r="K77" s="296"/>
      <c r="L77" s="296"/>
      <c r="M77" s="296"/>
      <c r="N77" s="297"/>
      <c r="O77" s="42"/>
      <c r="P77" s="448"/>
      <c r="Q77" s="451"/>
      <c r="R77" s="257" t="str">
        <f t="shared" si="2"/>
        <v>High C2</v>
      </c>
      <c r="S77" s="296"/>
      <c r="T77" s="296"/>
      <c r="U77" s="296"/>
      <c r="V77" s="296"/>
      <c r="W77" s="296"/>
      <c r="X77" s="297"/>
      <c r="Y77" s="42"/>
      <c r="Z77" s="448"/>
      <c r="AA77" s="451"/>
      <c r="AB77" s="257" t="str">
        <f t="shared" si="4"/>
        <v>High C2</v>
      </c>
      <c r="AC77" s="296"/>
      <c r="AD77" s="296"/>
      <c r="AE77" s="296"/>
      <c r="AF77" s="296"/>
      <c r="AG77" s="296"/>
      <c r="AH77" s="297"/>
      <c r="AI77" s="42"/>
      <c r="AJ77" s="281" t="str">
        <f t="shared" si="6"/>
        <v>High C2</v>
      </c>
      <c r="AK77" s="296"/>
      <c r="AL77" s="284">
        <f t="shared" si="48"/>
        <v>0</v>
      </c>
      <c r="AM77" s="284">
        <f t="shared" si="48"/>
        <v>0</v>
      </c>
      <c r="AN77" s="284">
        <f t="shared" si="48"/>
        <v>0</v>
      </c>
      <c r="AO77" s="284">
        <f t="shared" si="48"/>
        <v>0</v>
      </c>
      <c r="AP77" s="285">
        <f t="shared" si="48"/>
        <v>0</v>
      </c>
      <c r="AQ77" s="257" t="str">
        <f t="shared" si="8"/>
        <v>High C2</v>
      </c>
      <c r="AR77" s="296"/>
      <c r="AS77" s="296"/>
      <c r="AT77" s="296"/>
      <c r="AU77" s="296"/>
      <c r="AV77" s="296"/>
      <c r="AW77" s="297"/>
      <c r="AX77" s="257" t="str">
        <f t="shared" si="9"/>
        <v>High C2</v>
      </c>
      <c r="AY77" s="296"/>
      <c r="AZ77" s="296"/>
      <c r="BA77" s="296"/>
      <c r="BB77" s="296"/>
      <c r="BC77" s="296"/>
      <c r="BD77" s="297"/>
      <c r="BE77" s="257" t="str">
        <f t="shared" si="10"/>
        <v>High C2</v>
      </c>
      <c r="BF77" s="296"/>
      <c r="BG77" s="296"/>
      <c r="BH77" s="296"/>
      <c r="BI77" s="296"/>
      <c r="BJ77" s="296"/>
      <c r="BK77" s="297"/>
      <c r="BL77" s="296"/>
      <c r="BM77" s="296"/>
      <c r="BN77" s="296"/>
      <c r="BO77" s="296"/>
      <c r="BP77" s="297"/>
      <c r="BQ77" s="257" t="str">
        <f t="shared" si="11"/>
        <v>High C2</v>
      </c>
      <c r="BR77" s="296"/>
      <c r="BS77" s="296"/>
      <c r="BT77" s="296"/>
      <c r="BU77" s="296"/>
      <c r="BV77" s="296"/>
      <c r="BW77" s="297"/>
    </row>
    <row r="78" spans="4:75" s="32" customFormat="1" ht="10.5" customHeight="1" thickBot="1">
      <c r="D78" s="324"/>
      <c r="E78" s="449"/>
      <c r="F78" s="453"/>
      <c r="G78" s="446"/>
      <c r="H78" s="260" t="str">
        <f t="shared" si="14"/>
        <v>Very high C1</v>
      </c>
      <c r="I78" s="298"/>
      <c r="J78" s="298"/>
      <c r="K78" s="298"/>
      <c r="L78" s="298"/>
      <c r="M78" s="298"/>
      <c r="N78" s="299"/>
      <c r="O78" s="42"/>
      <c r="P78" s="449"/>
      <c r="Q78" s="453"/>
      <c r="R78" s="260" t="str">
        <f t="shared" si="2"/>
        <v>Very high C1</v>
      </c>
      <c r="S78" s="298"/>
      <c r="T78" s="298"/>
      <c r="U78" s="298"/>
      <c r="V78" s="298"/>
      <c r="W78" s="298"/>
      <c r="X78" s="299"/>
      <c r="Y78" s="42"/>
      <c r="Z78" s="449"/>
      <c r="AA78" s="453"/>
      <c r="AB78" s="260" t="str">
        <f t="shared" si="4"/>
        <v>Very high C1</v>
      </c>
      <c r="AC78" s="298"/>
      <c r="AD78" s="298"/>
      <c r="AE78" s="298"/>
      <c r="AF78" s="298"/>
      <c r="AG78" s="298"/>
      <c r="AH78" s="299"/>
      <c r="AI78" s="42"/>
      <c r="AJ78" s="282" t="str">
        <f t="shared" si="6"/>
        <v>Very high C1</v>
      </c>
      <c r="AK78" s="298"/>
      <c r="AL78" s="286">
        <f t="shared" si="48"/>
        <v>0</v>
      </c>
      <c r="AM78" s="286">
        <f t="shared" si="48"/>
        <v>0</v>
      </c>
      <c r="AN78" s="286">
        <f t="shared" si="48"/>
        <v>0</v>
      </c>
      <c r="AO78" s="286">
        <f t="shared" si="48"/>
        <v>0</v>
      </c>
      <c r="AP78" s="287">
        <f t="shared" si="48"/>
        <v>0</v>
      </c>
      <c r="AQ78" s="260" t="str">
        <f t="shared" si="8"/>
        <v>Very high C1</v>
      </c>
      <c r="AR78" s="298"/>
      <c r="AS78" s="298"/>
      <c r="AT78" s="298"/>
      <c r="AU78" s="298"/>
      <c r="AV78" s="298"/>
      <c r="AW78" s="299"/>
      <c r="AX78" s="260" t="str">
        <f t="shared" si="9"/>
        <v>Very high C1</v>
      </c>
      <c r="AY78" s="298"/>
      <c r="AZ78" s="298"/>
      <c r="BA78" s="298"/>
      <c r="BB78" s="298"/>
      <c r="BC78" s="298"/>
      <c r="BD78" s="299"/>
      <c r="BE78" s="260" t="str">
        <f t="shared" si="10"/>
        <v>Very high C1</v>
      </c>
      <c r="BF78" s="298"/>
      <c r="BG78" s="298"/>
      <c r="BH78" s="298"/>
      <c r="BI78" s="298"/>
      <c r="BJ78" s="298"/>
      <c r="BK78" s="299"/>
      <c r="BL78" s="298"/>
      <c r="BM78" s="298"/>
      <c r="BN78" s="298"/>
      <c r="BO78" s="298"/>
      <c r="BP78" s="299"/>
      <c r="BQ78" s="260" t="str">
        <f t="shared" si="11"/>
        <v>Very high C1</v>
      </c>
      <c r="BR78" s="298"/>
      <c r="BS78" s="298"/>
      <c r="BT78" s="298"/>
      <c r="BU78" s="298"/>
      <c r="BV78" s="298"/>
      <c r="BW78" s="299"/>
    </row>
    <row r="79" spans="4:75" s="32" customFormat="1" ht="10.15" customHeight="1">
      <c r="D79" s="316" t="s">
        <v>192</v>
      </c>
      <c r="E79" s="456">
        <v>1</v>
      </c>
      <c r="F79" s="450" t="s">
        <v>184</v>
      </c>
      <c r="G79" s="444" t="s">
        <v>193</v>
      </c>
      <c r="H79" s="254" t="str">
        <f t="shared" si="14"/>
        <v>Low C4</v>
      </c>
      <c r="I79" s="296">
        <f>SUM(J79:N79)</f>
        <v>464</v>
      </c>
      <c r="J79" s="296"/>
      <c r="K79" s="296">
        <v>253</v>
      </c>
      <c r="L79" s="296">
        <v>61</v>
      </c>
      <c r="M79" s="296">
        <v>124</v>
      </c>
      <c r="N79" s="297">
        <v>26</v>
      </c>
      <c r="O79" s="42"/>
      <c r="P79" s="456">
        <v>1</v>
      </c>
      <c r="Q79" s="450" t="str">
        <f>$F79</f>
        <v>Circuit Breaker</v>
      </c>
      <c r="R79" s="254" t="str">
        <f t="shared" si="2"/>
        <v>Low C4</v>
      </c>
      <c r="S79" s="296">
        <f>SUM(T79:X79)</f>
        <v>450</v>
      </c>
      <c r="T79" s="296"/>
      <c r="U79" s="296">
        <v>255</v>
      </c>
      <c r="V79" s="296">
        <v>27</v>
      </c>
      <c r="W79" s="296">
        <v>102</v>
      </c>
      <c r="X79" s="297">
        <v>66</v>
      </c>
      <c r="Y79" s="42"/>
      <c r="Z79" s="456">
        <v>1</v>
      </c>
      <c r="AA79" s="450" t="str">
        <f>$F79</f>
        <v>Circuit Breaker</v>
      </c>
      <c r="AB79" s="254" t="str">
        <f t="shared" si="4"/>
        <v>Low C4</v>
      </c>
      <c r="AC79" s="296">
        <f>SUM(AD79:AH79)</f>
        <v>464</v>
      </c>
      <c r="AD79" s="296"/>
      <c r="AE79" s="296">
        <v>251</v>
      </c>
      <c r="AF79" s="296">
        <v>30</v>
      </c>
      <c r="AG79" s="296">
        <v>112</v>
      </c>
      <c r="AH79" s="297">
        <v>71</v>
      </c>
      <c r="AI79" s="42"/>
      <c r="AJ79" s="280" t="str">
        <f t="shared" si="6"/>
        <v>Low C4</v>
      </c>
      <c r="AK79" s="296">
        <f>SUM(AL79:AP79)</f>
        <v>-14</v>
      </c>
      <c r="AL79" s="284">
        <f t="shared" si="48"/>
        <v>0</v>
      </c>
      <c r="AM79" s="284">
        <f t="shared" si="48"/>
        <v>4</v>
      </c>
      <c r="AN79" s="284">
        <f t="shared" si="48"/>
        <v>-3</v>
      </c>
      <c r="AO79" s="284">
        <f t="shared" si="48"/>
        <v>-10</v>
      </c>
      <c r="AP79" s="285">
        <f t="shared" si="48"/>
        <v>-5</v>
      </c>
      <c r="AQ79" s="254" t="str">
        <f t="shared" si="8"/>
        <v>Low C4</v>
      </c>
      <c r="AR79" s="296">
        <v>26</v>
      </c>
      <c r="AS79" s="296"/>
      <c r="AT79" s="296"/>
      <c r="AU79" s="296"/>
      <c r="AV79" s="296"/>
      <c r="AW79" s="297"/>
      <c r="AX79" s="254" t="str">
        <f t="shared" si="9"/>
        <v>Low C4</v>
      </c>
      <c r="AY79" s="296">
        <v>12</v>
      </c>
      <c r="AZ79" s="296"/>
      <c r="BA79" s="296"/>
      <c r="BB79" s="296"/>
      <c r="BC79" s="296"/>
      <c r="BD79" s="297"/>
      <c r="BE79" s="254" t="str">
        <f t="shared" si="10"/>
        <v>Low C4</v>
      </c>
      <c r="BF79" s="296"/>
      <c r="BG79" s="296"/>
      <c r="BH79" s="296"/>
      <c r="BI79" s="296"/>
      <c r="BJ79" s="296"/>
      <c r="BK79" s="297"/>
      <c r="BL79" s="296"/>
      <c r="BM79" s="296"/>
      <c r="BN79" s="296"/>
      <c r="BO79" s="296"/>
      <c r="BP79" s="297"/>
      <c r="BQ79" s="254" t="str">
        <f t="shared" si="11"/>
        <v>Low C4</v>
      </c>
      <c r="BR79" s="296"/>
      <c r="BS79" s="296"/>
      <c r="BT79" s="296"/>
      <c r="BU79" s="296"/>
      <c r="BV79" s="296"/>
      <c r="BW79" s="297"/>
    </row>
    <row r="80" spans="4:75" s="32" customFormat="1" ht="10.15" customHeight="1">
      <c r="D80" s="318"/>
      <c r="E80" s="454"/>
      <c r="F80" s="451"/>
      <c r="G80" s="445"/>
      <c r="H80" s="257" t="str">
        <f t="shared" si="14"/>
        <v>Medium C3</v>
      </c>
      <c r="I80" s="296">
        <f t="shared" ref="I80:I86" si="79">SUM(J80:N80)</f>
        <v>163</v>
      </c>
      <c r="J80" s="296"/>
      <c r="K80" s="296">
        <v>79</v>
      </c>
      <c r="L80" s="296">
        <v>25</v>
      </c>
      <c r="M80" s="296">
        <v>47</v>
      </c>
      <c r="N80" s="297">
        <v>12</v>
      </c>
      <c r="O80" s="42"/>
      <c r="P80" s="454"/>
      <c r="Q80" s="451"/>
      <c r="R80" s="257" t="str">
        <f t="shared" si="2"/>
        <v>Medium C3</v>
      </c>
      <c r="S80" s="296">
        <f t="shared" ref="S80:S86" si="80">SUM(T80:X80)</f>
        <v>162</v>
      </c>
      <c r="T80" s="296"/>
      <c r="U80" s="296">
        <v>136</v>
      </c>
      <c r="V80" s="296">
        <v>8</v>
      </c>
      <c r="W80" s="296">
        <v>8</v>
      </c>
      <c r="X80" s="297">
        <v>10</v>
      </c>
      <c r="Y80" s="42"/>
      <c r="Z80" s="454"/>
      <c r="AA80" s="451"/>
      <c r="AB80" s="257" t="str">
        <f t="shared" si="4"/>
        <v>Medium C3</v>
      </c>
      <c r="AC80" s="296">
        <f t="shared" ref="AC80:AC86" si="81">SUM(AD80:AH80)</f>
        <v>163</v>
      </c>
      <c r="AD80" s="296"/>
      <c r="AE80" s="296">
        <v>77</v>
      </c>
      <c r="AF80" s="296">
        <v>14</v>
      </c>
      <c r="AG80" s="296">
        <v>38</v>
      </c>
      <c r="AH80" s="297">
        <v>34</v>
      </c>
      <c r="AI80" s="42"/>
      <c r="AJ80" s="281" t="str">
        <f t="shared" si="6"/>
        <v>Medium C3</v>
      </c>
      <c r="AK80" s="296">
        <f t="shared" ref="AK80:AK82" si="82">SUM(AL80:AP80)</f>
        <v>-1</v>
      </c>
      <c r="AL80" s="284">
        <f t="shared" si="48"/>
        <v>0</v>
      </c>
      <c r="AM80" s="284">
        <f t="shared" si="48"/>
        <v>59</v>
      </c>
      <c r="AN80" s="284">
        <f t="shared" si="48"/>
        <v>-6</v>
      </c>
      <c r="AO80" s="284">
        <f t="shared" si="48"/>
        <v>-30</v>
      </c>
      <c r="AP80" s="285">
        <f t="shared" si="48"/>
        <v>-24</v>
      </c>
      <c r="AQ80" s="257" t="str">
        <f t="shared" si="8"/>
        <v>Medium C3</v>
      </c>
      <c r="AR80" s="296">
        <v>62</v>
      </c>
      <c r="AS80" s="296"/>
      <c r="AT80" s="296"/>
      <c r="AU80" s="296"/>
      <c r="AV80" s="296"/>
      <c r="AW80" s="297"/>
      <c r="AX80" s="257" t="str">
        <f t="shared" si="9"/>
        <v>Medium C3</v>
      </c>
      <c r="AY80" s="296">
        <v>61</v>
      </c>
      <c r="AZ80" s="296"/>
      <c r="BA80" s="296"/>
      <c r="BB80" s="296"/>
      <c r="BC80" s="296"/>
      <c r="BD80" s="297"/>
      <c r="BE80" s="257" t="str">
        <f t="shared" si="10"/>
        <v>Medium C3</v>
      </c>
      <c r="BF80" s="296"/>
      <c r="BG80" s="296"/>
      <c r="BH80" s="296"/>
      <c r="BI80" s="296"/>
      <c r="BJ80" s="296"/>
      <c r="BK80" s="297"/>
      <c r="BL80" s="296"/>
      <c r="BM80" s="296"/>
      <c r="BN80" s="296"/>
      <c r="BO80" s="296"/>
      <c r="BP80" s="297"/>
      <c r="BQ80" s="257" t="str">
        <f t="shared" si="11"/>
        <v>Medium C3</v>
      </c>
      <c r="BR80" s="296"/>
      <c r="BS80" s="296"/>
      <c r="BT80" s="296"/>
      <c r="BU80" s="296"/>
      <c r="BV80" s="296"/>
      <c r="BW80" s="297"/>
    </row>
    <row r="81" spans="4:75" s="32" customFormat="1" ht="10.15" customHeight="1">
      <c r="D81" s="318"/>
      <c r="E81" s="454"/>
      <c r="F81" s="451"/>
      <c r="G81" s="445"/>
      <c r="H81" s="257" t="str">
        <f t="shared" si="14"/>
        <v>High C2</v>
      </c>
      <c r="I81" s="296">
        <f t="shared" si="79"/>
        <v>463</v>
      </c>
      <c r="J81" s="296"/>
      <c r="K81" s="296">
        <v>280</v>
      </c>
      <c r="L81" s="296">
        <v>49</v>
      </c>
      <c r="M81" s="296">
        <v>84</v>
      </c>
      <c r="N81" s="297">
        <v>50</v>
      </c>
      <c r="O81" s="42"/>
      <c r="P81" s="454"/>
      <c r="Q81" s="451"/>
      <c r="R81" s="257" t="str">
        <f t="shared" si="2"/>
        <v>High C2</v>
      </c>
      <c r="S81" s="296">
        <f t="shared" si="80"/>
        <v>491</v>
      </c>
      <c r="T81" s="296"/>
      <c r="U81" s="296">
        <v>409</v>
      </c>
      <c r="V81" s="296">
        <v>24</v>
      </c>
      <c r="W81" s="296">
        <v>24</v>
      </c>
      <c r="X81" s="297">
        <v>34</v>
      </c>
      <c r="Y81" s="42"/>
      <c r="Z81" s="454"/>
      <c r="AA81" s="451"/>
      <c r="AB81" s="257" t="str">
        <f t="shared" si="4"/>
        <v>High C2</v>
      </c>
      <c r="AC81" s="296">
        <f t="shared" si="81"/>
        <v>463</v>
      </c>
      <c r="AD81" s="296"/>
      <c r="AE81" s="296">
        <v>268</v>
      </c>
      <c r="AF81" s="296">
        <v>30</v>
      </c>
      <c r="AG81" s="296">
        <v>66</v>
      </c>
      <c r="AH81" s="297">
        <v>99</v>
      </c>
      <c r="AI81" s="42"/>
      <c r="AJ81" s="281" t="str">
        <f t="shared" si="6"/>
        <v>High C2</v>
      </c>
      <c r="AK81" s="296">
        <f t="shared" si="82"/>
        <v>28</v>
      </c>
      <c r="AL81" s="284">
        <f t="shared" si="48"/>
        <v>0</v>
      </c>
      <c r="AM81" s="284">
        <f t="shared" si="48"/>
        <v>141</v>
      </c>
      <c r="AN81" s="284">
        <f t="shared" si="48"/>
        <v>-6</v>
      </c>
      <c r="AO81" s="284">
        <f t="shared" si="48"/>
        <v>-42</v>
      </c>
      <c r="AP81" s="285">
        <f t="shared" si="48"/>
        <v>-65</v>
      </c>
      <c r="AQ81" s="257" t="str">
        <f t="shared" si="8"/>
        <v>High C2</v>
      </c>
      <c r="AR81" s="296">
        <v>124</v>
      </c>
      <c r="AS81" s="296"/>
      <c r="AT81" s="296"/>
      <c r="AU81" s="296"/>
      <c r="AV81" s="296"/>
      <c r="AW81" s="297"/>
      <c r="AX81" s="257" t="str">
        <f t="shared" si="9"/>
        <v>High C2</v>
      </c>
      <c r="AY81" s="296">
        <v>152</v>
      </c>
      <c r="AZ81" s="296"/>
      <c r="BA81" s="296"/>
      <c r="BB81" s="296"/>
      <c r="BC81" s="296"/>
      <c r="BD81" s="297"/>
      <c r="BE81" s="257" t="str">
        <f t="shared" si="10"/>
        <v>High C2</v>
      </c>
      <c r="BF81" s="296"/>
      <c r="BG81" s="296"/>
      <c r="BH81" s="296"/>
      <c r="BI81" s="296"/>
      <c r="BJ81" s="296"/>
      <c r="BK81" s="297"/>
      <c r="BL81" s="296"/>
      <c r="BM81" s="296"/>
      <c r="BN81" s="296"/>
      <c r="BO81" s="296"/>
      <c r="BP81" s="297"/>
      <c r="BQ81" s="257" t="str">
        <f t="shared" si="11"/>
        <v>High C2</v>
      </c>
      <c r="BR81" s="296"/>
      <c r="BS81" s="296"/>
      <c r="BT81" s="296"/>
      <c r="BU81" s="296"/>
      <c r="BV81" s="296"/>
      <c r="BW81" s="297"/>
    </row>
    <row r="82" spans="4:75" s="32" customFormat="1" ht="10.5" customHeight="1" thickBot="1">
      <c r="D82" s="318"/>
      <c r="E82" s="455"/>
      <c r="F82" s="453"/>
      <c r="G82" s="446"/>
      <c r="H82" s="260" t="str">
        <f t="shared" si="14"/>
        <v>Very high C1</v>
      </c>
      <c r="I82" s="296">
        <f t="shared" si="79"/>
        <v>62</v>
      </c>
      <c r="J82" s="294"/>
      <c r="K82" s="294">
        <v>43</v>
      </c>
      <c r="L82" s="294">
        <v>3</v>
      </c>
      <c r="M82" s="294">
        <v>9</v>
      </c>
      <c r="N82" s="295">
        <v>7</v>
      </c>
      <c r="O82" s="42"/>
      <c r="P82" s="455"/>
      <c r="Q82" s="452"/>
      <c r="R82" s="260" t="str">
        <f t="shared" si="2"/>
        <v>Very high C1</v>
      </c>
      <c r="S82" s="296">
        <f t="shared" si="80"/>
        <v>62</v>
      </c>
      <c r="T82" s="294"/>
      <c r="U82" s="294">
        <v>42</v>
      </c>
      <c r="V82" s="294">
        <v>3</v>
      </c>
      <c r="W82" s="294">
        <v>3</v>
      </c>
      <c r="X82" s="295">
        <v>14</v>
      </c>
      <c r="Y82" s="42"/>
      <c r="Z82" s="455"/>
      <c r="AA82" s="452"/>
      <c r="AB82" s="260" t="str">
        <f t="shared" si="4"/>
        <v>Very high C1</v>
      </c>
      <c r="AC82" s="296">
        <f t="shared" si="81"/>
        <v>62</v>
      </c>
      <c r="AD82" s="294"/>
      <c r="AE82" s="294">
        <v>41</v>
      </c>
      <c r="AF82" s="294">
        <v>3</v>
      </c>
      <c r="AG82" s="294">
        <v>4</v>
      </c>
      <c r="AH82" s="295">
        <v>14</v>
      </c>
      <c r="AI82" s="42"/>
      <c r="AJ82" s="282" t="str">
        <f t="shared" si="6"/>
        <v>Very high C1</v>
      </c>
      <c r="AK82" s="296">
        <f t="shared" si="82"/>
        <v>0</v>
      </c>
      <c r="AL82" s="286">
        <f t="shared" si="48"/>
        <v>0</v>
      </c>
      <c r="AM82" s="286">
        <f t="shared" si="48"/>
        <v>1</v>
      </c>
      <c r="AN82" s="286">
        <f t="shared" si="48"/>
        <v>0</v>
      </c>
      <c r="AO82" s="286">
        <f t="shared" si="48"/>
        <v>-1</v>
      </c>
      <c r="AP82" s="287">
        <f t="shared" si="48"/>
        <v>0</v>
      </c>
      <c r="AQ82" s="260" t="str">
        <f t="shared" si="8"/>
        <v>Very high C1</v>
      </c>
      <c r="AR82" s="294">
        <v>0</v>
      </c>
      <c r="AS82" s="294"/>
      <c r="AT82" s="294"/>
      <c r="AU82" s="294"/>
      <c r="AV82" s="294"/>
      <c r="AW82" s="295"/>
      <c r="AX82" s="260" t="str">
        <f t="shared" si="9"/>
        <v>Very high C1</v>
      </c>
      <c r="AY82" s="294">
        <v>0</v>
      </c>
      <c r="AZ82" s="294"/>
      <c r="BA82" s="294"/>
      <c r="BB82" s="294"/>
      <c r="BC82" s="294"/>
      <c r="BD82" s="295"/>
      <c r="BE82" s="260" t="str">
        <f t="shared" si="10"/>
        <v>Very high C1</v>
      </c>
      <c r="BF82" s="294"/>
      <c r="BG82" s="294"/>
      <c r="BH82" s="294"/>
      <c r="BI82" s="294"/>
      <c r="BJ82" s="294"/>
      <c r="BK82" s="295"/>
      <c r="BL82" s="294"/>
      <c r="BM82" s="294"/>
      <c r="BN82" s="294"/>
      <c r="BO82" s="294"/>
      <c r="BP82" s="295"/>
      <c r="BQ82" s="260" t="str">
        <f t="shared" si="11"/>
        <v>Very high C1</v>
      </c>
      <c r="BR82" s="294"/>
      <c r="BS82" s="294"/>
      <c r="BT82" s="294"/>
      <c r="BU82" s="294"/>
      <c r="BV82" s="294"/>
      <c r="BW82" s="295"/>
    </row>
    <row r="83" spans="4:75" s="32" customFormat="1" ht="10.15" customHeight="1">
      <c r="D83" s="317" t="str">
        <f>D79</f>
        <v>132KV Network</v>
      </c>
      <c r="E83" s="447">
        <v>2</v>
      </c>
      <c r="F83" s="450" t="s">
        <v>185</v>
      </c>
      <c r="G83" s="444" t="s">
        <v>193</v>
      </c>
      <c r="H83" s="254" t="str">
        <f t="shared" si="14"/>
        <v>Low C4</v>
      </c>
      <c r="I83" s="296">
        <f>SUM(J83:N83)</f>
        <v>4</v>
      </c>
      <c r="J83" s="292"/>
      <c r="K83" s="292">
        <v>0</v>
      </c>
      <c r="L83" s="292">
        <v>0</v>
      </c>
      <c r="M83" s="292">
        <v>4</v>
      </c>
      <c r="N83" s="293">
        <v>0</v>
      </c>
      <c r="O83" s="42"/>
      <c r="P83" s="447">
        <v>2</v>
      </c>
      <c r="Q83" s="450" t="str">
        <f t="shared" ref="Q83" si="83">$F83</f>
        <v>Transformer</v>
      </c>
      <c r="R83" s="254" t="str">
        <f t="shared" si="2"/>
        <v>Low C4</v>
      </c>
      <c r="S83" s="296">
        <f>SUM(T83:X83)</f>
        <v>4</v>
      </c>
      <c r="T83" s="292"/>
      <c r="U83" s="292">
        <v>0</v>
      </c>
      <c r="V83" s="292">
        <v>0</v>
      </c>
      <c r="W83" s="292">
        <v>2</v>
      </c>
      <c r="X83" s="293">
        <v>2</v>
      </c>
      <c r="Y83" s="42"/>
      <c r="Z83" s="447">
        <v>2</v>
      </c>
      <c r="AA83" s="450" t="str">
        <f t="shared" ref="AA83" si="84">$F83</f>
        <v>Transformer</v>
      </c>
      <c r="AB83" s="254" t="str">
        <f t="shared" si="4"/>
        <v>Low C4</v>
      </c>
      <c r="AC83" s="296">
        <f>SUM(AD83:AH83)</f>
        <v>4</v>
      </c>
      <c r="AD83" s="292"/>
      <c r="AE83" s="292">
        <v>0</v>
      </c>
      <c r="AF83" s="292">
        <v>0</v>
      </c>
      <c r="AG83" s="292">
        <v>2</v>
      </c>
      <c r="AH83" s="293">
        <v>2</v>
      </c>
      <c r="AI83" s="42"/>
      <c r="AJ83" s="280" t="str">
        <f t="shared" si="6"/>
        <v>Low C4</v>
      </c>
      <c r="AK83" s="296">
        <f>SUM(AL83:AP83)</f>
        <v>0</v>
      </c>
      <c r="AL83" s="284">
        <f t="shared" si="48"/>
        <v>0</v>
      </c>
      <c r="AM83" s="284">
        <f t="shared" si="48"/>
        <v>0</v>
      </c>
      <c r="AN83" s="284">
        <f t="shared" si="48"/>
        <v>0</v>
      </c>
      <c r="AO83" s="284">
        <f t="shared" si="48"/>
        <v>0</v>
      </c>
      <c r="AP83" s="285">
        <f t="shared" si="48"/>
        <v>0</v>
      </c>
      <c r="AQ83" s="254" t="str">
        <f t="shared" si="8"/>
        <v>Low C4</v>
      </c>
      <c r="AR83" s="292">
        <v>0</v>
      </c>
      <c r="AS83" s="292"/>
      <c r="AT83" s="292"/>
      <c r="AU83" s="292"/>
      <c r="AV83" s="292"/>
      <c r="AW83" s="293"/>
      <c r="AX83" s="254" t="str">
        <f t="shared" si="9"/>
        <v>Low C4</v>
      </c>
      <c r="AY83" s="292">
        <v>0</v>
      </c>
      <c r="AZ83" s="292"/>
      <c r="BA83" s="292"/>
      <c r="BB83" s="292"/>
      <c r="BC83" s="292"/>
      <c r="BD83" s="293"/>
      <c r="BE83" s="254" t="str">
        <f t="shared" si="10"/>
        <v>Low C4</v>
      </c>
      <c r="BF83" s="292"/>
      <c r="BG83" s="292"/>
      <c r="BH83" s="292"/>
      <c r="BI83" s="292"/>
      <c r="BJ83" s="292"/>
      <c r="BK83" s="293"/>
      <c r="BL83" s="292"/>
      <c r="BM83" s="292"/>
      <c r="BN83" s="292"/>
      <c r="BO83" s="292"/>
      <c r="BP83" s="293"/>
      <c r="BQ83" s="254" t="str">
        <f t="shared" si="11"/>
        <v>Low C4</v>
      </c>
      <c r="BR83" s="292"/>
      <c r="BS83" s="292"/>
      <c r="BT83" s="292"/>
      <c r="BU83" s="292"/>
      <c r="BV83" s="292"/>
      <c r="BW83" s="293"/>
    </row>
    <row r="84" spans="4:75" s="32" customFormat="1" ht="10.15" customHeight="1">
      <c r="D84" s="318"/>
      <c r="E84" s="448"/>
      <c r="F84" s="451"/>
      <c r="G84" s="445"/>
      <c r="H84" s="257" t="str">
        <f t="shared" si="14"/>
        <v>Medium C3</v>
      </c>
      <c r="I84" s="296">
        <f t="shared" si="79"/>
        <v>1</v>
      </c>
      <c r="J84" s="296"/>
      <c r="K84" s="296">
        <v>1</v>
      </c>
      <c r="L84" s="296">
        <v>0</v>
      </c>
      <c r="M84" s="296">
        <v>0</v>
      </c>
      <c r="N84" s="297">
        <v>0</v>
      </c>
      <c r="O84" s="42"/>
      <c r="P84" s="448"/>
      <c r="Q84" s="451"/>
      <c r="R84" s="257" t="str">
        <f t="shared" si="2"/>
        <v>Medium C3</v>
      </c>
      <c r="S84" s="296">
        <f t="shared" si="80"/>
        <v>1</v>
      </c>
      <c r="T84" s="296"/>
      <c r="U84" s="296">
        <v>1</v>
      </c>
      <c r="V84" s="296">
        <v>0</v>
      </c>
      <c r="W84" s="296">
        <v>0</v>
      </c>
      <c r="X84" s="297">
        <v>0</v>
      </c>
      <c r="Y84" s="42"/>
      <c r="Z84" s="448"/>
      <c r="AA84" s="451"/>
      <c r="AB84" s="257" t="str">
        <f t="shared" si="4"/>
        <v>Medium C3</v>
      </c>
      <c r="AC84" s="296">
        <f t="shared" si="81"/>
        <v>1</v>
      </c>
      <c r="AD84" s="296"/>
      <c r="AE84" s="296">
        <v>1</v>
      </c>
      <c r="AF84" s="296">
        <v>0</v>
      </c>
      <c r="AG84" s="296">
        <v>0</v>
      </c>
      <c r="AH84" s="297">
        <v>0</v>
      </c>
      <c r="AI84" s="42"/>
      <c r="AJ84" s="281" t="str">
        <f t="shared" si="6"/>
        <v>Medium C3</v>
      </c>
      <c r="AK84" s="296">
        <f t="shared" ref="AK84:AK86" si="85">SUM(AL84:AP84)</f>
        <v>0</v>
      </c>
      <c r="AL84" s="284">
        <f t="shared" si="48"/>
        <v>0</v>
      </c>
      <c r="AM84" s="284">
        <f t="shared" si="48"/>
        <v>0</v>
      </c>
      <c r="AN84" s="284">
        <f t="shared" si="48"/>
        <v>0</v>
      </c>
      <c r="AO84" s="284">
        <f t="shared" si="48"/>
        <v>0</v>
      </c>
      <c r="AP84" s="285">
        <f t="shared" si="48"/>
        <v>0</v>
      </c>
      <c r="AQ84" s="257" t="str">
        <f t="shared" si="8"/>
        <v>Medium C3</v>
      </c>
      <c r="AR84" s="296">
        <v>0</v>
      </c>
      <c r="AS84" s="296"/>
      <c r="AT84" s="296"/>
      <c r="AU84" s="296"/>
      <c r="AV84" s="296"/>
      <c r="AW84" s="297"/>
      <c r="AX84" s="257" t="str">
        <f t="shared" si="9"/>
        <v>Medium C3</v>
      </c>
      <c r="AY84" s="296">
        <v>0</v>
      </c>
      <c r="AZ84" s="296"/>
      <c r="BA84" s="296"/>
      <c r="BB84" s="296"/>
      <c r="BC84" s="296"/>
      <c r="BD84" s="297"/>
      <c r="BE84" s="257" t="str">
        <f t="shared" si="10"/>
        <v>Medium C3</v>
      </c>
      <c r="BF84" s="296"/>
      <c r="BG84" s="296"/>
      <c r="BH84" s="296"/>
      <c r="BI84" s="296"/>
      <c r="BJ84" s="296"/>
      <c r="BK84" s="297"/>
      <c r="BL84" s="296"/>
      <c r="BM84" s="296"/>
      <c r="BN84" s="296"/>
      <c r="BO84" s="296"/>
      <c r="BP84" s="297"/>
      <c r="BQ84" s="257" t="str">
        <f t="shared" si="11"/>
        <v>Medium C3</v>
      </c>
      <c r="BR84" s="296"/>
      <c r="BS84" s="296"/>
      <c r="BT84" s="296"/>
      <c r="BU84" s="296"/>
      <c r="BV84" s="296"/>
      <c r="BW84" s="297"/>
    </row>
    <row r="85" spans="4:75" s="32" customFormat="1" ht="10.15" customHeight="1">
      <c r="D85" s="318"/>
      <c r="E85" s="448"/>
      <c r="F85" s="451"/>
      <c r="G85" s="445"/>
      <c r="H85" s="257" t="str">
        <f t="shared" si="14"/>
        <v>High C2</v>
      </c>
      <c r="I85" s="296">
        <f t="shared" si="79"/>
        <v>0</v>
      </c>
      <c r="J85" s="296"/>
      <c r="K85" s="296">
        <v>0</v>
      </c>
      <c r="L85" s="296">
        <v>0</v>
      </c>
      <c r="M85" s="296">
        <v>0</v>
      </c>
      <c r="N85" s="297">
        <v>0</v>
      </c>
      <c r="O85" s="42"/>
      <c r="P85" s="448"/>
      <c r="Q85" s="451"/>
      <c r="R85" s="257" t="str">
        <f t="shared" si="2"/>
        <v>High C2</v>
      </c>
      <c r="S85" s="296">
        <f t="shared" si="80"/>
        <v>0</v>
      </c>
      <c r="T85" s="296"/>
      <c r="U85" s="296">
        <v>0</v>
      </c>
      <c r="V85" s="296">
        <v>0</v>
      </c>
      <c r="W85" s="296">
        <v>0</v>
      </c>
      <c r="X85" s="297">
        <v>0</v>
      </c>
      <c r="Y85" s="42"/>
      <c r="Z85" s="448"/>
      <c r="AA85" s="451"/>
      <c r="AB85" s="257" t="str">
        <f t="shared" si="4"/>
        <v>High C2</v>
      </c>
      <c r="AC85" s="296">
        <f t="shared" si="81"/>
        <v>0</v>
      </c>
      <c r="AD85" s="296"/>
      <c r="AE85" s="296">
        <v>0</v>
      </c>
      <c r="AF85" s="296">
        <v>0</v>
      </c>
      <c r="AG85" s="296">
        <v>0</v>
      </c>
      <c r="AH85" s="297">
        <v>0</v>
      </c>
      <c r="AI85" s="42"/>
      <c r="AJ85" s="281" t="str">
        <f t="shared" si="6"/>
        <v>High C2</v>
      </c>
      <c r="AK85" s="296">
        <f t="shared" si="85"/>
        <v>0</v>
      </c>
      <c r="AL85" s="284">
        <f t="shared" si="48"/>
        <v>0</v>
      </c>
      <c r="AM85" s="284">
        <f t="shared" si="48"/>
        <v>0</v>
      </c>
      <c r="AN85" s="284">
        <f t="shared" si="48"/>
        <v>0</v>
      </c>
      <c r="AO85" s="284">
        <f t="shared" si="48"/>
        <v>0</v>
      </c>
      <c r="AP85" s="285">
        <f t="shared" si="48"/>
        <v>0</v>
      </c>
      <c r="AQ85" s="257" t="str">
        <f t="shared" si="8"/>
        <v>High C2</v>
      </c>
      <c r="AR85" s="296">
        <v>0</v>
      </c>
      <c r="AS85" s="296"/>
      <c r="AT85" s="296"/>
      <c r="AU85" s="296"/>
      <c r="AV85" s="296"/>
      <c r="AW85" s="297"/>
      <c r="AX85" s="257" t="str">
        <f t="shared" si="9"/>
        <v>High C2</v>
      </c>
      <c r="AY85" s="296">
        <v>0</v>
      </c>
      <c r="AZ85" s="296"/>
      <c r="BA85" s="296"/>
      <c r="BB85" s="296"/>
      <c r="BC85" s="296"/>
      <c r="BD85" s="297"/>
      <c r="BE85" s="257" t="str">
        <f t="shared" si="10"/>
        <v>High C2</v>
      </c>
      <c r="BF85" s="296"/>
      <c r="BG85" s="296"/>
      <c r="BH85" s="296"/>
      <c r="BI85" s="296"/>
      <c r="BJ85" s="296"/>
      <c r="BK85" s="297"/>
      <c r="BL85" s="296"/>
      <c r="BM85" s="296"/>
      <c r="BN85" s="296"/>
      <c r="BO85" s="296"/>
      <c r="BP85" s="297"/>
      <c r="BQ85" s="257" t="str">
        <f t="shared" si="11"/>
        <v>High C2</v>
      </c>
      <c r="BR85" s="296"/>
      <c r="BS85" s="296"/>
      <c r="BT85" s="296"/>
      <c r="BU85" s="296"/>
      <c r="BV85" s="296"/>
      <c r="BW85" s="297"/>
    </row>
    <row r="86" spans="4:75" s="32" customFormat="1" ht="10.5" customHeight="1" thickBot="1">
      <c r="D86" s="318"/>
      <c r="E86" s="449"/>
      <c r="F86" s="453"/>
      <c r="G86" s="446"/>
      <c r="H86" s="260" t="str">
        <f t="shared" si="14"/>
        <v>Very high C1</v>
      </c>
      <c r="I86" s="296">
        <f t="shared" si="79"/>
        <v>4</v>
      </c>
      <c r="J86" s="298"/>
      <c r="K86" s="298">
        <v>4</v>
      </c>
      <c r="L86" s="298">
        <v>0</v>
      </c>
      <c r="M86" s="298">
        <v>0</v>
      </c>
      <c r="N86" s="299">
        <v>0</v>
      </c>
      <c r="O86" s="42"/>
      <c r="P86" s="449"/>
      <c r="Q86" s="452"/>
      <c r="R86" s="260" t="str">
        <f t="shared" si="2"/>
        <v>Very high C1</v>
      </c>
      <c r="S86" s="296">
        <f t="shared" si="80"/>
        <v>4</v>
      </c>
      <c r="T86" s="298"/>
      <c r="U86" s="298">
        <v>4</v>
      </c>
      <c r="V86" s="298">
        <v>0</v>
      </c>
      <c r="W86" s="298">
        <v>0</v>
      </c>
      <c r="X86" s="299">
        <v>0</v>
      </c>
      <c r="Y86" s="42"/>
      <c r="Z86" s="449"/>
      <c r="AA86" s="452"/>
      <c r="AB86" s="260" t="str">
        <f t="shared" si="4"/>
        <v>Very high C1</v>
      </c>
      <c r="AC86" s="296">
        <f t="shared" si="81"/>
        <v>4</v>
      </c>
      <c r="AD86" s="298"/>
      <c r="AE86" s="298">
        <v>4</v>
      </c>
      <c r="AF86" s="298">
        <v>0</v>
      </c>
      <c r="AG86" s="298">
        <v>0</v>
      </c>
      <c r="AH86" s="299">
        <v>0</v>
      </c>
      <c r="AI86" s="42"/>
      <c r="AJ86" s="282" t="str">
        <f t="shared" si="6"/>
        <v>Very high C1</v>
      </c>
      <c r="AK86" s="296">
        <f t="shared" si="85"/>
        <v>0</v>
      </c>
      <c r="AL86" s="286">
        <f t="shared" si="48"/>
        <v>0</v>
      </c>
      <c r="AM86" s="286">
        <f t="shared" si="48"/>
        <v>0</v>
      </c>
      <c r="AN86" s="286">
        <f t="shared" si="48"/>
        <v>0</v>
      </c>
      <c r="AO86" s="286">
        <f t="shared" si="48"/>
        <v>0</v>
      </c>
      <c r="AP86" s="287">
        <f t="shared" si="48"/>
        <v>0</v>
      </c>
      <c r="AQ86" s="260" t="str">
        <f t="shared" si="8"/>
        <v>Very high C1</v>
      </c>
      <c r="AR86" s="298">
        <v>0</v>
      </c>
      <c r="AS86" s="298"/>
      <c r="AT86" s="298"/>
      <c r="AU86" s="298"/>
      <c r="AV86" s="298"/>
      <c r="AW86" s="299"/>
      <c r="AX86" s="260" t="str">
        <f t="shared" si="9"/>
        <v>Very high C1</v>
      </c>
      <c r="AY86" s="298">
        <v>0</v>
      </c>
      <c r="AZ86" s="298"/>
      <c r="BA86" s="298"/>
      <c r="BB86" s="298"/>
      <c r="BC86" s="298"/>
      <c r="BD86" s="299"/>
      <c r="BE86" s="260" t="str">
        <f t="shared" si="10"/>
        <v>Very high C1</v>
      </c>
      <c r="BF86" s="298"/>
      <c r="BG86" s="298"/>
      <c r="BH86" s="298"/>
      <c r="BI86" s="298"/>
      <c r="BJ86" s="298"/>
      <c r="BK86" s="299"/>
      <c r="BL86" s="298"/>
      <c r="BM86" s="298"/>
      <c r="BN86" s="298"/>
      <c r="BO86" s="298"/>
      <c r="BP86" s="299"/>
      <c r="BQ86" s="260" t="str">
        <f t="shared" si="11"/>
        <v>Very high C1</v>
      </c>
      <c r="BR86" s="298"/>
      <c r="BS86" s="298"/>
      <c r="BT86" s="298"/>
      <c r="BU86" s="298"/>
      <c r="BV86" s="298"/>
      <c r="BW86" s="299"/>
    </row>
    <row r="87" spans="4:75" s="32" customFormat="1" ht="11.25" customHeight="1">
      <c r="D87" s="317" t="str">
        <f>D83</f>
        <v>132KV Network</v>
      </c>
      <c r="E87" s="447">
        <v>3</v>
      </c>
      <c r="F87" s="450" t="s">
        <v>186</v>
      </c>
      <c r="G87" s="444" t="s">
        <v>193</v>
      </c>
      <c r="H87" s="254" t="str">
        <f t="shared" si="14"/>
        <v>Low C4</v>
      </c>
      <c r="I87" s="296">
        <f>SUM(J87:N87)</f>
        <v>12</v>
      </c>
      <c r="J87" s="296"/>
      <c r="K87" s="296">
        <v>4</v>
      </c>
      <c r="L87" s="296">
        <v>0</v>
      </c>
      <c r="M87" s="296">
        <v>6</v>
      </c>
      <c r="N87" s="297">
        <v>2</v>
      </c>
      <c r="O87" s="42"/>
      <c r="P87" s="447">
        <v>3</v>
      </c>
      <c r="Q87" s="450" t="str">
        <f t="shared" ref="Q87" si="86">$F87</f>
        <v>Reactors</v>
      </c>
      <c r="R87" s="254" t="str">
        <f t="shared" si="2"/>
        <v>Low C4</v>
      </c>
      <c r="S87" s="296">
        <f>SUM(T87:X87)</f>
        <v>12</v>
      </c>
      <c r="T87" s="296"/>
      <c r="U87" s="296">
        <v>1</v>
      </c>
      <c r="V87" s="296">
        <v>0</v>
      </c>
      <c r="W87" s="296">
        <v>2</v>
      </c>
      <c r="X87" s="297">
        <v>9</v>
      </c>
      <c r="Y87" s="42"/>
      <c r="Z87" s="447">
        <v>3</v>
      </c>
      <c r="AA87" s="450" t="str">
        <f t="shared" ref="AA87" si="87">$F87</f>
        <v>Reactors</v>
      </c>
      <c r="AB87" s="254" t="str">
        <f t="shared" si="4"/>
        <v>Low C4</v>
      </c>
      <c r="AC87" s="296">
        <f>SUM(AD87:AH87)</f>
        <v>12</v>
      </c>
      <c r="AD87" s="296"/>
      <c r="AE87" s="296">
        <v>1</v>
      </c>
      <c r="AF87" s="296">
        <v>0</v>
      </c>
      <c r="AG87" s="296">
        <v>2</v>
      </c>
      <c r="AH87" s="297">
        <v>9</v>
      </c>
      <c r="AI87" s="42"/>
      <c r="AJ87" s="280" t="str">
        <f t="shared" si="6"/>
        <v>Low C4</v>
      </c>
      <c r="AK87" s="296">
        <f>SUM(AL87:AP87)</f>
        <v>0</v>
      </c>
      <c r="AL87" s="284">
        <f t="shared" ref="AL87:AP106" si="88">T87-AD87</f>
        <v>0</v>
      </c>
      <c r="AM87" s="284">
        <f t="shared" si="88"/>
        <v>0</v>
      </c>
      <c r="AN87" s="284">
        <f t="shared" si="88"/>
        <v>0</v>
      </c>
      <c r="AO87" s="284">
        <f t="shared" si="88"/>
        <v>0</v>
      </c>
      <c r="AP87" s="285">
        <f t="shared" si="88"/>
        <v>0</v>
      </c>
      <c r="AQ87" s="254" t="str">
        <f t="shared" si="8"/>
        <v>Low C4</v>
      </c>
      <c r="AR87" s="296">
        <v>1</v>
      </c>
      <c r="AS87" s="296"/>
      <c r="AT87" s="296"/>
      <c r="AU87" s="296"/>
      <c r="AV87" s="296"/>
      <c r="AW87" s="297"/>
      <c r="AX87" s="254" t="str">
        <f t="shared" si="9"/>
        <v>Low C4</v>
      </c>
      <c r="AY87" s="296">
        <v>1</v>
      </c>
      <c r="AZ87" s="296"/>
      <c r="BA87" s="296"/>
      <c r="BB87" s="296"/>
      <c r="BC87" s="296"/>
      <c r="BD87" s="297"/>
      <c r="BE87" s="254" t="str">
        <f t="shared" si="10"/>
        <v>Low C4</v>
      </c>
      <c r="BF87" s="296"/>
      <c r="BG87" s="296"/>
      <c r="BH87" s="296"/>
      <c r="BI87" s="296"/>
      <c r="BJ87" s="296"/>
      <c r="BK87" s="297"/>
      <c r="BL87" s="296"/>
      <c r="BM87" s="296"/>
      <c r="BN87" s="296"/>
      <c r="BO87" s="296"/>
      <c r="BP87" s="297"/>
      <c r="BQ87" s="254" t="str">
        <f t="shared" si="11"/>
        <v>Low C4</v>
      </c>
      <c r="BR87" s="296"/>
      <c r="BS87" s="296"/>
      <c r="BT87" s="296"/>
      <c r="BU87" s="296"/>
      <c r="BV87" s="296"/>
      <c r="BW87" s="297"/>
    </row>
    <row r="88" spans="4:75" s="32" customFormat="1" ht="10.15" customHeight="1">
      <c r="D88" s="318"/>
      <c r="E88" s="448"/>
      <c r="F88" s="451"/>
      <c r="G88" s="445"/>
      <c r="H88" s="257" t="str">
        <f t="shared" si="14"/>
        <v>Medium C3</v>
      </c>
      <c r="I88" s="296">
        <f t="shared" ref="I88:I90" si="89">SUM(J88:N88)</f>
        <v>16</v>
      </c>
      <c r="J88" s="296"/>
      <c r="K88" s="296">
        <v>4</v>
      </c>
      <c r="L88" s="296">
        <v>2</v>
      </c>
      <c r="M88" s="296">
        <v>6</v>
      </c>
      <c r="N88" s="297">
        <v>4</v>
      </c>
      <c r="O88" s="42"/>
      <c r="P88" s="448"/>
      <c r="Q88" s="451"/>
      <c r="R88" s="257" t="str">
        <f t="shared" ref="R88:R106" si="90">H88</f>
        <v>Medium C3</v>
      </c>
      <c r="S88" s="296">
        <f t="shared" ref="S88:S90" si="91">SUM(T88:X88)</f>
        <v>16</v>
      </c>
      <c r="T88" s="296"/>
      <c r="U88" s="296">
        <v>5</v>
      </c>
      <c r="V88" s="296">
        <v>0</v>
      </c>
      <c r="W88" s="296">
        <v>2</v>
      </c>
      <c r="X88" s="297">
        <v>9</v>
      </c>
      <c r="Y88" s="42"/>
      <c r="Z88" s="448"/>
      <c r="AA88" s="451"/>
      <c r="AB88" s="257" t="str">
        <f t="shared" ref="AB88:AB106" si="92">R88</f>
        <v>Medium C3</v>
      </c>
      <c r="AC88" s="296">
        <f t="shared" ref="AC88:AC102" si="93">SUM(AD88:AH88)</f>
        <v>16</v>
      </c>
      <c r="AD88" s="296"/>
      <c r="AE88" s="296">
        <v>3</v>
      </c>
      <c r="AF88" s="296">
        <v>0</v>
      </c>
      <c r="AG88" s="296">
        <v>2</v>
      </c>
      <c r="AH88" s="297">
        <v>11</v>
      </c>
      <c r="AI88" s="42"/>
      <c r="AJ88" s="281" t="str">
        <f t="shared" ref="AJ88:AJ106" si="94">AB88</f>
        <v>Medium C3</v>
      </c>
      <c r="AK88" s="296">
        <f t="shared" ref="AK88:AK90" si="95">SUM(AL88:AP88)</f>
        <v>0</v>
      </c>
      <c r="AL88" s="284">
        <f t="shared" si="88"/>
        <v>0</v>
      </c>
      <c r="AM88" s="284">
        <f t="shared" si="88"/>
        <v>2</v>
      </c>
      <c r="AN88" s="284">
        <f t="shared" si="88"/>
        <v>0</v>
      </c>
      <c r="AO88" s="284">
        <f t="shared" si="88"/>
        <v>0</v>
      </c>
      <c r="AP88" s="285">
        <f t="shared" si="88"/>
        <v>-2</v>
      </c>
      <c r="AQ88" s="257" t="str">
        <f t="shared" ref="AQ88:AQ106" si="96">AJ88</f>
        <v>Medium C3</v>
      </c>
      <c r="AR88" s="296">
        <v>3</v>
      </c>
      <c r="AS88" s="296"/>
      <c r="AT88" s="296"/>
      <c r="AU88" s="296"/>
      <c r="AV88" s="296"/>
      <c r="AW88" s="297"/>
      <c r="AX88" s="257" t="str">
        <f t="shared" ref="AX88:AX106" si="97">AQ88</f>
        <v>Medium C3</v>
      </c>
      <c r="AY88" s="296">
        <v>3</v>
      </c>
      <c r="AZ88" s="296"/>
      <c r="BA88" s="296"/>
      <c r="BB88" s="296"/>
      <c r="BC88" s="296"/>
      <c r="BD88" s="297"/>
      <c r="BE88" s="257" t="str">
        <f t="shared" ref="BE88:BE106" si="98">AQ88</f>
        <v>Medium C3</v>
      </c>
      <c r="BF88" s="296"/>
      <c r="BG88" s="296"/>
      <c r="BH88" s="296"/>
      <c r="BI88" s="296"/>
      <c r="BJ88" s="296"/>
      <c r="BK88" s="297"/>
      <c r="BL88" s="296"/>
      <c r="BM88" s="296"/>
      <c r="BN88" s="296"/>
      <c r="BO88" s="296"/>
      <c r="BP88" s="297"/>
      <c r="BQ88" s="257" t="str">
        <f t="shared" ref="BQ88:BQ106" si="99">BE88</f>
        <v>Medium C3</v>
      </c>
      <c r="BR88" s="296"/>
      <c r="BS88" s="296"/>
      <c r="BT88" s="296"/>
      <c r="BU88" s="296"/>
      <c r="BV88" s="296"/>
      <c r="BW88" s="297"/>
    </row>
    <row r="89" spans="4:75" s="32" customFormat="1" ht="10.15" customHeight="1">
      <c r="D89" s="318"/>
      <c r="E89" s="448"/>
      <c r="F89" s="451"/>
      <c r="G89" s="445"/>
      <c r="H89" s="257" t="str">
        <f t="shared" si="14"/>
        <v>High C2</v>
      </c>
      <c r="I89" s="296">
        <f t="shared" si="89"/>
        <v>75</v>
      </c>
      <c r="J89" s="296"/>
      <c r="K89" s="296">
        <v>37</v>
      </c>
      <c r="L89" s="296">
        <v>4</v>
      </c>
      <c r="M89" s="296">
        <v>23</v>
      </c>
      <c r="N89" s="297">
        <v>11</v>
      </c>
      <c r="O89" s="42"/>
      <c r="P89" s="448"/>
      <c r="Q89" s="451"/>
      <c r="R89" s="257" t="str">
        <f t="shared" si="90"/>
        <v>High C2</v>
      </c>
      <c r="S89" s="296">
        <f t="shared" si="91"/>
        <v>75</v>
      </c>
      <c r="T89" s="296"/>
      <c r="U89" s="296">
        <v>31</v>
      </c>
      <c r="V89" s="296">
        <v>0</v>
      </c>
      <c r="W89" s="296">
        <v>12</v>
      </c>
      <c r="X89" s="297">
        <v>32</v>
      </c>
      <c r="Y89" s="42"/>
      <c r="Z89" s="448"/>
      <c r="AA89" s="451"/>
      <c r="AB89" s="257" t="str">
        <f t="shared" si="92"/>
        <v>High C2</v>
      </c>
      <c r="AC89" s="296">
        <f t="shared" si="93"/>
        <v>75</v>
      </c>
      <c r="AD89" s="296"/>
      <c r="AE89" s="296">
        <v>20</v>
      </c>
      <c r="AF89" s="296">
        <v>0</v>
      </c>
      <c r="AG89" s="296">
        <v>15</v>
      </c>
      <c r="AH89" s="297">
        <v>40</v>
      </c>
      <c r="AI89" s="42"/>
      <c r="AJ89" s="281" t="str">
        <f t="shared" si="94"/>
        <v>High C2</v>
      </c>
      <c r="AK89" s="296">
        <f t="shared" si="95"/>
        <v>0</v>
      </c>
      <c r="AL89" s="284">
        <f t="shared" si="88"/>
        <v>0</v>
      </c>
      <c r="AM89" s="284">
        <f t="shared" si="88"/>
        <v>11</v>
      </c>
      <c r="AN89" s="284">
        <f t="shared" si="88"/>
        <v>0</v>
      </c>
      <c r="AO89" s="284">
        <f t="shared" si="88"/>
        <v>-3</v>
      </c>
      <c r="AP89" s="285">
        <f t="shared" si="88"/>
        <v>-8</v>
      </c>
      <c r="AQ89" s="257" t="str">
        <f t="shared" si="96"/>
        <v>High C2</v>
      </c>
      <c r="AR89" s="296">
        <v>12</v>
      </c>
      <c r="AS89" s="296"/>
      <c r="AT89" s="296"/>
      <c r="AU89" s="296"/>
      <c r="AV89" s="296"/>
      <c r="AW89" s="297"/>
      <c r="AX89" s="257" t="str">
        <f t="shared" si="97"/>
        <v>High C2</v>
      </c>
      <c r="AY89" s="296">
        <v>12</v>
      </c>
      <c r="AZ89" s="296"/>
      <c r="BA89" s="296"/>
      <c r="BB89" s="296"/>
      <c r="BC89" s="296"/>
      <c r="BD89" s="297"/>
      <c r="BE89" s="257" t="str">
        <f t="shared" si="98"/>
        <v>High C2</v>
      </c>
      <c r="BF89" s="296"/>
      <c r="BG89" s="296"/>
      <c r="BH89" s="296"/>
      <c r="BI89" s="296"/>
      <c r="BJ89" s="296"/>
      <c r="BK89" s="297"/>
      <c r="BL89" s="296"/>
      <c r="BM89" s="296"/>
      <c r="BN89" s="296"/>
      <c r="BO89" s="296"/>
      <c r="BP89" s="297"/>
      <c r="BQ89" s="257" t="str">
        <f t="shared" si="99"/>
        <v>High C2</v>
      </c>
      <c r="BR89" s="296"/>
      <c r="BS89" s="296"/>
      <c r="BT89" s="296"/>
      <c r="BU89" s="296"/>
      <c r="BV89" s="296"/>
      <c r="BW89" s="297"/>
    </row>
    <row r="90" spans="4:75" s="32" customFormat="1" ht="10.5" customHeight="1" thickBot="1">
      <c r="D90" s="318"/>
      <c r="E90" s="449"/>
      <c r="F90" s="453"/>
      <c r="G90" s="446"/>
      <c r="H90" s="260" t="str">
        <f t="shared" si="14"/>
        <v>Very high C1</v>
      </c>
      <c r="I90" s="296">
        <f t="shared" si="89"/>
        <v>0</v>
      </c>
      <c r="J90" s="294"/>
      <c r="K90" s="294">
        <v>0</v>
      </c>
      <c r="L90" s="294">
        <v>0</v>
      </c>
      <c r="M90" s="294">
        <v>0</v>
      </c>
      <c r="N90" s="295">
        <v>0</v>
      </c>
      <c r="O90" s="42"/>
      <c r="P90" s="449"/>
      <c r="Q90" s="452"/>
      <c r="R90" s="260" t="str">
        <f t="shared" si="90"/>
        <v>Very high C1</v>
      </c>
      <c r="S90" s="296">
        <f t="shared" si="91"/>
        <v>0</v>
      </c>
      <c r="T90" s="294"/>
      <c r="U90" s="294">
        <v>0</v>
      </c>
      <c r="V90" s="294">
        <v>0</v>
      </c>
      <c r="W90" s="294">
        <v>0</v>
      </c>
      <c r="X90" s="295">
        <v>0</v>
      </c>
      <c r="Y90" s="42"/>
      <c r="Z90" s="449"/>
      <c r="AA90" s="452"/>
      <c r="AB90" s="260" t="str">
        <f t="shared" si="92"/>
        <v>Very high C1</v>
      </c>
      <c r="AC90" s="296">
        <f t="shared" si="93"/>
        <v>0</v>
      </c>
      <c r="AD90" s="294"/>
      <c r="AE90" s="294">
        <v>0</v>
      </c>
      <c r="AF90" s="294">
        <v>0</v>
      </c>
      <c r="AG90" s="294">
        <v>0</v>
      </c>
      <c r="AH90" s="295">
        <v>0</v>
      </c>
      <c r="AI90" s="42"/>
      <c r="AJ90" s="282" t="str">
        <f t="shared" si="94"/>
        <v>Very high C1</v>
      </c>
      <c r="AK90" s="296">
        <f t="shared" si="95"/>
        <v>0</v>
      </c>
      <c r="AL90" s="286">
        <f t="shared" si="88"/>
        <v>0</v>
      </c>
      <c r="AM90" s="286">
        <f t="shared" si="88"/>
        <v>0</v>
      </c>
      <c r="AN90" s="286">
        <f t="shared" si="88"/>
        <v>0</v>
      </c>
      <c r="AO90" s="286">
        <f t="shared" si="88"/>
        <v>0</v>
      </c>
      <c r="AP90" s="287">
        <f t="shared" si="88"/>
        <v>0</v>
      </c>
      <c r="AQ90" s="260" t="str">
        <f t="shared" si="96"/>
        <v>Very high C1</v>
      </c>
      <c r="AR90" s="294"/>
      <c r="AS90" s="294"/>
      <c r="AT90" s="294"/>
      <c r="AU90" s="294"/>
      <c r="AV90" s="294"/>
      <c r="AW90" s="295"/>
      <c r="AX90" s="260" t="str">
        <f t="shared" si="97"/>
        <v>Very high C1</v>
      </c>
      <c r="AY90" s="294"/>
      <c r="AZ90" s="294"/>
      <c r="BA90" s="294"/>
      <c r="BB90" s="294"/>
      <c r="BC90" s="294"/>
      <c r="BD90" s="295"/>
      <c r="BE90" s="260" t="str">
        <f t="shared" si="98"/>
        <v>Very high C1</v>
      </c>
      <c r="BF90" s="294"/>
      <c r="BG90" s="294"/>
      <c r="BH90" s="294"/>
      <c r="BI90" s="294"/>
      <c r="BJ90" s="294"/>
      <c r="BK90" s="295"/>
      <c r="BL90" s="294"/>
      <c r="BM90" s="294"/>
      <c r="BN90" s="294"/>
      <c r="BO90" s="294"/>
      <c r="BP90" s="295"/>
      <c r="BQ90" s="260" t="str">
        <f t="shared" si="99"/>
        <v>Very high C1</v>
      </c>
      <c r="BR90" s="294"/>
      <c r="BS90" s="294"/>
      <c r="BT90" s="294"/>
      <c r="BU90" s="294"/>
      <c r="BV90" s="294"/>
      <c r="BW90" s="295"/>
    </row>
    <row r="91" spans="4:75" s="32" customFormat="1" ht="10.15" customHeight="1">
      <c r="D91" s="317" t="str">
        <f>D87</f>
        <v>132KV Network</v>
      </c>
      <c r="E91" s="447">
        <v>4</v>
      </c>
      <c r="F91" s="450" t="s">
        <v>187</v>
      </c>
      <c r="G91" s="444" t="s">
        <v>194</v>
      </c>
      <c r="H91" s="254" t="str">
        <f t="shared" si="14"/>
        <v>Low C4</v>
      </c>
      <c r="I91" s="296">
        <f>SUM(J91:N91)</f>
        <v>0</v>
      </c>
      <c r="J91" s="292"/>
      <c r="K91" s="292">
        <v>0</v>
      </c>
      <c r="L91" s="292">
        <v>0</v>
      </c>
      <c r="M91" s="292">
        <v>0</v>
      </c>
      <c r="N91" s="293">
        <v>0</v>
      </c>
      <c r="O91" s="42"/>
      <c r="P91" s="447">
        <v>4</v>
      </c>
      <c r="Q91" s="450" t="str">
        <f t="shared" ref="Q91" si="100">$F91</f>
        <v>Underground Cable</v>
      </c>
      <c r="R91" s="254" t="str">
        <f t="shared" si="90"/>
        <v>Low C4</v>
      </c>
      <c r="S91" s="296">
        <f>SUM(T91:X91)</f>
        <v>0</v>
      </c>
      <c r="T91" s="292"/>
      <c r="U91" s="292">
        <v>0</v>
      </c>
      <c r="V91" s="292">
        <v>0</v>
      </c>
      <c r="W91" s="292">
        <v>0</v>
      </c>
      <c r="X91" s="293">
        <v>0</v>
      </c>
      <c r="Y91" s="42"/>
      <c r="Z91" s="447">
        <v>4</v>
      </c>
      <c r="AA91" s="450" t="str">
        <f t="shared" ref="AA91" si="101">$F91</f>
        <v>Underground Cable</v>
      </c>
      <c r="AB91" s="254" t="str">
        <f t="shared" si="92"/>
        <v>Low C4</v>
      </c>
      <c r="AC91" s="296">
        <f>SUM(AD91:AH91)</f>
        <v>0</v>
      </c>
      <c r="AD91" s="292"/>
      <c r="AE91" s="292">
        <v>0</v>
      </c>
      <c r="AF91" s="292">
        <v>0</v>
      </c>
      <c r="AG91" s="292">
        <v>0</v>
      </c>
      <c r="AH91" s="293">
        <v>0</v>
      </c>
      <c r="AI91" s="42"/>
      <c r="AJ91" s="280" t="str">
        <f t="shared" si="94"/>
        <v>Low C4</v>
      </c>
      <c r="AK91" s="296">
        <f>SUM(AL91:AP91)</f>
        <v>0</v>
      </c>
      <c r="AL91" s="284">
        <f t="shared" si="88"/>
        <v>0</v>
      </c>
      <c r="AM91" s="284">
        <f t="shared" si="88"/>
        <v>0</v>
      </c>
      <c r="AN91" s="284">
        <f t="shared" si="88"/>
        <v>0</v>
      </c>
      <c r="AO91" s="284">
        <f t="shared" si="88"/>
        <v>0</v>
      </c>
      <c r="AP91" s="285">
        <f t="shared" si="88"/>
        <v>0</v>
      </c>
      <c r="AQ91" s="254" t="str">
        <f t="shared" si="96"/>
        <v>Low C4</v>
      </c>
      <c r="AR91" s="292">
        <v>0</v>
      </c>
      <c r="AS91" s="292"/>
      <c r="AT91" s="292"/>
      <c r="AU91" s="292"/>
      <c r="AV91" s="292"/>
      <c r="AW91" s="293"/>
      <c r="AX91" s="254" t="str">
        <f t="shared" si="97"/>
        <v>Low C4</v>
      </c>
      <c r="AY91" s="292">
        <v>0</v>
      </c>
      <c r="AZ91" s="292"/>
      <c r="BA91" s="292"/>
      <c r="BB91" s="292"/>
      <c r="BC91" s="292"/>
      <c r="BD91" s="293"/>
      <c r="BE91" s="254" t="str">
        <f t="shared" si="98"/>
        <v>Low C4</v>
      </c>
      <c r="BF91" s="292"/>
      <c r="BG91" s="292"/>
      <c r="BH91" s="292"/>
      <c r="BI91" s="292"/>
      <c r="BJ91" s="292"/>
      <c r="BK91" s="293"/>
      <c r="BL91" s="292"/>
      <c r="BM91" s="292"/>
      <c r="BN91" s="292"/>
      <c r="BO91" s="292"/>
      <c r="BP91" s="293"/>
      <c r="BQ91" s="254" t="str">
        <f t="shared" si="99"/>
        <v>Low C4</v>
      </c>
      <c r="BR91" s="292"/>
      <c r="BS91" s="292"/>
      <c r="BT91" s="292"/>
      <c r="BU91" s="292"/>
      <c r="BV91" s="292"/>
      <c r="BW91" s="293"/>
    </row>
    <row r="92" spans="4:75" s="32" customFormat="1" ht="10.15" customHeight="1">
      <c r="D92" s="318"/>
      <c r="E92" s="448"/>
      <c r="F92" s="451"/>
      <c r="G92" s="445"/>
      <c r="H92" s="257" t="str">
        <f t="shared" ref="H92:H106" si="102">H88</f>
        <v>Medium C3</v>
      </c>
      <c r="I92" s="296">
        <f t="shared" ref="I92:I94" si="103">SUM(J92:N92)</f>
        <v>3.1839999999999997</v>
      </c>
      <c r="J92" s="296"/>
      <c r="K92" s="296">
        <v>0.70799999999999974</v>
      </c>
      <c r="L92" s="296">
        <v>2.476</v>
      </c>
      <c r="M92" s="296">
        <v>0</v>
      </c>
      <c r="N92" s="297">
        <v>0</v>
      </c>
      <c r="O92" s="42"/>
      <c r="P92" s="448"/>
      <c r="Q92" s="451"/>
      <c r="R92" s="257" t="str">
        <f t="shared" si="90"/>
        <v>Medium C3</v>
      </c>
      <c r="S92" s="296">
        <f t="shared" ref="S92:S94" si="104">SUM(T92:X92)</f>
        <v>3.1839999999999993</v>
      </c>
      <c r="T92" s="296"/>
      <c r="U92" s="296">
        <v>0.28999999999999959</v>
      </c>
      <c r="V92" s="296">
        <v>0.70799999999999996</v>
      </c>
      <c r="W92" s="296">
        <v>0.70799999999999996</v>
      </c>
      <c r="X92" s="297">
        <v>1.478</v>
      </c>
      <c r="Y92" s="42"/>
      <c r="Z92" s="448"/>
      <c r="AA92" s="451"/>
      <c r="AB92" s="257" t="str">
        <f t="shared" si="92"/>
        <v>Medium C3</v>
      </c>
      <c r="AC92" s="296">
        <f t="shared" si="93"/>
        <v>3.1839999999999993</v>
      </c>
      <c r="AD92" s="296"/>
      <c r="AE92" s="296">
        <v>0.28999999999999959</v>
      </c>
      <c r="AF92" s="296">
        <v>0.70799999999999996</v>
      </c>
      <c r="AG92" s="296">
        <v>0.70799999999999996</v>
      </c>
      <c r="AH92" s="297">
        <v>1.478</v>
      </c>
      <c r="AI92" s="42"/>
      <c r="AJ92" s="281" t="str">
        <f t="shared" si="94"/>
        <v>Medium C3</v>
      </c>
      <c r="AK92" s="296">
        <f t="shared" ref="AK92:AK94" si="105">SUM(AL92:AP92)</f>
        <v>0</v>
      </c>
      <c r="AL92" s="284">
        <f t="shared" si="88"/>
        <v>0</v>
      </c>
      <c r="AM92" s="284">
        <f t="shared" si="88"/>
        <v>0</v>
      </c>
      <c r="AN92" s="284">
        <f t="shared" si="88"/>
        <v>0</v>
      </c>
      <c r="AO92" s="284">
        <f t="shared" si="88"/>
        <v>0</v>
      </c>
      <c r="AP92" s="285">
        <f t="shared" si="88"/>
        <v>0</v>
      </c>
      <c r="AQ92" s="257" t="str">
        <f t="shared" si="96"/>
        <v>Medium C3</v>
      </c>
      <c r="AR92" s="296">
        <v>0</v>
      </c>
      <c r="AS92" s="296"/>
      <c r="AT92" s="296"/>
      <c r="AU92" s="296"/>
      <c r="AV92" s="296"/>
      <c r="AW92" s="297"/>
      <c r="AX92" s="257" t="str">
        <f t="shared" si="97"/>
        <v>Medium C3</v>
      </c>
      <c r="AY92" s="296">
        <v>0</v>
      </c>
      <c r="AZ92" s="296"/>
      <c r="BA92" s="296"/>
      <c r="BB92" s="296"/>
      <c r="BC92" s="296"/>
      <c r="BD92" s="297"/>
      <c r="BE92" s="257" t="str">
        <f t="shared" si="98"/>
        <v>Medium C3</v>
      </c>
      <c r="BF92" s="296"/>
      <c r="BG92" s="296"/>
      <c r="BH92" s="296"/>
      <c r="BI92" s="296"/>
      <c r="BJ92" s="296"/>
      <c r="BK92" s="297"/>
      <c r="BL92" s="296"/>
      <c r="BM92" s="296"/>
      <c r="BN92" s="296"/>
      <c r="BO92" s="296"/>
      <c r="BP92" s="297"/>
      <c r="BQ92" s="257" t="str">
        <f t="shared" si="99"/>
        <v>Medium C3</v>
      </c>
      <c r="BR92" s="296"/>
      <c r="BS92" s="296"/>
      <c r="BT92" s="296"/>
      <c r="BU92" s="296"/>
      <c r="BV92" s="296"/>
      <c r="BW92" s="297"/>
    </row>
    <row r="93" spans="4:75" s="32" customFormat="1" ht="10.15" customHeight="1">
      <c r="D93" s="318"/>
      <c r="E93" s="448"/>
      <c r="F93" s="451"/>
      <c r="G93" s="445"/>
      <c r="H93" s="257" t="str">
        <f t="shared" si="102"/>
        <v>High C2</v>
      </c>
      <c r="I93" s="296">
        <f t="shared" si="103"/>
        <v>9.468</v>
      </c>
      <c r="J93" s="296"/>
      <c r="K93" s="296">
        <v>7.62</v>
      </c>
      <c r="L93" s="296">
        <v>1.8480000000000001</v>
      </c>
      <c r="M93" s="296">
        <v>0</v>
      </c>
      <c r="N93" s="297">
        <v>0</v>
      </c>
      <c r="O93" s="42"/>
      <c r="P93" s="448"/>
      <c r="Q93" s="451"/>
      <c r="R93" s="257" t="str">
        <f t="shared" si="90"/>
        <v>High C2</v>
      </c>
      <c r="S93" s="296">
        <f t="shared" si="104"/>
        <v>9.468</v>
      </c>
      <c r="T93" s="296"/>
      <c r="U93" s="296">
        <v>1.8899999999999997</v>
      </c>
      <c r="V93" s="296">
        <v>5.73</v>
      </c>
      <c r="W93" s="296">
        <v>1.8480000000000001</v>
      </c>
      <c r="X93" s="297">
        <v>0</v>
      </c>
      <c r="Y93" s="42"/>
      <c r="Z93" s="448"/>
      <c r="AA93" s="451"/>
      <c r="AB93" s="257" t="str">
        <f t="shared" si="92"/>
        <v>High C2</v>
      </c>
      <c r="AC93" s="296">
        <f t="shared" si="93"/>
        <v>9.468</v>
      </c>
      <c r="AD93" s="296"/>
      <c r="AE93" s="296">
        <v>1.8899999999999997</v>
      </c>
      <c r="AF93" s="296">
        <v>5.73</v>
      </c>
      <c r="AG93" s="296">
        <v>1.8480000000000001</v>
      </c>
      <c r="AH93" s="297">
        <v>0</v>
      </c>
      <c r="AI93" s="42"/>
      <c r="AJ93" s="281" t="str">
        <f t="shared" si="94"/>
        <v>High C2</v>
      </c>
      <c r="AK93" s="296">
        <f t="shared" si="105"/>
        <v>0</v>
      </c>
      <c r="AL93" s="284">
        <f t="shared" si="88"/>
        <v>0</v>
      </c>
      <c r="AM93" s="284">
        <f t="shared" si="88"/>
        <v>0</v>
      </c>
      <c r="AN93" s="284">
        <f t="shared" si="88"/>
        <v>0</v>
      </c>
      <c r="AO93" s="284">
        <f t="shared" si="88"/>
        <v>0</v>
      </c>
      <c r="AP93" s="285">
        <f t="shared" si="88"/>
        <v>0</v>
      </c>
      <c r="AQ93" s="257" t="str">
        <f t="shared" si="96"/>
        <v>High C2</v>
      </c>
      <c r="AR93" s="296">
        <v>0</v>
      </c>
      <c r="AS93" s="296"/>
      <c r="AT93" s="296"/>
      <c r="AU93" s="296"/>
      <c r="AV93" s="296"/>
      <c r="AW93" s="297"/>
      <c r="AX93" s="257" t="str">
        <f t="shared" si="97"/>
        <v>High C2</v>
      </c>
      <c r="AY93" s="296">
        <v>0</v>
      </c>
      <c r="AZ93" s="296"/>
      <c r="BA93" s="296"/>
      <c r="BB93" s="296"/>
      <c r="BC93" s="296"/>
      <c r="BD93" s="297"/>
      <c r="BE93" s="257" t="str">
        <f t="shared" si="98"/>
        <v>High C2</v>
      </c>
      <c r="BF93" s="296"/>
      <c r="BG93" s="296"/>
      <c r="BH93" s="296"/>
      <c r="BI93" s="296"/>
      <c r="BJ93" s="296"/>
      <c r="BK93" s="297"/>
      <c r="BL93" s="296"/>
      <c r="BM93" s="296"/>
      <c r="BN93" s="296"/>
      <c r="BO93" s="296"/>
      <c r="BP93" s="297"/>
      <c r="BQ93" s="257" t="str">
        <f t="shared" si="99"/>
        <v>High C2</v>
      </c>
      <c r="BR93" s="296"/>
      <c r="BS93" s="296"/>
      <c r="BT93" s="296"/>
      <c r="BU93" s="296"/>
      <c r="BV93" s="296"/>
      <c r="BW93" s="297"/>
    </row>
    <row r="94" spans="4:75" s="32" customFormat="1" ht="10.5" customHeight="1" thickBot="1">
      <c r="D94" s="318"/>
      <c r="E94" s="449"/>
      <c r="F94" s="453"/>
      <c r="G94" s="446"/>
      <c r="H94" s="260" t="str">
        <f t="shared" si="102"/>
        <v>Very high C1</v>
      </c>
      <c r="I94" s="296">
        <f t="shared" si="103"/>
        <v>5.8629999999999995</v>
      </c>
      <c r="J94" s="298"/>
      <c r="K94" s="298">
        <v>5.8629999999999995</v>
      </c>
      <c r="L94" s="298">
        <v>0</v>
      </c>
      <c r="M94" s="298">
        <v>0</v>
      </c>
      <c r="N94" s="299">
        <v>0</v>
      </c>
      <c r="O94" s="42"/>
      <c r="P94" s="449"/>
      <c r="Q94" s="452"/>
      <c r="R94" s="260" t="str">
        <f t="shared" si="90"/>
        <v>Very high C1</v>
      </c>
      <c r="S94" s="296">
        <f t="shared" si="104"/>
        <v>5.8629999999999995</v>
      </c>
      <c r="T94" s="298"/>
      <c r="U94" s="298">
        <v>5.8629999999999995</v>
      </c>
      <c r="V94" s="298">
        <v>0</v>
      </c>
      <c r="W94" s="298">
        <v>0</v>
      </c>
      <c r="X94" s="299">
        <v>0</v>
      </c>
      <c r="Y94" s="42"/>
      <c r="Z94" s="449"/>
      <c r="AA94" s="452"/>
      <c r="AB94" s="260" t="str">
        <f t="shared" si="92"/>
        <v>Very high C1</v>
      </c>
      <c r="AC94" s="296">
        <f t="shared" si="93"/>
        <v>5.8629999999999995</v>
      </c>
      <c r="AD94" s="298"/>
      <c r="AE94" s="298">
        <v>5.8629999999999995</v>
      </c>
      <c r="AF94" s="298">
        <v>0</v>
      </c>
      <c r="AG94" s="298">
        <v>0</v>
      </c>
      <c r="AH94" s="299">
        <v>0</v>
      </c>
      <c r="AI94" s="42"/>
      <c r="AJ94" s="282" t="str">
        <f t="shared" si="94"/>
        <v>Very high C1</v>
      </c>
      <c r="AK94" s="296">
        <f t="shared" si="105"/>
        <v>0</v>
      </c>
      <c r="AL94" s="286">
        <f t="shared" si="88"/>
        <v>0</v>
      </c>
      <c r="AM94" s="286">
        <f t="shared" si="88"/>
        <v>0</v>
      </c>
      <c r="AN94" s="286">
        <f t="shared" si="88"/>
        <v>0</v>
      </c>
      <c r="AO94" s="286">
        <f t="shared" si="88"/>
        <v>0</v>
      </c>
      <c r="AP94" s="287">
        <f t="shared" si="88"/>
        <v>0</v>
      </c>
      <c r="AQ94" s="260" t="str">
        <f t="shared" si="96"/>
        <v>Very high C1</v>
      </c>
      <c r="AR94" s="298">
        <v>0</v>
      </c>
      <c r="AS94" s="298"/>
      <c r="AT94" s="298"/>
      <c r="AU94" s="298"/>
      <c r="AV94" s="298"/>
      <c r="AW94" s="299"/>
      <c r="AX94" s="260" t="str">
        <f t="shared" si="97"/>
        <v>Very high C1</v>
      </c>
      <c r="AY94" s="298">
        <v>0</v>
      </c>
      <c r="AZ94" s="298"/>
      <c r="BA94" s="298"/>
      <c r="BB94" s="298"/>
      <c r="BC94" s="298"/>
      <c r="BD94" s="299"/>
      <c r="BE94" s="260" t="str">
        <f t="shared" si="98"/>
        <v>Very high C1</v>
      </c>
      <c r="BF94" s="298"/>
      <c r="BG94" s="298"/>
      <c r="BH94" s="298"/>
      <c r="BI94" s="298"/>
      <c r="BJ94" s="298"/>
      <c r="BK94" s="299"/>
      <c r="BL94" s="298"/>
      <c r="BM94" s="298"/>
      <c r="BN94" s="298"/>
      <c r="BO94" s="298"/>
      <c r="BP94" s="299"/>
      <c r="BQ94" s="260" t="str">
        <f t="shared" si="99"/>
        <v>Very high C1</v>
      </c>
      <c r="BR94" s="298"/>
      <c r="BS94" s="298"/>
      <c r="BT94" s="298"/>
      <c r="BU94" s="298"/>
      <c r="BV94" s="298"/>
      <c r="BW94" s="299"/>
    </row>
    <row r="95" spans="4:75" s="32" customFormat="1" ht="10.15" customHeight="1">
      <c r="D95" s="317" t="str">
        <f>D91</f>
        <v>132KV Network</v>
      </c>
      <c r="E95" s="447">
        <v>5</v>
      </c>
      <c r="F95" s="450" t="s">
        <v>188</v>
      </c>
      <c r="G95" s="444" t="s">
        <v>194</v>
      </c>
      <c r="H95" s="254" t="str">
        <f t="shared" si="102"/>
        <v>Low C4</v>
      </c>
      <c r="I95" s="296">
        <f>SUM(J95:N95)</f>
        <v>39.031201868308983</v>
      </c>
      <c r="J95" s="292"/>
      <c r="K95" s="292">
        <v>32.962674706728151</v>
      </c>
      <c r="L95" s="292">
        <v>2.133</v>
      </c>
      <c r="M95" s="292">
        <v>0</v>
      </c>
      <c r="N95" s="293">
        <v>3.9355271615808274</v>
      </c>
      <c r="O95" s="42"/>
      <c r="P95" s="447">
        <v>5</v>
      </c>
      <c r="Q95" s="450" t="str">
        <f t="shared" ref="Q95" si="106">$F95</f>
        <v>OHL line conductor</v>
      </c>
      <c r="R95" s="254" t="str">
        <f t="shared" si="90"/>
        <v>Low C4</v>
      </c>
      <c r="S95" s="296">
        <f>SUM(T95:X95)</f>
        <v>39.031201868308962</v>
      </c>
      <c r="T95" s="292"/>
      <c r="U95" s="292">
        <v>29.234917041996834</v>
      </c>
      <c r="V95" s="292">
        <v>3.2162523508626677</v>
      </c>
      <c r="W95" s="292">
        <v>4.1399999999999997</v>
      </c>
      <c r="X95" s="293">
        <v>2.4400324754494616</v>
      </c>
      <c r="Y95" s="42"/>
      <c r="Z95" s="447">
        <v>5</v>
      </c>
      <c r="AA95" s="450" t="str">
        <f t="shared" ref="AA95" si="107">$F95</f>
        <v>OHL line conductor</v>
      </c>
      <c r="AB95" s="254" t="str">
        <f t="shared" si="92"/>
        <v>Low C4</v>
      </c>
      <c r="AC95" s="296">
        <f>SUM(AD95:AH95)</f>
        <v>39.031201868308976</v>
      </c>
      <c r="AD95" s="292"/>
      <c r="AE95" s="292">
        <v>25.431016448072597</v>
      </c>
      <c r="AF95" s="292">
        <v>3.3901070194359093</v>
      </c>
      <c r="AG95" s="292">
        <v>4.1399999999999997</v>
      </c>
      <c r="AH95" s="293">
        <v>6.0700784008004707</v>
      </c>
      <c r="AI95" s="42"/>
      <c r="AJ95" s="280" t="str">
        <f t="shared" si="94"/>
        <v>Low C4</v>
      </c>
      <c r="AK95" s="296">
        <f>SUM(AL95:AP95)</f>
        <v>-1.4210854715202004E-14</v>
      </c>
      <c r="AL95" s="284">
        <f t="shared" si="88"/>
        <v>0</v>
      </c>
      <c r="AM95" s="284">
        <f t="shared" si="88"/>
        <v>3.8039005939242365</v>
      </c>
      <c r="AN95" s="284">
        <f t="shared" si="88"/>
        <v>-0.17385466857324161</v>
      </c>
      <c r="AO95" s="284">
        <f t="shared" si="88"/>
        <v>0</v>
      </c>
      <c r="AP95" s="285">
        <f t="shared" si="88"/>
        <v>-3.6300459253510091</v>
      </c>
      <c r="AQ95" s="254" t="str">
        <f t="shared" si="96"/>
        <v>Low C4</v>
      </c>
      <c r="AR95" s="292">
        <v>5.241209290643055</v>
      </c>
      <c r="AS95" s="292"/>
      <c r="AT95" s="292"/>
      <c r="AU95" s="292"/>
      <c r="AV95" s="292"/>
      <c r="AW95" s="293"/>
      <c r="AX95" s="254" t="str">
        <f t="shared" si="97"/>
        <v>Low C4</v>
      </c>
      <c r="AY95" s="292">
        <v>5.241209290643055</v>
      </c>
      <c r="AZ95" s="292"/>
      <c r="BA95" s="292"/>
      <c r="BB95" s="292"/>
      <c r="BC95" s="292"/>
      <c r="BD95" s="293"/>
      <c r="BE95" s="254" t="str">
        <f t="shared" si="98"/>
        <v>Low C4</v>
      </c>
      <c r="BF95" s="292"/>
      <c r="BG95" s="292"/>
      <c r="BH95" s="292"/>
      <c r="BI95" s="292"/>
      <c r="BJ95" s="292"/>
      <c r="BK95" s="293"/>
      <c r="BL95" s="292"/>
      <c r="BM95" s="292"/>
      <c r="BN95" s="292"/>
      <c r="BO95" s="292"/>
      <c r="BP95" s="293"/>
      <c r="BQ95" s="254" t="str">
        <f t="shared" si="99"/>
        <v>Low C4</v>
      </c>
      <c r="BR95" s="292"/>
      <c r="BS95" s="292"/>
      <c r="BT95" s="292"/>
      <c r="BU95" s="292"/>
      <c r="BV95" s="292"/>
      <c r="BW95" s="293"/>
    </row>
    <row r="96" spans="4:75" s="32" customFormat="1" ht="10.15" customHeight="1">
      <c r="D96" s="318"/>
      <c r="E96" s="448"/>
      <c r="F96" s="451"/>
      <c r="G96" s="445"/>
      <c r="H96" s="257" t="str">
        <f t="shared" si="102"/>
        <v>Medium C3</v>
      </c>
      <c r="I96" s="296">
        <f t="shared" ref="I96:I98" si="108">SUM(J96:N96)</f>
        <v>167.83982219593059</v>
      </c>
      <c r="J96" s="296"/>
      <c r="K96" s="296">
        <v>89.187143524090203</v>
      </c>
      <c r="L96" s="296">
        <v>32.012116692677907</v>
      </c>
      <c r="M96" s="296">
        <v>17.609441922998585</v>
      </c>
      <c r="N96" s="297">
        <v>29.031120056163907</v>
      </c>
      <c r="O96" s="42"/>
      <c r="P96" s="448"/>
      <c r="Q96" s="451"/>
      <c r="R96" s="257" t="str">
        <f t="shared" si="90"/>
        <v>Medium C3</v>
      </c>
      <c r="S96" s="296">
        <f t="shared" ref="S96:S98" si="109">SUM(T96:X96)</f>
        <v>167.83982219593057</v>
      </c>
      <c r="T96" s="296"/>
      <c r="U96" s="296">
        <v>55.541144015728406</v>
      </c>
      <c r="V96" s="296">
        <v>23.696228988266867</v>
      </c>
      <c r="W96" s="296">
        <v>36.888805530831711</v>
      </c>
      <c r="X96" s="297">
        <v>51.713643661103596</v>
      </c>
      <c r="Y96" s="42"/>
      <c r="Z96" s="448"/>
      <c r="AA96" s="451"/>
      <c r="AB96" s="257" t="str">
        <f t="shared" si="92"/>
        <v>Medium C3</v>
      </c>
      <c r="AC96" s="296">
        <f t="shared" si="93"/>
        <v>167.83982219593059</v>
      </c>
      <c r="AD96" s="296"/>
      <c r="AE96" s="296">
        <v>17.878474483753564</v>
      </c>
      <c r="AF96" s="296">
        <v>23.800151106608538</v>
      </c>
      <c r="AG96" s="296">
        <v>39.070796180423422</v>
      </c>
      <c r="AH96" s="297">
        <v>87.090400425145091</v>
      </c>
      <c r="AI96" s="42"/>
      <c r="AJ96" s="281" t="str">
        <f t="shared" si="94"/>
        <v>Medium C3</v>
      </c>
      <c r="AK96" s="296">
        <f t="shared" ref="AK96:AK98" si="110">SUM(AL96:AP96)</f>
        <v>0</v>
      </c>
      <c r="AL96" s="284">
        <f t="shared" si="88"/>
        <v>0</v>
      </c>
      <c r="AM96" s="284">
        <f t="shared" si="88"/>
        <v>37.662669531974842</v>
      </c>
      <c r="AN96" s="284">
        <f t="shared" si="88"/>
        <v>-0.10392211834167142</v>
      </c>
      <c r="AO96" s="284">
        <f t="shared" si="88"/>
        <v>-2.181990649591711</v>
      </c>
      <c r="AP96" s="285">
        <f t="shared" si="88"/>
        <v>-35.376756764041495</v>
      </c>
      <c r="AQ96" s="257" t="str">
        <f t="shared" si="96"/>
        <v>Medium C3</v>
      </c>
      <c r="AR96" s="296">
        <v>35.681625572222963</v>
      </c>
      <c r="AS96" s="296"/>
      <c r="AT96" s="296"/>
      <c r="AU96" s="296"/>
      <c r="AV96" s="296"/>
      <c r="AW96" s="297"/>
      <c r="AX96" s="257" t="str">
        <f t="shared" si="97"/>
        <v>Medium C3</v>
      </c>
      <c r="AY96" s="296">
        <v>35.681625572222963</v>
      </c>
      <c r="AZ96" s="296"/>
      <c r="BA96" s="296"/>
      <c r="BB96" s="296"/>
      <c r="BC96" s="296"/>
      <c r="BD96" s="297"/>
      <c r="BE96" s="257" t="str">
        <f t="shared" si="98"/>
        <v>Medium C3</v>
      </c>
      <c r="BF96" s="296"/>
      <c r="BG96" s="296"/>
      <c r="BH96" s="296"/>
      <c r="BI96" s="296"/>
      <c r="BJ96" s="296"/>
      <c r="BK96" s="297"/>
      <c r="BL96" s="296"/>
      <c r="BM96" s="296"/>
      <c r="BN96" s="296"/>
      <c r="BO96" s="296"/>
      <c r="BP96" s="297"/>
      <c r="BQ96" s="257" t="str">
        <f t="shared" si="99"/>
        <v>Medium C3</v>
      </c>
      <c r="BR96" s="296"/>
      <c r="BS96" s="296"/>
      <c r="BT96" s="296"/>
      <c r="BU96" s="296"/>
      <c r="BV96" s="296"/>
      <c r="BW96" s="297"/>
    </row>
    <row r="97" spans="4:75" s="32" customFormat="1" ht="10.15" customHeight="1">
      <c r="D97" s="318"/>
      <c r="E97" s="448"/>
      <c r="F97" s="451"/>
      <c r="G97" s="445"/>
      <c r="H97" s="257" t="str">
        <f t="shared" si="102"/>
        <v>High C2</v>
      </c>
      <c r="I97" s="296">
        <f t="shared" si="108"/>
        <v>4.3440000000000003</v>
      </c>
      <c r="J97" s="296"/>
      <c r="K97" s="296">
        <v>4.3440000000000003</v>
      </c>
      <c r="L97" s="296">
        <v>0</v>
      </c>
      <c r="M97" s="296">
        <v>0</v>
      </c>
      <c r="N97" s="297">
        <v>0</v>
      </c>
      <c r="O97" s="42"/>
      <c r="P97" s="448"/>
      <c r="Q97" s="451"/>
      <c r="R97" s="257" t="str">
        <f t="shared" si="90"/>
        <v>High C2</v>
      </c>
      <c r="S97" s="296">
        <f t="shared" si="109"/>
        <v>4.3440000000000003</v>
      </c>
      <c r="T97" s="296"/>
      <c r="U97" s="296">
        <v>4.3440000000000003</v>
      </c>
      <c r="V97" s="296">
        <v>0</v>
      </c>
      <c r="W97" s="296">
        <v>0</v>
      </c>
      <c r="X97" s="297">
        <v>0</v>
      </c>
      <c r="Y97" s="42"/>
      <c r="Z97" s="448"/>
      <c r="AA97" s="451"/>
      <c r="AB97" s="257" t="str">
        <f t="shared" si="92"/>
        <v>High C2</v>
      </c>
      <c r="AC97" s="296">
        <f t="shared" si="93"/>
        <v>4.3440000000000003</v>
      </c>
      <c r="AD97" s="296"/>
      <c r="AE97" s="296">
        <v>4.3440000000000003</v>
      </c>
      <c r="AF97" s="296">
        <v>0</v>
      </c>
      <c r="AG97" s="296">
        <v>0</v>
      </c>
      <c r="AH97" s="297">
        <v>0</v>
      </c>
      <c r="AI97" s="42"/>
      <c r="AJ97" s="281" t="str">
        <f t="shared" si="94"/>
        <v>High C2</v>
      </c>
      <c r="AK97" s="296">
        <f t="shared" si="110"/>
        <v>0</v>
      </c>
      <c r="AL97" s="284">
        <f t="shared" si="88"/>
        <v>0</v>
      </c>
      <c r="AM97" s="284">
        <f t="shared" si="88"/>
        <v>0</v>
      </c>
      <c r="AN97" s="284">
        <f t="shared" si="88"/>
        <v>0</v>
      </c>
      <c r="AO97" s="284">
        <f t="shared" si="88"/>
        <v>0</v>
      </c>
      <c r="AP97" s="285">
        <f t="shared" si="88"/>
        <v>0</v>
      </c>
      <c r="AQ97" s="257" t="str">
        <f t="shared" si="96"/>
        <v>High C2</v>
      </c>
      <c r="AR97" s="296"/>
      <c r="AS97" s="296"/>
      <c r="AT97" s="296"/>
      <c r="AU97" s="296"/>
      <c r="AV97" s="296"/>
      <c r="AW97" s="297"/>
      <c r="AX97" s="257" t="str">
        <f t="shared" si="97"/>
        <v>High C2</v>
      </c>
      <c r="AY97" s="296"/>
      <c r="AZ97" s="296"/>
      <c r="BA97" s="296"/>
      <c r="BB97" s="296"/>
      <c r="BC97" s="296"/>
      <c r="BD97" s="297"/>
      <c r="BE97" s="257" t="str">
        <f t="shared" si="98"/>
        <v>High C2</v>
      </c>
      <c r="BF97" s="296"/>
      <c r="BG97" s="296"/>
      <c r="BH97" s="296"/>
      <c r="BI97" s="296"/>
      <c r="BJ97" s="296"/>
      <c r="BK97" s="297"/>
      <c r="BL97" s="296"/>
      <c r="BM97" s="296"/>
      <c r="BN97" s="296"/>
      <c r="BO97" s="296"/>
      <c r="BP97" s="297"/>
      <c r="BQ97" s="257" t="str">
        <f t="shared" si="99"/>
        <v>High C2</v>
      </c>
      <c r="BR97" s="296"/>
      <c r="BS97" s="296"/>
      <c r="BT97" s="296"/>
      <c r="BU97" s="296"/>
      <c r="BV97" s="296"/>
      <c r="BW97" s="297"/>
    </row>
    <row r="98" spans="4:75" s="32" customFormat="1" ht="10.5" customHeight="1" thickBot="1">
      <c r="D98" s="318"/>
      <c r="E98" s="449"/>
      <c r="F98" s="453"/>
      <c r="G98" s="446"/>
      <c r="H98" s="260" t="str">
        <f t="shared" si="102"/>
        <v>Very high C1</v>
      </c>
      <c r="I98" s="296">
        <f t="shared" si="108"/>
        <v>74.516384273568477</v>
      </c>
      <c r="J98" s="298"/>
      <c r="K98" s="298">
        <v>0</v>
      </c>
      <c r="L98" s="298">
        <v>0</v>
      </c>
      <c r="M98" s="298">
        <v>74.516384273568477</v>
      </c>
      <c r="N98" s="299">
        <v>0</v>
      </c>
      <c r="O98" s="42"/>
      <c r="P98" s="449"/>
      <c r="Q98" s="452"/>
      <c r="R98" s="260" t="str">
        <f t="shared" si="90"/>
        <v>Very high C1</v>
      </c>
      <c r="S98" s="296">
        <f t="shared" si="109"/>
        <v>74.516384273568477</v>
      </c>
      <c r="T98" s="298"/>
      <c r="U98" s="298">
        <v>0</v>
      </c>
      <c r="V98" s="298">
        <v>0</v>
      </c>
      <c r="W98" s="298">
        <v>0</v>
      </c>
      <c r="X98" s="299">
        <v>74.516384273568477</v>
      </c>
      <c r="Y98" s="42"/>
      <c r="Z98" s="449"/>
      <c r="AA98" s="452"/>
      <c r="AB98" s="260" t="str">
        <f t="shared" si="92"/>
        <v>Very high C1</v>
      </c>
      <c r="AC98" s="296">
        <f t="shared" si="93"/>
        <v>74.516384273568477</v>
      </c>
      <c r="AD98" s="298"/>
      <c r="AE98" s="298">
        <v>0</v>
      </c>
      <c r="AF98" s="298">
        <v>0</v>
      </c>
      <c r="AG98" s="298">
        <v>0</v>
      </c>
      <c r="AH98" s="299">
        <v>74.516384273568477</v>
      </c>
      <c r="AI98" s="42"/>
      <c r="AJ98" s="282" t="str">
        <f t="shared" si="94"/>
        <v>Very high C1</v>
      </c>
      <c r="AK98" s="296">
        <f t="shared" si="110"/>
        <v>0</v>
      </c>
      <c r="AL98" s="286">
        <f t="shared" si="88"/>
        <v>0</v>
      </c>
      <c r="AM98" s="286">
        <f t="shared" si="88"/>
        <v>0</v>
      </c>
      <c r="AN98" s="286">
        <f t="shared" si="88"/>
        <v>0</v>
      </c>
      <c r="AO98" s="286">
        <f t="shared" si="88"/>
        <v>0</v>
      </c>
      <c r="AP98" s="287">
        <f t="shared" si="88"/>
        <v>0</v>
      </c>
      <c r="AQ98" s="260" t="str">
        <f t="shared" si="96"/>
        <v>Very high C1</v>
      </c>
      <c r="AR98" s="298"/>
      <c r="AS98" s="298"/>
      <c r="AT98" s="298"/>
      <c r="AU98" s="298"/>
      <c r="AV98" s="298"/>
      <c r="AW98" s="299"/>
      <c r="AX98" s="260" t="str">
        <f t="shared" si="97"/>
        <v>Very high C1</v>
      </c>
      <c r="AY98" s="298"/>
      <c r="AZ98" s="298"/>
      <c r="BA98" s="298"/>
      <c r="BB98" s="298"/>
      <c r="BC98" s="298"/>
      <c r="BD98" s="299"/>
      <c r="BE98" s="260" t="str">
        <f t="shared" si="98"/>
        <v>Very high C1</v>
      </c>
      <c r="BF98" s="298"/>
      <c r="BG98" s="298"/>
      <c r="BH98" s="298"/>
      <c r="BI98" s="298"/>
      <c r="BJ98" s="298"/>
      <c r="BK98" s="299"/>
      <c r="BL98" s="298"/>
      <c r="BM98" s="298"/>
      <c r="BN98" s="298"/>
      <c r="BO98" s="298"/>
      <c r="BP98" s="299"/>
      <c r="BQ98" s="260" t="str">
        <f t="shared" si="99"/>
        <v>Very high C1</v>
      </c>
      <c r="BR98" s="298"/>
      <c r="BS98" s="298"/>
      <c r="BT98" s="298"/>
      <c r="BU98" s="298"/>
      <c r="BV98" s="298"/>
      <c r="BW98" s="299"/>
    </row>
    <row r="99" spans="4:75" s="32" customFormat="1" ht="11.25" customHeight="1">
      <c r="D99" s="317" t="str">
        <f>D95</f>
        <v>132KV Network</v>
      </c>
      <c r="E99" s="447">
        <v>6</v>
      </c>
      <c r="F99" s="450" t="s">
        <v>189</v>
      </c>
      <c r="G99" s="444" t="s">
        <v>194</v>
      </c>
      <c r="H99" s="254" t="str">
        <f t="shared" si="102"/>
        <v>Low C4</v>
      </c>
      <c r="I99" s="296">
        <f>SUM(J99:N99)</f>
        <v>38.969499390811301</v>
      </c>
      <c r="J99" s="296"/>
      <c r="K99" s="296">
        <v>5.9441591041109518</v>
      </c>
      <c r="L99" s="296">
        <v>1.1367637629826421</v>
      </c>
      <c r="M99" s="296">
        <v>1.2985305983666899</v>
      </c>
      <c r="N99" s="297">
        <v>30.590045925351017</v>
      </c>
      <c r="O99" s="42"/>
      <c r="P99" s="447">
        <v>6</v>
      </c>
      <c r="Q99" s="450" t="str">
        <f t="shared" ref="Q99" si="111">$F99</f>
        <v>OHL line fittings</v>
      </c>
      <c r="R99" s="254" t="str">
        <f t="shared" si="90"/>
        <v>Low C4</v>
      </c>
      <c r="S99" s="296">
        <f>SUM(T99:X99)</f>
        <v>38.969499390811301</v>
      </c>
      <c r="T99" s="296"/>
      <c r="U99" s="296">
        <v>17.323018154581479</v>
      </c>
      <c r="V99" s="296">
        <v>0</v>
      </c>
      <c r="W99" s="296">
        <v>1.26</v>
      </c>
      <c r="X99" s="297">
        <v>20.38648123622982</v>
      </c>
      <c r="Y99" s="42"/>
      <c r="Z99" s="447">
        <v>6</v>
      </c>
      <c r="AA99" s="450" t="str">
        <f t="shared" ref="AA99" si="112">$F99</f>
        <v>OHL line fittings</v>
      </c>
      <c r="AB99" s="254" t="str">
        <f t="shared" si="92"/>
        <v>Low C4</v>
      </c>
      <c r="AC99" s="296">
        <f>SUM(AD99:AH99)</f>
        <v>38.969499390811293</v>
      </c>
      <c r="AD99" s="296"/>
      <c r="AE99" s="296">
        <v>4.378193194865446</v>
      </c>
      <c r="AF99" s="296">
        <v>0</v>
      </c>
      <c r="AG99" s="296">
        <v>1.77</v>
      </c>
      <c r="AH99" s="297">
        <v>32.821306195945851</v>
      </c>
      <c r="AI99" s="42"/>
      <c r="AJ99" s="280" t="str">
        <f t="shared" si="94"/>
        <v>Low C4</v>
      </c>
      <c r="AK99" s="296">
        <f>SUM(AL99:AP99)</f>
        <v>0</v>
      </c>
      <c r="AL99" s="284">
        <f t="shared" si="88"/>
        <v>0</v>
      </c>
      <c r="AM99" s="284">
        <f t="shared" si="88"/>
        <v>12.944824959716033</v>
      </c>
      <c r="AN99" s="284">
        <f t="shared" si="88"/>
        <v>0</v>
      </c>
      <c r="AO99" s="284">
        <f t="shared" si="88"/>
        <v>-0.51</v>
      </c>
      <c r="AP99" s="285">
        <f t="shared" si="88"/>
        <v>-12.434824959716032</v>
      </c>
      <c r="AQ99" s="254" t="str">
        <f t="shared" si="96"/>
        <v>Low C4</v>
      </c>
      <c r="AR99" s="296">
        <v>14.541209290643053</v>
      </c>
      <c r="AS99" s="296"/>
      <c r="AT99" s="296"/>
      <c r="AU99" s="296"/>
      <c r="AV99" s="296"/>
      <c r="AW99" s="297"/>
      <c r="AX99" s="254" t="str">
        <f t="shared" si="97"/>
        <v>Low C4</v>
      </c>
      <c r="AY99" s="296">
        <v>14.541209290643053</v>
      </c>
      <c r="AZ99" s="296"/>
      <c r="BA99" s="296"/>
      <c r="BB99" s="296"/>
      <c r="BC99" s="296"/>
      <c r="BD99" s="297"/>
      <c r="BE99" s="254" t="str">
        <f t="shared" si="98"/>
        <v>Low C4</v>
      </c>
      <c r="BF99" s="296"/>
      <c r="BG99" s="296"/>
      <c r="BH99" s="296"/>
      <c r="BI99" s="296"/>
      <c r="BJ99" s="296"/>
      <c r="BK99" s="297"/>
      <c r="BL99" s="296"/>
      <c r="BM99" s="296"/>
      <c r="BN99" s="296"/>
      <c r="BO99" s="296"/>
      <c r="BP99" s="297"/>
      <c r="BQ99" s="254" t="str">
        <f t="shared" si="99"/>
        <v>Low C4</v>
      </c>
      <c r="BR99" s="296"/>
      <c r="BS99" s="296"/>
      <c r="BT99" s="296"/>
      <c r="BU99" s="296"/>
      <c r="BV99" s="296"/>
      <c r="BW99" s="297"/>
    </row>
    <row r="100" spans="4:75" s="32" customFormat="1" ht="10.15" customHeight="1">
      <c r="D100" s="318"/>
      <c r="E100" s="448"/>
      <c r="F100" s="451"/>
      <c r="G100" s="445"/>
      <c r="H100" s="257" t="str">
        <f t="shared" si="102"/>
        <v>Medium C3</v>
      </c>
      <c r="I100" s="296">
        <f t="shared" ref="I100:I102" si="113">SUM(J100:N100)</f>
        <v>167.83982327700602</v>
      </c>
      <c r="J100" s="296"/>
      <c r="K100" s="296">
        <v>28.062174341082539</v>
      </c>
      <c r="L100" s="296">
        <v>10.448993741939638</v>
      </c>
      <c r="M100" s="296">
        <v>28.825731575251609</v>
      </c>
      <c r="N100" s="297">
        <v>100.50292361873224</v>
      </c>
      <c r="O100" s="42"/>
      <c r="P100" s="448"/>
      <c r="Q100" s="451"/>
      <c r="R100" s="257" t="str">
        <f t="shared" si="90"/>
        <v>Medium C3</v>
      </c>
      <c r="S100" s="296">
        <f t="shared" ref="S100:S102" si="114">SUM(T100:X100)</f>
        <v>167.83982327700602</v>
      </c>
      <c r="T100" s="296"/>
      <c r="U100" s="296">
        <v>115.05380475033813</v>
      </c>
      <c r="V100" s="296">
        <v>6.309690151152064</v>
      </c>
      <c r="W100" s="296">
        <v>0</v>
      </c>
      <c r="X100" s="297">
        <v>46.476328375515834</v>
      </c>
      <c r="Y100" s="42"/>
      <c r="Z100" s="448"/>
      <c r="AA100" s="451"/>
      <c r="AB100" s="257" t="str">
        <f t="shared" si="92"/>
        <v>Medium C3</v>
      </c>
      <c r="AC100" s="296">
        <f t="shared" si="93"/>
        <v>167.83982327700602</v>
      </c>
      <c r="AD100" s="296"/>
      <c r="AE100" s="296">
        <v>17.012503108855043</v>
      </c>
      <c r="AF100" s="296">
        <v>6.309690151152064</v>
      </c>
      <c r="AG100" s="296">
        <v>0</v>
      </c>
      <c r="AH100" s="297">
        <v>144.51763001699891</v>
      </c>
      <c r="AI100" s="42"/>
      <c r="AJ100" s="281" t="str">
        <f t="shared" si="94"/>
        <v>Medium C3</v>
      </c>
      <c r="AK100" s="296">
        <f t="shared" ref="AK100:AK102" si="115">SUM(AL100:AP100)</f>
        <v>0</v>
      </c>
      <c r="AL100" s="284">
        <f t="shared" si="88"/>
        <v>0</v>
      </c>
      <c r="AM100" s="284">
        <f t="shared" si="88"/>
        <v>98.041301641483088</v>
      </c>
      <c r="AN100" s="284">
        <f t="shared" si="88"/>
        <v>0</v>
      </c>
      <c r="AO100" s="284">
        <f t="shared" si="88"/>
        <v>0</v>
      </c>
      <c r="AP100" s="285">
        <f t="shared" si="88"/>
        <v>-98.041301641483074</v>
      </c>
      <c r="AQ100" s="257" t="str">
        <f t="shared" si="96"/>
        <v>Medium C3</v>
      </c>
      <c r="AR100" s="296">
        <v>98.041301641483074</v>
      </c>
      <c r="AS100" s="296"/>
      <c r="AT100" s="296"/>
      <c r="AU100" s="296"/>
      <c r="AV100" s="296"/>
      <c r="AW100" s="297"/>
      <c r="AX100" s="257" t="str">
        <f t="shared" si="97"/>
        <v>Medium C3</v>
      </c>
      <c r="AY100" s="296">
        <v>98.041301641483074</v>
      </c>
      <c r="AZ100" s="296"/>
      <c r="BA100" s="296"/>
      <c r="BB100" s="296"/>
      <c r="BC100" s="296"/>
      <c r="BD100" s="297"/>
      <c r="BE100" s="257" t="str">
        <f t="shared" si="98"/>
        <v>Medium C3</v>
      </c>
      <c r="BF100" s="296"/>
      <c r="BG100" s="296"/>
      <c r="BH100" s="296"/>
      <c r="BI100" s="296"/>
      <c r="BJ100" s="296"/>
      <c r="BK100" s="297"/>
      <c r="BL100" s="296"/>
      <c r="BM100" s="296"/>
      <c r="BN100" s="296"/>
      <c r="BO100" s="296"/>
      <c r="BP100" s="297"/>
      <c r="BQ100" s="257" t="str">
        <f t="shared" si="99"/>
        <v>Medium C3</v>
      </c>
      <c r="BR100" s="296"/>
      <c r="BS100" s="296"/>
      <c r="BT100" s="296"/>
      <c r="BU100" s="296"/>
      <c r="BV100" s="296"/>
      <c r="BW100" s="297"/>
    </row>
    <row r="101" spans="4:75" s="32" customFormat="1" ht="10.15" customHeight="1">
      <c r="D101" s="318"/>
      <c r="E101" s="448"/>
      <c r="F101" s="451"/>
      <c r="G101" s="445"/>
      <c r="H101" s="257" t="str">
        <f t="shared" si="102"/>
        <v>High C2</v>
      </c>
      <c r="I101" s="296">
        <f t="shared" si="113"/>
        <v>8.6679999999999993</v>
      </c>
      <c r="J101" s="296"/>
      <c r="K101" s="296">
        <v>0</v>
      </c>
      <c r="L101" s="296">
        <v>0</v>
      </c>
      <c r="M101" s="296">
        <v>4.3339999999999996</v>
      </c>
      <c r="N101" s="297">
        <v>4.3339999999999996</v>
      </c>
      <c r="O101" s="42"/>
      <c r="P101" s="448"/>
      <c r="Q101" s="451"/>
      <c r="R101" s="257" t="str">
        <f t="shared" si="90"/>
        <v>High C2</v>
      </c>
      <c r="S101" s="296">
        <f t="shared" si="114"/>
        <v>8.6679999999999993</v>
      </c>
      <c r="T101" s="296"/>
      <c r="U101" s="296">
        <v>4.3339999999999996</v>
      </c>
      <c r="V101" s="296">
        <v>0</v>
      </c>
      <c r="W101" s="296">
        <v>0</v>
      </c>
      <c r="X101" s="297">
        <v>4.3339999999999996</v>
      </c>
      <c r="Y101" s="42"/>
      <c r="Z101" s="448"/>
      <c r="AA101" s="451"/>
      <c r="AB101" s="257" t="str">
        <f t="shared" si="92"/>
        <v>High C2</v>
      </c>
      <c r="AC101" s="296">
        <f t="shared" si="93"/>
        <v>8.6679999999999993</v>
      </c>
      <c r="AD101" s="296"/>
      <c r="AE101" s="296">
        <v>0</v>
      </c>
      <c r="AF101" s="296">
        <v>0</v>
      </c>
      <c r="AG101" s="296">
        <v>0</v>
      </c>
      <c r="AH101" s="297">
        <v>8.6679999999999993</v>
      </c>
      <c r="AI101" s="42"/>
      <c r="AJ101" s="281" t="str">
        <f t="shared" si="94"/>
        <v>High C2</v>
      </c>
      <c r="AK101" s="296">
        <f t="shared" si="115"/>
        <v>0</v>
      </c>
      <c r="AL101" s="284">
        <f t="shared" si="88"/>
        <v>0</v>
      </c>
      <c r="AM101" s="284">
        <f t="shared" si="88"/>
        <v>4.3339999999999996</v>
      </c>
      <c r="AN101" s="284">
        <f t="shared" si="88"/>
        <v>0</v>
      </c>
      <c r="AO101" s="284">
        <f t="shared" si="88"/>
        <v>0</v>
      </c>
      <c r="AP101" s="285">
        <f t="shared" si="88"/>
        <v>-4.3339999999999996</v>
      </c>
      <c r="AQ101" s="257" t="str">
        <f t="shared" si="96"/>
        <v>High C2</v>
      </c>
      <c r="AR101" s="296">
        <v>4.3339999999999996</v>
      </c>
      <c r="AS101" s="296"/>
      <c r="AT101" s="296"/>
      <c r="AU101" s="296"/>
      <c r="AV101" s="296"/>
      <c r="AW101" s="297"/>
      <c r="AX101" s="257" t="str">
        <f t="shared" si="97"/>
        <v>High C2</v>
      </c>
      <c r="AY101" s="296">
        <v>4.3339999999999996</v>
      </c>
      <c r="AZ101" s="296"/>
      <c r="BA101" s="296"/>
      <c r="BB101" s="296"/>
      <c r="BC101" s="296"/>
      <c r="BD101" s="297"/>
      <c r="BE101" s="257" t="str">
        <f t="shared" si="98"/>
        <v>High C2</v>
      </c>
      <c r="BF101" s="296"/>
      <c r="BG101" s="296"/>
      <c r="BH101" s="296"/>
      <c r="BI101" s="296"/>
      <c r="BJ101" s="296"/>
      <c r="BK101" s="297"/>
      <c r="BL101" s="296"/>
      <c r="BM101" s="296"/>
      <c r="BN101" s="296"/>
      <c r="BO101" s="296"/>
      <c r="BP101" s="297"/>
      <c r="BQ101" s="257" t="str">
        <f t="shared" si="99"/>
        <v>High C2</v>
      </c>
      <c r="BR101" s="296"/>
      <c r="BS101" s="296"/>
      <c r="BT101" s="296"/>
      <c r="BU101" s="296"/>
      <c r="BV101" s="296"/>
      <c r="BW101" s="297"/>
    </row>
    <row r="102" spans="4:75" s="32" customFormat="1" ht="10.5" customHeight="1" thickBot="1">
      <c r="D102" s="318"/>
      <c r="E102" s="449"/>
      <c r="F102" s="453"/>
      <c r="G102" s="446"/>
      <c r="H102" s="260" t="str">
        <f t="shared" si="102"/>
        <v>Very high C1</v>
      </c>
      <c r="I102" s="296">
        <f t="shared" si="113"/>
        <v>74.516384273568477</v>
      </c>
      <c r="J102" s="294"/>
      <c r="K102" s="294">
        <v>0</v>
      </c>
      <c r="L102" s="294">
        <v>0</v>
      </c>
      <c r="M102" s="294">
        <v>0</v>
      </c>
      <c r="N102" s="295">
        <v>74.516384273568477</v>
      </c>
      <c r="O102" s="42"/>
      <c r="P102" s="449"/>
      <c r="Q102" s="452"/>
      <c r="R102" s="260" t="str">
        <f t="shared" si="90"/>
        <v>Very high C1</v>
      </c>
      <c r="S102" s="296">
        <f t="shared" si="114"/>
        <v>74.516384273568477</v>
      </c>
      <c r="T102" s="294"/>
      <c r="U102" s="294">
        <v>0</v>
      </c>
      <c r="V102" s="294">
        <v>0</v>
      </c>
      <c r="W102" s="294">
        <v>0</v>
      </c>
      <c r="X102" s="295">
        <v>74.516384273568477</v>
      </c>
      <c r="Y102" s="42"/>
      <c r="Z102" s="449"/>
      <c r="AA102" s="452"/>
      <c r="AB102" s="260" t="str">
        <f t="shared" si="92"/>
        <v>Very high C1</v>
      </c>
      <c r="AC102" s="296">
        <f t="shared" si="93"/>
        <v>74.516384273568477</v>
      </c>
      <c r="AD102" s="294"/>
      <c r="AE102" s="294">
        <v>0</v>
      </c>
      <c r="AF102" s="294">
        <v>0</v>
      </c>
      <c r="AG102" s="294">
        <v>0</v>
      </c>
      <c r="AH102" s="295">
        <v>74.516384273568477</v>
      </c>
      <c r="AI102" s="42"/>
      <c r="AJ102" s="282" t="str">
        <f t="shared" si="94"/>
        <v>Very high C1</v>
      </c>
      <c r="AK102" s="296">
        <f t="shared" si="115"/>
        <v>0</v>
      </c>
      <c r="AL102" s="286">
        <f t="shared" si="88"/>
        <v>0</v>
      </c>
      <c r="AM102" s="286">
        <f t="shared" si="88"/>
        <v>0</v>
      </c>
      <c r="AN102" s="286">
        <f t="shared" si="88"/>
        <v>0</v>
      </c>
      <c r="AO102" s="286">
        <f t="shared" si="88"/>
        <v>0</v>
      </c>
      <c r="AP102" s="287">
        <f t="shared" si="88"/>
        <v>0</v>
      </c>
      <c r="AQ102" s="260" t="str">
        <f t="shared" si="96"/>
        <v>Very high C1</v>
      </c>
      <c r="AR102" s="294"/>
      <c r="AS102" s="294"/>
      <c r="AT102" s="294"/>
      <c r="AU102" s="294"/>
      <c r="AV102" s="294"/>
      <c r="AW102" s="295"/>
      <c r="AX102" s="260" t="str">
        <f t="shared" si="97"/>
        <v>Very high C1</v>
      </c>
      <c r="AY102" s="294"/>
      <c r="AZ102" s="294"/>
      <c r="BA102" s="294"/>
      <c r="BB102" s="294"/>
      <c r="BC102" s="294"/>
      <c r="BD102" s="295"/>
      <c r="BE102" s="260" t="str">
        <f t="shared" si="98"/>
        <v>Very high C1</v>
      </c>
      <c r="BF102" s="294"/>
      <c r="BG102" s="294"/>
      <c r="BH102" s="294"/>
      <c r="BI102" s="294"/>
      <c r="BJ102" s="294"/>
      <c r="BK102" s="295"/>
      <c r="BL102" s="294"/>
      <c r="BM102" s="294"/>
      <c r="BN102" s="294"/>
      <c r="BO102" s="294"/>
      <c r="BP102" s="295"/>
      <c r="BQ102" s="260" t="str">
        <f t="shared" si="99"/>
        <v>Very high C1</v>
      </c>
      <c r="BR102" s="294"/>
      <c r="BS102" s="294"/>
      <c r="BT102" s="294"/>
      <c r="BU102" s="294"/>
      <c r="BV102" s="294"/>
      <c r="BW102" s="295"/>
    </row>
    <row r="103" spans="4:75" s="32" customFormat="1" ht="10.15" customHeight="1">
      <c r="D103" s="317" t="str">
        <f>D99</f>
        <v>132KV Network</v>
      </c>
      <c r="E103" s="447">
        <v>7</v>
      </c>
      <c r="F103" s="450" t="s">
        <v>190</v>
      </c>
      <c r="G103" s="444" t="s">
        <v>193</v>
      </c>
      <c r="H103" s="254" t="str">
        <f t="shared" si="102"/>
        <v>Low C4</v>
      </c>
      <c r="I103" s="292"/>
      <c r="J103" s="292"/>
      <c r="K103" s="292"/>
      <c r="L103" s="292"/>
      <c r="M103" s="292"/>
      <c r="N103" s="293"/>
      <c r="O103" s="42"/>
      <c r="P103" s="447">
        <v>7</v>
      </c>
      <c r="Q103" s="450" t="str">
        <f t="shared" ref="Q103" si="116">$F103</f>
        <v>OHL towers</v>
      </c>
      <c r="R103" s="254" t="str">
        <f t="shared" si="90"/>
        <v>Low C4</v>
      </c>
      <c r="S103" s="292"/>
      <c r="T103" s="292"/>
      <c r="U103" s="292"/>
      <c r="V103" s="292"/>
      <c r="W103" s="292"/>
      <c r="X103" s="293"/>
      <c r="Y103" s="42"/>
      <c r="Z103" s="447">
        <v>7</v>
      </c>
      <c r="AA103" s="450" t="str">
        <f t="shared" ref="AA103" si="117">$F103</f>
        <v>OHL towers</v>
      </c>
      <c r="AB103" s="254" t="str">
        <f t="shared" si="92"/>
        <v>Low C4</v>
      </c>
      <c r="AC103" s="292"/>
      <c r="AD103" s="292"/>
      <c r="AE103" s="292"/>
      <c r="AF103" s="292"/>
      <c r="AG103" s="292"/>
      <c r="AH103" s="293"/>
      <c r="AI103" s="42"/>
      <c r="AJ103" s="280" t="str">
        <f t="shared" si="94"/>
        <v>Low C4</v>
      </c>
      <c r="AK103" s="292"/>
      <c r="AL103" s="284">
        <f t="shared" si="88"/>
        <v>0</v>
      </c>
      <c r="AM103" s="284">
        <f t="shared" si="88"/>
        <v>0</v>
      </c>
      <c r="AN103" s="284">
        <f t="shared" si="88"/>
        <v>0</v>
      </c>
      <c r="AO103" s="284">
        <f t="shared" si="88"/>
        <v>0</v>
      </c>
      <c r="AP103" s="285">
        <f t="shared" si="88"/>
        <v>0</v>
      </c>
      <c r="AQ103" s="254" t="str">
        <f t="shared" si="96"/>
        <v>Low C4</v>
      </c>
      <c r="AR103" s="292"/>
      <c r="AS103" s="292"/>
      <c r="AT103" s="292"/>
      <c r="AU103" s="292"/>
      <c r="AV103" s="292"/>
      <c r="AW103" s="293"/>
      <c r="AX103" s="254" t="str">
        <f t="shared" si="97"/>
        <v>Low C4</v>
      </c>
      <c r="AY103" s="292"/>
      <c r="AZ103" s="292"/>
      <c r="BA103" s="292"/>
      <c r="BB103" s="292"/>
      <c r="BC103" s="292"/>
      <c r="BD103" s="293"/>
      <c r="BE103" s="254" t="str">
        <f t="shared" si="98"/>
        <v>Low C4</v>
      </c>
      <c r="BF103" s="292"/>
      <c r="BG103" s="292"/>
      <c r="BH103" s="292"/>
      <c r="BI103" s="292"/>
      <c r="BJ103" s="292"/>
      <c r="BK103" s="293"/>
      <c r="BL103" s="292"/>
      <c r="BM103" s="292"/>
      <c r="BN103" s="292"/>
      <c r="BO103" s="292"/>
      <c r="BP103" s="293"/>
      <c r="BQ103" s="254" t="str">
        <f t="shared" si="99"/>
        <v>Low C4</v>
      </c>
      <c r="BR103" s="292"/>
      <c r="BS103" s="292"/>
      <c r="BT103" s="292"/>
      <c r="BU103" s="292"/>
      <c r="BV103" s="292"/>
      <c r="BW103" s="293"/>
    </row>
    <row r="104" spans="4:75" s="32" customFormat="1" ht="10.15" customHeight="1">
      <c r="D104" s="290"/>
      <c r="E104" s="448"/>
      <c r="F104" s="451"/>
      <c r="G104" s="445"/>
      <c r="H104" s="257" t="str">
        <f t="shared" si="102"/>
        <v>Medium C3</v>
      </c>
      <c r="I104" s="296"/>
      <c r="J104" s="296"/>
      <c r="K104" s="296"/>
      <c r="L104" s="296"/>
      <c r="M104" s="296"/>
      <c r="N104" s="297"/>
      <c r="O104" s="42"/>
      <c r="P104" s="448"/>
      <c r="Q104" s="451"/>
      <c r="R104" s="257" t="str">
        <f t="shared" si="90"/>
        <v>Medium C3</v>
      </c>
      <c r="S104" s="296"/>
      <c r="T104" s="296"/>
      <c r="U104" s="296"/>
      <c r="V104" s="296"/>
      <c r="W104" s="296"/>
      <c r="X104" s="297"/>
      <c r="Y104" s="42"/>
      <c r="Z104" s="448"/>
      <c r="AA104" s="451"/>
      <c r="AB104" s="257" t="str">
        <f t="shared" si="92"/>
        <v>Medium C3</v>
      </c>
      <c r="AC104" s="296"/>
      <c r="AD104" s="296"/>
      <c r="AE104" s="296"/>
      <c r="AF104" s="296"/>
      <c r="AG104" s="296"/>
      <c r="AH104" s="297"/>
      <c r="AI104" s="42"/>
      <c r="AJ104" s="281" t="str">
        <f t="shared" si="94"/>
        <v>Medium C3</v>
      </c>
      <c r="AK104" s="296"/>
      <c r="AL104" s="284">
        <f t="shared" si="88"/>
        <v>0</v>
      </c>
      <c r="AM104" s="284">
        <f t="shared" si="88"/>
        <v>0</v>
      </c>
      <c r="AN104" s="284">
        <f t="shared" si="88"/>
        <v>0</v>
      </c>
      <c r="AO104" s="284">
        <f t="shared" si="88"/>
        <v>0</v>
      </c>
      <c r="AP104" s="285">
        <f t="shared" si="88"/>
        <v>0</v>
      </c>
      <c r="AQ104" s="257" t="str">
        <f t="shared" si="96"/>
        <v>Medium C3</v>
      </c>
      <c r="AR104" s="296"/>
      <c r="AS104" s="296"/>
      <c r="AT104" s="296"/>
      <c r="AU104" s="296"/>
      <c r="AV104" s="296"/>
      <c r="AW104" s="297"/>
      <c r="AX104" s="257" t="str">
        <f t="shared" si="97"/>
        <v>Medium C3</v>
      </c>
      <c r="AY104" s="296"/>
      <c r="AZ104" s="296"/>
      <c r="BA104" s="296"/>
      <c r="BB104" s="296"/>
      <c r="BC104" s="296"/>
      <c r="BD104" s="297"/>
      <c r="BE104" s="257" t="str">
        <f t="shared" si="98"/>
        <v>Medium C3</v>
      </c>
      <c r="BF104" s="296"/>
      <c r="BG104" s="296"/>
      <c r="BH104" s="296"/>
      <c r="BI104" s="296"/>
      <c r="BJ104" s="296"/>
      <c r="BK104" s="297"/>
      <c r="BL104" s="296"/>
      <c r="BM104" s="296"/>
      <c r="BN104" s="296"/>
      <c r="BO104" s="296"/>
      <c r="BP104" s="297"/>
      <c r="BQ104" s="257" t="str">
        <f t="shared" si="99"/>
        <v>Medium C3</v>
      </c>
      <c r="BR104" s="296"/>
      <c r="BS104" s="296"/>
      <c r="BT104" s="296"/>
      <c r="BU104" s="296"/>
      <c r="BV104" s="296"/>
      <c r="BW104" s="297"/>
    </row>
    <row r="105" spans="4:75" s="32" customFormat="1" ht="10.15" customHeight="1">
      <c r="D105" s="290"/>
      <c r="E105" s="448"/>
      <c r="F105" s="451"/>
      <c r="G105" s="445"/>
      <c r="H105" s="257" t="str">
        <f t="shared" si="102"/>
        <v>High C2</v>
      </c>
      <c r="I105" s="296"/>
      <c r="J105" s="296"/>
      <c r="K105" s="296"/>
      <c r="L105" s="296"/>
      <c r="M105" s="296"/>
      <c r="N105" s="297"/>
      <c r="O105" s="42"/>
      <c r="P105" s="448"/>
      <c r="Q105" s="451"/>
      <c r="R105" s="257" t="str">
        <f t="shared" si="90"/>
        <v>High C2</v>
      </c>
      <c r="S105" s="296"/>
      <c r="T105" s="296"/>
      <c r="U105" s="296"/>
      <c r="V105" s="296"/>
      <c r="W105" s="296"/>
      <c r="X105" s="297"/>
      <c r="Y105" s="42"/>
      <c r="Z105" s="448"/>
      <c r="AA105" s="451"/>
      <c r="AB105" s="257" t="str">
        <f t="shared" si="92"/>
        <v>High C2</v>
      </c>
      <c r="AC105" s="296"/>
      <c r="AD105" s="296"/>
      <c r="AE105" s="296"/>
      <c r="AF105" s="296"/>
      <c r="AG105" s="296"/>
      <c r="AH105" s="297"/>
      <c r="AI105" s="42"/>
      <c r="AJ105" s="281" t="str">
        <f t="shared" si="94"/>
        <v>High C2</v>
      </c>
      <c r="AK105" s="296"/>
      <c r="AL105" s="284">
        <f t="shared" si="88"/>
        <v>0</v>
      </c>
      <c r="AM105" s="284">
        <f t="shared" si="88"/>
        <v>0</v>
      </c>
      <c r="AN105" s="284">
        <f t="shared" si="88"/>
        <v>0</v>
      </c>
      <c r="AO105" s="284">
        <f t="shared" si="88"/>
        <v>0</v>
      </c>
      <c r="AP105" s="285">
        <f t="shared" si="88"/>
        <v>0</v>
      </c>
      <c r="AQ105" s="257" t="str">
        <f t="shared" si="96"/>
        <v>High C2</v>
      </c>
      <c r="AR105" s="296"/>
      <c r="AS105" s="296"/>
      <c r="AT105" s="296"/>
      <c r="AU105" s="296"/>
      <c r="AV105" s="296"/>
      <c r="AW105" s="297"/>
      <c r="AX105" s="257" t="str">
        <f t="shared" si="97"/>
        <v>High C2</v>
      </c>
      <c r="AY105" s="296"/>
      <c r="AZ105" s="296"/>
      <c r="BA105" s="296"/>
      <c r="BB105" s="296"/>
      <c r="BC105" s="296"/>
      <c r="BD105" s="297"/>
      <c r="BE105" s="257" t="str">
        <f t="shared" si="98"/>
        <v>High C2</v>
      </c>
      <c r="BF105" s="296"/>
      <c r="BG105" s="296"/>
      <c r="BH105" s="296"/>
      <c r="BI105" s="296"/>
      <c r="BJ105" s="296"/>
      <c r="BK105" s="297"/>
      <c r="BL105" s="296"/>
      <c r="BM105" s="296"/>
      <c r="BN105" s="296"/>
      <c r="BO105" s="296"/>
      <c r="BP105" s="297"/>
      <c r="BQ105" s="257" t="str">
        <f t="shared" si="99"/>
        <v>High C2</v>
      </c>
      <c r="BR105" s="296"/>
      <c r="BS105" s="296"/>
      <c r="BT105" s="296"/>
      <c r="BU105" s="296"/>
      <c r="BV105" s="296"/>
      <c r="BW105" s="297"/>
    </row>
    <row r="106" spans="4:75" s="32" customFormat="1" ht="10.5" customHeight="1" thickBot="1">
      <c r="D106" s="291"/>
      <c r="E106" s="449"/>
      <c r="F106" s="453"/>
      <c r="G106" s="446"/>
      <c r="H106" s="260" t="str">
        <f t="shared" si="102"/>
        <v>Very high C1</v>
      </c>
      <c r="I106" s="298"/>
      <c r="J106" s="298"/>
      <c r="K106" s="298"/>
      <c r="L106" s="298"/>
      <c r="M106" s="298"/>
      <c r="N106" s="299"/>
      <c r="O106" s="42"/>
      <c r="P106" s="449"/>
      <c r="Q106" s="453"/>
      <c r="R106" s="260" t="str">
        <f t="shared" si="90"/>
        <v>Very high C1</v>
      </c>
      <c r="S106" s="298"/>
      <c r="T106" s="298"/>
      <c r="U106" s="298"/>
      <c r="V106" s="298"/>
      <c r="W106" s="298"/>
      <c r="X106" s="299"/>
      <c r="Y106" s="42"/>
      <c r="Z106" s="449"/>
      <c r="AA106" s="453"/>
      <c r="AB106" s="260" t="str">
        <f t="shared" si="92"/>
        <v>Very high C1</v>
      </c>
      <c r="AC106" s="298"/>
      <c r="AD106" s="298"/>
      <c r="AE106" s="298"/>
      <c r="AF106" s="298"/>
      <c r="AG106" s="298"/>
      <c r="AH106" s="299"/>
      <c r="AI106" s="42"/>
      <c r="AJ106" s="282" t="str">
        <f t="shared" si="94"/>
        <v>Very high C1</v>
      </c>
      <c r="AK106" s="298"/>
      <c r="AL106" s="286">
        <f t="shared" si="88"/>
        <v>0</v>
      </c>
      <c r="AM106" s="286">
        <f t="shared" si="88"/>
        <v>0</v>
      </c>
      <c r="AN106" s="286">
        <f t="shared" si="88"/>
        <v>0</v>
      </c>
      <c r="AO106" s="286">
        <f t="shared" si="88"/>
        <v>0</v>
      </c>
      <c r="AP106" s="287">
        <f t="shared" si="88"/>
        <v>0</v>
      </c>
      <c r="AQ106" s="260" t="str">
        <f t="shared" si="96"/>
        <v>Very high C1</v>
      </c>
      <c r="AR106" s="298"/>
      <c r="AS106" s="298"/>
      <c r="AT106" s="298"/>
      <c r="AU106" s="298"/>
      <c r="AV106" s="298"/>
      <c r="AW106" s="299"/>
      <c r="AX106" s="260" t="str">
        <f t="shared" si="97"/>
        <v>Very high C1</v>
      </c>
      <c r="AY106" s="298"/>
      <c r="AZ106" s="298"/>
      <c r="BA106" s="298"/>
      <c r="BB106" s="298"/>
      <c r="BC106" s="298"/>
      <c r="BD106" s="299"/>
      <c r="BE106" s="260" t="str">
        <f t="shared" si="98"/>
        <v>Very high C1</v>
      </c>
      <c r="BF106" s="298"/>
      <c r="BG106" s="298"/>
      <c r="BH106" s="298"/>
      <c r="BI106" s="298"/>
      <c r="BJ106" s="298"/>
      <c r="BK106" s="299"/>
      <c r="BL106" s="298"/>
      <c r="BM106" s="298"/>
      <c r="BN106" s="298"/>
      <c r="BO106" s="298"/>
      <c r="BP106" s="299"/>
      <c r="BQ106" s="260" t="str">
        <f t="shared" si="99"/>
        <v>Very high C1</v>
      </c>
      <c r="BR106" s="298"/>
      <c r="BS106" s="298"/>
      <c r="BT106" s="298"/>
      <c r="BU106" s="298"/>
      <c r="BV106" s="298"/>
      <c r="BW106" s="299"/>
    </row>
    <row r="107" spans="4:75" customFormat="1" ht="10.15" customHeight="1"/>
    <row r="108" spans="4:75" customFormat="1" ht="10.15" customHeight="1"/>
    <row r="109" spans="4:75" customFormat="1" ht="10.15" customHeight="1"/>
    <row r="110" spans="4:75" customFormat="1" ht="10.5" customHeight="1"/>
    <row r="111" spans="4:75" customFormat="1" ht="10.15" customHeight="1"/>
    <row r="112" spans="4:75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spans="9:29" customFormat="1" ht="12.4"/>
    <row r="658" spans="9:29" customFormat="1" ht="12.4"/>
    <row r="659" spans="9:29" ht="12.4">
      <c r="I659"/>
      <c r="S659"/>
      <c r="AC659"/>
    </row>
    <row r="660" spans="9:29" ht="12.4">
      <c r="I660"/>
      <c r="S660"/>
      <c r="AC660"/>
    </row>
    <row r="661" spans="9:29" ht="12.4">
      <c r="I661"/>
      <c r="S661"/>
      <c r="AC661"/>
    </row>
    <row r="662" spans="9:29" ht="12.4">
      <c r="I662"/>
      <c r="S662"/>
      <c r="AC662"/>
    </row>
    <row r="663" spans="9:29" ht="12.4">
      <c r="I663"/>
      <c r="S663"/>
      <c r="AC663"/>
    </row>
    <row r="664" spans="9:29" ht="12.4">
      <c r="I664"/>
      <c r="S664"/>
      <c r="AC664"/>
    </row>
    <row r="665" spans="9:29" ht="12.4">
      <c r="I665"/>
      <c r="S665"/>
      <c r="AC665"/>
    </row>
    <row r="666" spans="9:29" ht="12.4">
      <c r="I666"/>
      <c r="S666"/>
      <c r="AC666"/>
    </row>
    <row r="667" spans="9:29" ht="12.4">
      <c r="I667"/>
      <c r="S667"/>
      <c r="AC667"/>
    </row>
    <row r="668" spans="9:29" ht="12.4">
      <c r="I668"/>
      <c r="S668"/>
      <c r="AC668"/>
    </row>
    <row r="669" spans="9:29" ht="12.4">
      <c r="I669"/>
      <c r="S669"/>
      <c r="AC669"/>
    </row>
    <row r="670" spans="9:29" ht="12.4">
      <c r="I670"/>
      <c r="S670"/>
      <c r="AC670"/>
    </row>
    <row r="671" spans="9:29" ht="12.4">
      <c r="I671"/>
      <c r="S671"/>
      <c r="AC671"/>
    </row>
    <row r="672" spans="9:29" ht="12.4">
      <c r="I672"/>
      <c r="S672"/>
      <c r="AC672"/>
    </row>
    <row r="673" spans="9:29" ht="12.4">
      <c r="I673"/>
      <c r="S673"/>
      <c r="AC673"/>
    </row>
    <row r="674" spans="9:29" ht="12.4">
      <c r="I674"/>
      <c r="S674"/>
      <c r="AC674"/>
    </row>
    <row r="675" spans="9:29" ht="12.4">
      <c r="I675"/>
      <c r="S675"/>
      <c r="AC675"/>
    </row>
    <row r="676" spans="9:29" ht="12.4">
      <c r="I676"/>
      <c r="S676"/>
      <c r="AC676"/>
    </row>
    <row r="677" spans="9:29" ht="12.4">
      <c r="I677"/>
      <c r="S677"/>
      <c r="AC677"/>
    </row>
    <row r="678" spans="9:29" ht="12.4">
      <c r="I678"/>
      <c r="S678"/>
      <c r="AC678"/>
    </row>
    <row r="679" spans="9:29" ht="12.4">
      <c r="I679"/>
      <c r="S679"/>
      <c r="AC679"/>
    </row>
    <row r="680" spans="9:29" ht="12.4">
      <c r="I680"/>
      <c r="S680"/>
      <c r="AC680"/>
    </row>
    <row r="681" spans="9:29" ht="12.4">
      <c r="I681"/>
      <c r="S681"/>
      <c r="AC681"/>
    </row>
    <row r="682" spans="9:29" ht="12.4">
      <c r="I682"/>
      <c r="S682"/>
      <c r="AC682"/>
    </row>
    <row r="683" spans="9:29" ht="12.4">
      <c r="I683"/>
      <c r="S683"/>
      <c r="AC683"/>
    </row>
    <row r="684" spans="9:29" ht="12.4">
      <c r="I684"/>
      <c r="S684"/>
      <c r="AC684"/>
    </row>
    <row r="685" spans="9:29" ht="12.4">
      <c r="I685"/>
      <c r="S685"/>
      <c r="AC685"/>
    </row>
    <row r="686" spans="9:29" ht="12.4">
      <c r="I686"/>
      <c r="S686"/>
      <c r="AC686"/>
    </row>
    <row r="687" spans="9:29" ht="12.4">
      <c r="I687"/>
      <c r="S687"/>
      <c r="AC687"/>
    </row>
    <row r="688" spans="9:29" ht="12.4">
      <c r="I688"/>
      <c r="S688"/>
      <c r="AC688"/>
    </row>
    <row r="689" spans="9:29" ht="12.4">
      <c r="I689"/>
      <c r="S689"/>
      <c r="AC689"/>
    </row>
    <row r="690" spans="9:29" ht="12.4">
      <c r="I690"/>
      <c r="S690"/>
      <c r="AC690"/>
    </row>
    <row r="691" spans="9:29" ht="12.4">
      <c r="I691"/>
      <c r="S691"/>
      <c r="AC691"/>
    </row>
    <row r="692" spans="9:29" ht="12.4">
      <c r="I692"/>
      <c r="S692"/>
      <c r="AC692"/>
    </row>
    <row r="693" spans="9:29" ht="12.4">
      <c r="I693"/>
      <c r="S693"/>
      <c r="AC693"/>
    </row>
    <row r="694" spans="9:29" ht="12.4">
      <c r="I694"/>
      <c r="S694"/>
      <c r="AC694"/>
    </row>
    <row r="695" spans="9:29" ht="12.4">
      <c r="I695"/>
      <c r="S695"/>
      <c r="AC695"/>
    </row>
    <row r="696" spans="9:29" ht="12.4">
      <c r="I696"/>
      <c r="S696"/>
      <c r="AC696"/>
    </row>
    <row r="697" spans="9:29" ht="12.4">
      <c r="I697"/>
      <c r="S697"/>
      <c r="AC697"/>
    </row>
    <row r="698" spans="9:29" ht="12.4">
      <c r="I698"/>
      <c r="S698"/>
      <c r="AC698"/>
    </row>
    <row r="699" spans="9:29" ht="12.4">
      <c r="I699"/>
      <c r="S699"/>
      <c r="AC699"/>
    </row>
    <row r="700" spans="9:29" ht="12.4">
      <c r="I700"/>
      <c r="S700"/>
      <c r="AC700"/>
    </row>
    <row r="701" spans="9:29" ht="12.4">
      <c r="I701"/>
      <c r="S701"/>
      <c r="AC701"/>
    </row>
    <row r="702" spans="9:29" ht="12.4">
      <c r="I702"/>
      <c r="S702"/>
      <c r="AC702"/>
    </row>
    <row r="703" spans="9:29" ht="12.4">
      <c r="I703"/>
      <c r="S703"/>
      <c r="AC703"/>
    </row>
    <row r="704" spans="9:29" ht="12.4">
      <c r="I704"/>
      <c r="S704"/>
      <c r="AC704"/>
    </row>
    <row r="705" spans="9:29" ht="12.4">
      <c r="I705"/>
      <c r="S705"/>
      <c r="AC705"/>
    </row>
    <row r="706" spans="9:29" ht="12.4">
      <c r="I706"/>
      <c r="S706"/>
      <c r="AC706"/>
    </row>
    <row r="707" spans="9:29" ht="12.4">
      <c r="I707"/>
      <c r="S707"/>
      <c r="AC707"/>
    </row>
    <row r="708" spans="9:29" ht="12.4">
      <c r="I708"/>
      <c r="S708"/>
      <c r="AC708"/>
    </row>
    <row r="709" spans="9:29" ht="12.4">
      <c r="I709"/>
      <c r="S709"/>
      <c r="AC709"/>
    </row>
    <row r="710" spans="9:29" ht="12.4">
      <c r="I710"/>
      <c r="S710"/>
      <c r="AC710"/>
    </row>
    <row r="711" spans="9:29" ht="12.4">
      <c r="I711"/>
      <c r="S711"/>
      <c r="AC711"/>
    </row>
    <row r="712" spans="9:29" ht="12.4">
      <c r="I712"/>
      <c r="S712"/>
      <c r="AC712"/>
    </row>
    <row r="713" spans="9:29" ht="12.4">
      <c r="I713"/>
      <c r="S713"/>
      <c r="AC713"/>
    </row>
    <row r="714" spans="9:29" ht="12.4">
      <c r="I714"/>
      <c r="S714"/>
      <c r="AC714"/>
    </row>
    <row r="715" spans="9:29" ht="12.4">
      <c r="I715"/>
      <c r="S715"/>
      <c r="AC715"/>
    </row>
    <row r="716" spans="9:29" ht="12.4">
      <c r="I716"/>
      <c r="S716"/>
      <c r="AC716"/>
    </row>
    <row r="717" spans="9:29" ht="12.4">
      <c r="I717"/>
      <c r="S717"/>
      <c r="AC717"/>
    </row>
    <row r="718" spans="9:29" ht="12.4">
      <c r="I718"/>
      <c r="S718"/>
      <c r="AC718"/>
    </row>
    <row r="719" spans="9:29" ht="12.4">
      <c r="I719"/>
      <c r="S719"/>
      <c r="AC719"/>
    </row>
    <row r="720" spans="9:29" ht="12.4">
      <c r="I720"/>
      <c r="S720"/>
      <c r="AC720"/>
    </row>
    <row r="721" spans="9:29" ht="12.4">
      <c r="I721"/>
      <c r="S721"/>
      <c r="AC721"/>
    </row>
    <row r="722" spans="9:29" ht="12.4">
      <c r="I722"/>
      <c r="S722"/>
      <c r="AC722"/>
    </row>
    <row r="723" spans="9:29" ht="12.4">
      <c r="I723"/>
      <c r="S723"/>
      <c r="AC723"/>
    </row>
    <row r="724" spans="9:29" ht="12.4">
      <c r="I724"/>
      <c r="S724"/>
      <c r="AC724"/>
    </row>
    <row r="725" spans="9:29" ht="12.4">
      <c r="I725"/>
      <c r="S725"/>
      <c r="AC725"/>
    </row>
    <row r="726" spans="9:29" ht="12.4">
      <c r="I726"/>
      <c r="S726"/>
      <c r="AC726"/>
    </row>
    <row r="727" spans="9:29" ht="12.4">
      <c r="I727"/>
      <c r="S727"/>
      <c r="AC727"/>
    </row>
    <row r="728" spans="9:29" ht="12.4">
      <c r="I728"/>
      <c r="S728"/>
      <c r="AC728"/>
    </row>
    <row r="729" spans="9:29" ht="12.4">
      <c r="I729"/>
      <c r="S729"/>
      <c r="AC729"/>
    </row>
    <row r="730" spans="9:29" ht="12.4">
      <c r="I730"/>
      <c r="S730"/>
      <c r="AC730"/>
    </row>
    <row r="731" spans="9:29" ht="12.4">
      <c r="I731"/>
      <c r="S731"/>
      <c r="AC731"/>
    </row>
    <row r="732" spans="9:29" ht="12.4">
      <c r="I732"/>
      <c r="S732"/>
      <c r="AC732"/>
    </row>
    <row r="733" spans="9:29" ht="12.4">
      <c r="I733"/>
      <c r="S733"/>
      <c r="AC733"/>
    </row>
    <row r="734" spans="9:29" ht="12.4">
      <c r="I734"/>
      <c r="S734"/>
      <c r="AC734"/>
    </row>
    <row r="735" spans="9:29" ht="12.4">
      <c r="I735"/>
      <c r="S735"/>
      <c r="AC735"/>
    </row>
    <row r="736" spans="9:29" ht="12.4">
      <c r="I736"/>
      <c r="S736"/>
      <c r="AC736"/>
    </row>
    <row r="737" spans="9:29" ht="12.4">
      <c r="I737"/>
      <c r="S737"/>
      <c r="AC737"/>
    </row>
    <row r="738" spans="9:29" ht="12.4">
      <c r="I738"/>
      <c r="S738"/>
      <c r="AC738"/>
    </row>
    <row r="739" spans="9:29" ht="12.4">
      <c r="I739"/>
      <c r="S739"/>
      <c r="AC739"/>
    </row>
    <row r="740" spans="9:29" ht="12.4">
      <c r="I740"/>
      <c r="S740"/>
      <c r="AC740"/>
    </row>
    <row r="741" spans="9:29" ht="12.4">
      <c r="I741"/>
      <c r="S741"/>
      <c r="AC741"/>
    </row>
    <row r="742" spans="9:29" ht="12.4">
      <c r="I742"/>
      <c r="S742"/>
      <c r="AC742"/>
    </row>
    <row r="743" spans="9:29" ht="12.4">
      <c r="I743"/>
      <c r="S743"/>
      <c r="AC743"/>
    </row>
    <row r="744" spans="9:29" ht="12.4">
      <c r="I744"/>
      <c r="S744"/>
      <c r="AC744"/>
    </row>
    <row r="745" spans="9:29" ht="12.4">
      <c r="I745"/>
      <c r="S745"/>
      <c r="AC745"/>
    </row>
    <row r="746" spans="9:29" ht="12.4">
      <c r="I746"/>
      <c r="S746"/>
      <c r="AC746"/>
    </row>
    <row r="747" spans="9:29" ht="12.4">
      <c r="I747"/>
      <c r="S747"/>
      <c r="AC747"/>
    </row>
    <row r="748" spans="9:29" ht="12.4">
      <c r="I748"/>
      <c r="S748"/>
      <c r="AC748"/>
    </row>
    <row r="749" spans="9:29" ht="12.4">
      <c r="I749"/>
      <c r="S749"/>
      <c r="AC749"/>
    </row>
    <row r="750" spans="9:29" ht="12.4">
      <c r="I750"/>
      <c r="S750"/>
      <c r="AC750"/>
    </row>
    <row r="751" spans="9:29" ht="12.4">
      <c r="I751"/>
      <c r="S751"/>
      <c r="AC751"/>
    </row>
    <row r="752" spans="9:29" ht="12.4">
      <c r="I752"/>
      <c r="S752"/>
      <c r="AC752"/>
    </row>
    <row r="753" spans="9:29" ht="12.4">
      <c r="I753"/>
      <c r="S753"/>
      <c r="AC753"/>
    </row>
    <row r="754" spans="9:29" ht="12.4">
      <c r="I754"/>
      <c r="S754"/>
      <c r="AC754"/>
    </row>
    <row r="755" spans="9:29" ht="12.4">
      <c r="I755"/>
      <c r="S755"/>
      <c r="AC755"/>
    </row>
    <row r="756" spans="9:29" ht="12.4">
      <c r="I756"/>
      <c r="S756"/>
      <c r="AC756"/>
    </row>
    <row r="757" spans="9:29" ht="12.4">
      <c r="I757"/>
      <c r="S757"/>
      <c r="AC757"/>
    </row>
    <row r="758" spans="9:29" ht="12.4">
      <c r="I758"/>
      <c r="S758"/>
      <c r="AC758"/>
    </row>
    <row r="759" spans="9:29" ht="12.4">
      <c r="I759"/>
      <c r="S759"/>
      <c r="AC759"/>
    </row>
    <row r="760" spans="9:29" ht="12.4">
      <c r="I760"/>
      <c r="S760"/>
      <c r="AC760"/>
    </row>
    <row r="761" spans="9:29" ht="12.4">
      <c r="I761"/>
      <c r="S761"/>
      <c r="AC761"/>
    </row>
    <row r="762" spans="9:29" ht="12.4">
      <c r="I762"/>
      <c r="S762"/>
      <c r="AC762"/>
    </row>
    <row r="763" spans="9:29" ht="12.4">
      <c r="I763"/>
      <c r="S763"/>
      <c r="AC763"/>
    </row>
    <row r="764" spans="9:29" ht="12.4">
      <c r="I764"/>
      <c r="S764"/>
      <c r="AC764"/>
    </row>
    <row r="765" spans="9:29" ht="12.4">
      <c r="I765"/>
      <c r="S765"/>
      <c r="AC765"/>
    </row>
    <row r="766" spans="9:29" ht="12.4">
      <c r="I766"/>
      <c r="S766"/>
      <c r="AC766"/>
    </row>
    <row r="767" spans="9:29" ht="12.4">
      <c r="I767"/>
      <c r="S767"/>
      <c r="AC767"/>
    </row>
    <row r="768" spans="9:29" ht="12.4">
      <c r="I768"/>
      <c r="S768"/>
      <c r="AC768"/>
    </row>
    <row r="769" spans="9:29" ht="12.4">
      <c r="I769"/>
      <c r="S769"/>
      <c r="AC769"/>
    </row>
    <row r="770" spans="9:29" ht="12.4">
      <c r="I770"/>
      <c r="S770"/>
      <c r="AC770"/>
    </row>
    <row r="771" spans="9:29" ht="12.4">
      <c r="I771"/>
      <c r="S771"/>
      <c r="AC771"/>
    </row>
    <row r="772" spans="9:29" ht="12.4">
      <c r="I772"/>
      <c r="S772"/>
      <c r="AC772"/>
    </row>
    <row r="773" spans="9:29" ht="12.4">
      <c r="I773"/>
      <c r="S773"/>
      <c r="AC773"/>
    </row>
    <row r="774" spans="9:29" ht="12.4">
      <c r="I774"/>
      <c r="S774"/>
      <c r="AC774"/>
    </row>
    <row r="775" spans="9:29" ht="12.4">
      <c r="I775"/>
      <c r="S775"/>
      <c r="AC775"/>
    </row>
    <row r="776" spans="9:29" ht="12.4">
      <c r="I776"/>
      <c r="S776"/>
      <c r="AC776"/>
    </row>
    <row r="777" spans="9:29" ht="12.4">
      <c r="I777"/>
      <c r="S777"/>
      <c r="AC777"/>
    </row>
    <row r="778" spans="9:29" ht="12.4">
      <c r="I778"/>
      <c r="S778"/>
      <c r="AC778"/>
    </row>
    <row r="779" spans="9:29" ht="12.4">
      <c r="I779"/>
      <c r="S779"/>
      <c r="AC779"/>
    </row>
    <row r="780" spans="9:29" ht="12.4">
      <c r="I780"/>
      <c r="S780"/>
      <c r="AC780"/>
    </row>
    <row r="781" spans="9:29" ht="12.4">
      <c r="I781"/>
      <c r="S781"/>
      <c r="AC781"/>
    </row>
    <row r="782" spans="9:29" ht="12.4">
      <c r="I782"/>
      <c r="S782"/>
      <c r="AC782"/>
    </row>
    <row r="783" spans="9:29" ht="12.4">
      <c r="I783"/>
      <c r="S783"/>
      <c r="AC783"/>
    </row>
    <row r="784" spans="9:29" ht="12.4">
      <c r="I784"/>
      <c r="S784"/>
      <c r="AC784"/>
    </row>
    <row r="785" spans="9:29" ht="12.4">
      <c r="I785"/>
      <c r="S785"/>
      <c r="AC785"/>
    </row>
    <row r="786" spans="9:29" ht="12.4">
      <c r="I786"/>
      <c r="S786"/>
      <c r="AC786"/>
    </row>
    <row r="787" spans="9:29" ht="12.4">
      <c r="I787"/>
      <c r="S787"/>
      <c r="AC787"/>
    </row>
    <row r="788" spans="9:29" ht="12.4">
      <c r="I788"/>
      <c r="S788"/>
      <c r="AC788"/>
    </row>
    <row r="789" spans="9:29" ht="12.4">
      <c r="I789"/>
      <c r="S789"/>
      <c r="AC789"/>
    </row>
    <row r="790" spans="9:29" ht="12.4">
      <c r="I790"/>
      <c r="S790"/>
      <c r="AC790"/>
    </row>
    <row r="791" spans="9:29" ht="12.4">
      <c r="I791"/>
      <c r="S791"/>
      <c r="AC791"/>
    </row>
    <row r="792" spans="9:29" ht="12.4">
      <c r="I792"/>
      <c r="S792"/>
      <c r="AC792"/>
    </row>
    <row r="793" spans="9:29" ht="12.4">
      <c r="I793"/>
      <c r="S793"/>
      <c r="AC793"/>
    </row>
    <row r="794" spans="9:29" ht="12.4">
      <c r="I794"/>
      <c r="S794"/>
      <c r="AC794"/>
    </row>
    <row r="795" spans="9:29" ht="12.4">
      <c r="I795"/>
      <c r="S795"/>
      <c r="AC795"/>
    </row>
    <row r="796" spans="9:29" ht="12.4">
      <c r="I796"/>
      <c r="S796"/>
      <c r="AC796"/>
    </row>
    <row r="797" spans="9:29" ht="12.4">
      <c r="I797"/>
      <c r="S797"/>
      <c r="AC797"/>
    </row>
    <row r="798" spans="9:29" ht="12.4">
      <c r="I798"/>
      <c r="S798"/>
      <c r="AC798"/>
    </row>
    <row r="799" spans="9:29" ht="12.4">
      <c r="I799"/>
      <c r="S799"/>
      <c r="AC799"/>
    </row>
    <row r="800" spans="9:29" ht="12.4">
      <c r="I800"/>
      <c r="S800"/>
      <c r="AC800"/>
    </row>
    <row r="801" spans="9:29" ht="12.4">
      <c r="I801"/>
      <c r="S801"/>
      <c r="AC801"/>
    </row>
    <row r="802" spans="9:29" ht="12.4">
      <c r="I802"/>
      <c r="S802"/>
      <c r="AC802"/>
    </row>
    <row r="803" spans="9:29" ht="12.4">
      <c r="I803"/>
      <c r="S803"/>
      <c r="AC803"/>
    </row>
    <row r="804" spans="9:29" ht="12.4">
      <c r="I804"/>
      <c r="S804"/>
      <c r="AC804"/>
    </row>
    <row r="805" spans="9:29" ht="12.4">
      <c r="I805"/>
      <c r="S805"/>
      <c r="AC805"/>
    </row>
    <row r="806" spans="9:29" ht="12.4">
      <c r="I806"/>
      <c r="S806"/>
      <c r="AC806"/>
    </row>
    <row r="807" spans="9:29" ht="12.4">
      <c r="I807"/>
      <c r="S807"/>
      <c r="AC807"/>
    </row>
    <row r="808" spans="9:29" ht="12.4">
      <c r="I808"/>
      <c r="S808"/>
      <c r="AC808"/>
    </row>
    <row r="809" spans="9:29" ht="12.4">
      <c r="I809"/>
      <c r="S809"/>
      <c r="AC809"/>
    </row>
    <row r="810" spans="9:29" ht="12.4">
      <c r="I810"/>
      <c r="S810"/>
      <c r="AC810"/>
    </row>
    <row r="811" spans="9:29" ht="12.4">
      <c r="I811"/>
      <c r="S811"/>
      <c r="AC811"/>
    </row>
    <row r="812" spans="9:29" ht="12.4">
      <c r="I812"/>
      <c r="S812"/>
      <c r="AC812"/>
    </row>
    <row r="813" spans="9:29" ht="12.4">
      <c r="I813"/>
      <c r="S813"/>
      <c r="AC813"/>
    </row>
    <row r="814" spans="9:29" ht="12.4">
      <c r="I814"/>
      <c r="S814"/>
      <c r="AC814"/>
    </row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13">
    <mergeCell ref="D1:BW1"/>
    <mergeCell ref="D2:BW2"/>
    <mergeCell ref="D3:BW3"/>
    <mergeCell ref="BE20:BF20"/>
    <mergeCell ref="BG20:BK20"/>
    <mergeCell ref="BL20:BP20"/>
    <mergeCell ref="BQ20:BW20"/>
    <mergeCell ref="BL21:BL22"/>
    <mergeCell ref="BM21:BM22"/>
    <mergeCell ref="BN21:BN22"/>
    <mergeCell ref="BO21:BO22"/>
    <mergeCell ref="BP21:BP22"/>
    <mergeCell ref="BS21:BS22"/>
    <mergeCell ref="BI21:BI22"/>
    <mergeCell ref="BJ21:BJ22"/>
    <mergeCell ref="BK21:BK22"/>
    <mergeCell ref="BC21:BC22"/>
    <mergeCell ref="BD21:BD22"/>
    <mergeCell ref="BG21:BG22"/>
    <mergeCell ref="BA21:BA22"/>
    <mergeCell ref="E16:N16"/>
    <mergeCell ref="AJ19:BW19"/>
    <mergeCell ref="BB21:BB22"/>
    <mergeCell ref="N21:N22"/>
    <mergeCell ref="AA99:AA102"/>
    <mergeCell ref="E103:E106"/>
    <mergeCell ref="F103:F106"/>
    <mergeCell ref="G103:G106"/>
    <mergeCell ref="P103:P106"/>
    <mergeCell ref="Q103:Q106"/>
    <mergeCell ref="Z103:Z106"/>
    <mergeCell ref="AA103:AA106"/>
    <mergeCell ref="E99:E102"/>
    <mergeCell ref="F99:F102"/>
    <mergeCell ref="G99:G102"/>
    <mergeCell ref="P99:P102"/>
    <mergeCell ref="Q99:Q102"/>
    <mergeCell ref="Z99:Z102"/>
    <mergeCell ref="AA91:AA94"/>
    <mergeCell ref="E95:E98"/>
    <mergeCell ref="F95:F98"/>
    <mergeCell ref="G95:G98"/>
    <mergeCell ref="P95:P98"/>
    <mergeCell ref="Q95:Q98"/>
    <mergeCell ref="Z95:Z98"/>
    <mergeCell ref="AA95:AA98"/>
    <mergeCell ref="E91:E94"/>
    <mergeCell ref="F91:F94"/>
    <mergeCell ref="G91:G94"/>
    <mergeCell ref="P91:P94"/>
    <mergeCell ref="Q91:Q94"/>
    <mergeCell ref="Z91:Z94"/>
    <mergeCell ref="AA83:AA86"/>
    <mergeCell ref="E87:E90"/>
    <mergeCell ref="F87:F90"/>
    <mergeCell ref="G87:G90"/>
    <mergeCell ref="P87:P90"/>
    <mergeCell ref="Q87:Q90"/>
    <mergeCell ref="Z87:Z90"/>
    <mergeCell ref="AA87:AA90"/>
    <mergeCell ref="E83:E86"/>
    <mergeCell ref="F83:F86"/>
    <mergeCell ref="G83:G86"/>
    <mergeCell ref="P83:P86"/>
    <mergeCell ref="Q83:Q86"/>
    <mergeCell ref="Z83:Z86"/>
    <mergeCell ref="AA75:AA78"/>
    <mergeCell ref="E79:E82"/>
    <mergeCell ref="F79:F82"/>
    <mergeCell ref="G79:G82"/>
    <mergeCell ref="P79:P82"/>
    <mergeCell ref="Q79:Q82"/>
    <mergeCell ref="Z79:Z82"/>
    <mergeCell ref="AA79:AA82"/>
    <mergeCell ref="E75:E78"/>
    <mergeCell ref="F75:F78"/>
    <mergeCell ref="G75:G78"/>
    <mergeCell ref="P75:P78"/>
    <mergeCell ref="Q75:Q78"/>
    <mergeCell ref="Z75:Z78"/>
    <mergeCell ref="AA67:AA70"/>
    <mergeCell ref="E71:E74"/>
    <mergeCell ref="F71:F74"/>
    <mergeCell ref="G71:G74"/>
    <mergeCell ref="P71:P74"/>
    <mergeCell ref="Q71:Q74"/>
    <mergeCell ref="Z71:Z74"/>
    <mergeCell ref="AA71:AA74"/>
    <mergeCell ref="E67:E70"/>
    <mergeCell ref="F67:F70"/>
    <mergeCell ref="G67:G70"/>
    <mergeCell ref="P67:P70"/>
    <mergeCell ref="Q67:Q70"/>
    <mergeCell ref="Z67:Z70"/>
    <mergeCell ref="AA59:AA62"/>
    <mergeCell ref="E63:E66"/>
    <mergeCell ref="F63:F66"/>
    <mergeCell ref="G63:G66"/>
    <mergeCell ref="P63:P66"/>
    <mergeCell ref="Q63:Q66"/>
    <mergeCell ref="Z63:Z66"/>
    <mergeCell ref="AA63:AA66"/>
    <mergeCell ref="E59:E62"/>
    <mergeCell ref="F59:F62"/>
    <mergeCell ref="G59:G62"/>
    <mergeCell ref="P59:P62"/>
    <mergeCell ref="Q59:Q62"/>
    <mergeCell ref="Z59:Z62"/>
    <mergeCell ref="AA51:AA54"/>
    <mergeCell ref="E55:E58"/>
    <mergeCell ref="F55:F58"/>
    <mergeCell ref="G55:G58"/>
    <mergeCell ref="P55:P58"/>
    <mergeCell ref="Q55:Q58"/>
    <mergeCell ref="Z55:Z58"/>
    <mergeCell ref="AA55:AA58"/>
    <mergeCell ref="E51:E54"/>
    <mergeCell ref="F51:F54"/>
    <mergeCell ref="G51:G54"/>
    <mergeCell ref="P51:P54"/>
    <mergeCell ref="Q51:Q54"/>
    <mergeCell ref="Z51:Z54"/>
    <mergeCell ref="AA43:AA46"/>
    <mergeCell ref="E47:E50"/>
    <mergeCell ref="F47:F50"/>
    <mergeCell ref="G47:G50"/>
    <mergeCell ref="P47:P50"/>
    <mergeCell ref="Q47:Q50"/>
    <mergeCell ref="Z47:Z50"/>
    <mergeCell ref="AA47:AA50"/>
    <mergeCell ref="E43:E46"/>
    <mergeCell ref="F43:F46"/>
    <mergeCell ref="G43:G46"/>
    <mergeCell ref="P43:P46"/>
    <mergeCell ref="Q43:Q46"/>
    <mergeCell ref="Z43:Z46"/>
    <mergeCell ref="E23:E26"/>
    <mergeCell ref="F23:F26"/>
    <mergeCell ref="G23:G26"/>
    <mergeCell ref="P23:P26"/>
    <mergeCell ref="Q23:Q26"/>
    <mergeCell ref="Z23:Z26"/>
    <mergeCell ref="AA23:AA26"/>
    <mergeCell ref="AA35:AA38"/>
    <mergeCell ref="E39:E42"/>
    <mergeCell ref="F39:F42"/>
    <mergeCell ref="G39:G42"/>
    <mergeCell ref="P39:P42"/>
    <mergeCell ref="Q39:Q42"/>
    <mergeCell ref="Z39:Z42"/>
    <mergeCell ref="AA39:AA42"/>
    <mergeCell ref="E35:E38"/>
    <mergeCell ref="F35:F38"/>
    <mergeCell ref="G35:G38"/>
    <mergeCell ref="P35:P38"/>
    <mergeCell ref="Q35:Q38"/>
    <mergeCell ref="Z35:Z38"/>
    <mergeCell ref="AA27:AA30"/>
    <mergeCell ref="E31:E34"/>
    <mergeCell ref="F31:F34"/>
    <mergeCell ref="G31:G34"/>
    <mergeCell ref="P31:P34"/>
    <mergeCell ref="Q31:Q34"/>
    <mergeCell ref="Z31:Z34"/>
    <mergeCell ref="AA31:AA34"/>
    <mergeCell ref="E27:E30"/>
    <mergeCell ref="F27:F30"/>
    <mergeCell ref="G27:G30"/>
    <mergeCell ref="P27:P30"/>
    <mergeCell ref="Q27:Q30"/>
    <mergeCell ref="Z27:Z30"/>
    <mergeCell ref="T21:T22"/>
    <mergeCell ref="U21:U22"/>
    <mergeCell ref="V21:V22"/>
    <mergeCell ref="W21:W22"/>
    <mergeCell ref="X21:X22"/>
    <mergeCell ref="Z20:AA22"/>
    <mergeCell ref="AB20:AH20"/>
    <mergeCell ref="AJ20:AP20"/>
    <mergeCell ref="AQ20:AW20"/>
    <mergeCell ref="AX20:BD20"/>
    <mergeCell ref="AD21:AD22"/>
    <mergeCell ref="AE21:AE22"/>
    <mergeCell ref="AF21:AF22"/>
    <mergeCell ref="AP21:AP22"/>
    <mergeCell ref="BT21:BT22"/>
    <mergeCell ref="BU21:BU22"/>
    <mergeCell ref="BV21:BV22"/>
    <mergeCell ref="BW21:BW22"/>
    <mergeCell ref="D4:BW4"/>
    <mergeCell ref="D20:D22"/>
    <mergeCell ref="E20:F22"/>
    <mergeCell ref="G20:G22"/>
    <mergeCell ref="H20:N20"/>
    <mergeCell ref="P20:Q22"/>
    <mergeCell ref="R20:X20"/>
    <mergeCell ref="J21:J22"/>
    <mergeCell ref="K21:K22"/>
    <mergeCell ref="L21:L22"/>
    <mergeCell ref="M21:M22"/>
    <mergeCell ref="BH21:BH22"/>
    <mergeCell ref="AS21:AS22"/>
    <mergeCell ref="AT21:AT22"/>
    <mergeCell ref="AU21:AU22"/>
    <mergeCell ref="AV21:AV22"/>
    <mergeCell ref="AW21:AW22"/>
    <mergeCell ref="AZ21:AZ22"/>
    <mergeCell ref="AH21:AH22"/>
    <mergeCell ref="AL21:AL22"/>
    <mergeCell ref="AM21:AM22"/>
    <mergeCell ref="AN21:AN22"/>
    <mergeCell ref="AG21:AG22"/>
    <mergeCell ref="AO21:AO22"/>
  </mergeCells>
  <pageMargins left="0.17" right="0.17" top="0.17" bottom="0.17" header="0.51181102362204722" footer="0.51181102362204722"/>
  <pageSetup paperSize="8" scale="25" fitToHeight="2" orientation="landscape" r:id="rId1"/>
  <headerFooter alignWithMargins="0"/>
  <ignoredErrors>
    <ignoredError sqref="I23:I26 I51:I54 I79:I82 S23:S26 S51:S54 S79:S82 AC23:AC26 AC51:AC54 AC79:AC82 AK23:AK26 AK51:AK54 AK79:AK82 I83:I86 I55:I58 I27:I30 S83:S86 S55:S58 S27:S30 AC83:AC86 AC55:AC58 AC27:AC30 AK27:AK30 AK55:AK58 AK83:AK86 I31:I34 I59:I62 I87:I90 S31:S34 AC31:AC34 S59:S62 AC59:AC62 S87:S90 AC87:AC90 AK31:AK34 AK59:AK62 AK87:AK90 AC91:AC94 AC63:AC66 AC35:AC38 S35:S38 S63:S66 S91:S94 I91:I94 I63:I66 I35:I38 AK35:AK38 AK63:AK66 AK91:AK94 AC95:AC98 AC67:AC70 AC39:AC42 S39:S42 S67:S70 S95:S98 I95:I98 I67:I70 I39:I42 AK39:AK42 AK67:AK70 AK95:AK98 AC99:AC102 AC71:AC74 AC43:AC46 S43:S46 S71:S74 S99:S102 I99:I102 I71:I74 I43:I46 AK43:AK46 AK71:AK74 AK99:AK10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D1:DH842"/>
  <sheetViews>
    <sheetView zoomScale="85" zoomScaleNormal="85" workbookViewId="0">
      <pane xSplit="4" ySplit="4" topLeftCell="E43" activePane="bottomRight" state="frozenSplit"/>
      <selection pane="topRight" activeCell="E1" sqref="E1"/>
      <selection pane="bottomLeft" activeCell="A5" sqref="A5"/>
      <selection pane="bottomRight" activeCell="K55" sqref="K55:N58"/>
    </sheetView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16384" width="9" style="1"/>
  </cols>
  <sheetData>
    <row r="1" spans="4:79" ht="24.4" customHeight="1">
      <c r="D1" s="457" t="s">
        <v>198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9"/>
    </row>
    <row r="2" spans="4:79" ht="24.4" customHeight="1">
      <c r="D2" s="460" t="str">
        <f>Index!A2</f>
        <v>National Grid Electricity Transmission</v>
      </c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R2" s="461"/>
      <c r="BS2" s="461"/>
      <c r="BT2" s="461"/>
      <c r="BU2" s="461"/>
      <c r="BV2" s="461"/>
      <c r="BW2" s="462"/>
    </row>
    <row r="3" spans="4:79" ht="24.4" customHeight="1">
      <c r="D3" s="460" t="s">
        <v>199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2"/>
    </row>
    <row r="4" spans="4:79" customFormat="1" ht="20.100000000000001" customHeight="1" thickBot="1">
      <c r="D4" s="414" t="s">
        <v>251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6"/>
    </row>
    <row r="5" spans="4:79" customFormat="1" ht="19.899999999999999">
      <c r="E5" s="2"/>
    </row>
    <row r="6" spans="4:79" customFormat="1" ht="19.899999999999999">
      <c r="E6" s="3" t="s">
        <v>3</v>
      </c>
      <c r="F6" s="1"/>
      <c r="G6" s="6"/>
      <c r="H6" s="7"/>
      <c r="J6" s="7"/>
      <c r="K6" s="7"/>
      <c r="L6" s="7"/>
      <c r="M6" s="8"/>
      <c r="N6" s="8"/>
      <c r="O6" s="8"/>
      <c r="P6" s="8"/>
      <c r="Q6" s="8"/>
      <c r="R6" s="8"/>
      <c r="T6" s="8"/>
      <c r="U6" s="8"/>
      <c r="V6" s="8"/>
    </row>
    <row r="7" spans="4:79" customFormat="1" ht="12.4">
      <c r="E7" s="5"/>
      <c r="F7" s="4"/>
      <c r="G7" s="7"/>
      <c r="H7" s="7"/>
      <c r="J7" s="7"/>
      <c r="K7" s="7"/>
      <c r="L7" s="8"/>
      <c r="M7" s="8"/>
      <c r="N7" s="8"/>
      <c r="O7" s="8"/>
      <c r="P7" s="8"/>
      <c r="Q7" s="8"/>
      <c r="R7" s="9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  <c r="BX7" s="1"/>
      <c r="BY7" s="1"/>
      <c r="BZ7" s="1"/>
      <c r="CA7" s="1"/>
    </row>
    <row r="8" spans="4:79" customFormat="1" ht="19.899999999999999">
      <c r="E8" s="3" t="s">
        <v>4</v>
      </c>
      <c r="F8" s="283"/>
      <c r="G8" s="283"/>
      <c r="H8" s="283" t="s">
        <v>5</v>
      </c>
      <c r="J8" s="1"/>
      <c r="K8" s="1"/>
      <c r="L8" s="1"/>
      <c r="M8" s="1"/>
      <c r="N8" s="1"/>
      <c r="O8" s="1"/>
      <c r="P8" s="283" t="s">
        <v>6</v>
      </c>
      <c r="Q8" s="283"/>
      <c r="R8" s="9"/>
      <c r="S8" s="283" t="s">
        <v>166</v>
      </c>
      <c r="T8" s="1"/>
      <c r="U8" s="1"/>
      <c r="V8" s="1"/>
      <c r="W8" s="1"/>
      <c r="X8" s="1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  <c r="BX8" s="1"/>
      <c r="BY8" s="1"/>
      <c r="BZ8" s="1"/>
      <c r="CA8" s="1"/>
    </row>
    <row r="9" spans="4:79" customFormat="1" ht="12.4">
      <c r="E9" s="5"/>
      <c r="F9" s="4"/>
      <c r="G9" s="9"/>
      <c r="H9" s="7"/>
      <c r="J9" s="1"/>
      <c r="K9" s="1"/>
      <c r="L9" s="1"/>
      <c r="M9" s="1"/>
      <c r="N9" s="1"/>
      <c r="O9" s="1"/>
      <c r="P9" s="5"/>
      <c r="Q9" s="4"/>
      <c r="R9" s="9"/>
      <c r="T9" s="1"/>
      <c r="U9" s="1"/>
      <c r="V9" s="1"/>
      <c r="W9" s="1"/>
      <c r="X9" s="1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  <c r="BX9" s="1"/>
      <c r="BY9" s="1"/>
      <c r="BZ9" s="1"/>
      <c r="CA9" s="1"/>
    </row>
    <row r="10" spans="4:79" customFormat="1" ht="12.4">
      <c r="E10" s="10" t="s">
        <v>8</v>
      </c>
      <c r="F10" s="11" t="s">
        <v>9</v>
      </c>
      <c r="G10" s="9"/>
      <c r="H10" s="310" t="s">
        <v>10</v>
      </c>
      <c r="I10" s="309" t="s">
        <v>11</v>
      </c>
      <c r="J10" s="1"/>
      <c r="L10" s="1"/>
      <c r="M10" s="1"/>
      <c r="N10" s="1"/>
      <c r="O10" s="1"/>
      <c r="P10" s="13" t="s">
        <v>12</v>
      </c>
      <c r="Q10" s="11" t="s">
        <v>13</v>
      </c>
      <c r="R10" s="9"/>
      <c r="T10" s="10" t="s">
        <v>8</v>
      </c>
      <c r="U10" s="300" t="s">
        <v>14</v>
      </c>
      <c r="V10" s="14" t="s">
        <v>15</v>
      </c>
      <c r="W10" s="301" t="s">
        <v>16</v>
      </c>
      <c r="X10" s="13" t="s">
        <v>17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  <c r="BX10" s="1"/>
      <c r="BY10" s="1"/>
      <c r="BZ10" s="1"/>
      <c r="CA10" s="1"/>
    </row>
    <row r="11" spans="4:79" customFormat="1" ht="12.4">
      <c r="E11" s="14" t="s">
        <v>14</v>
      </c>
      <c r="F11" s="11" t="s">
        <v>18</v>
      </c>
      <c r="G11" s="9"/>
      <c r="H11" s="311" t="s">
        <v>19</v>
      </c>
      <c r="I11" s="309" t="s">
        <v>20</v>
      </c>
      <c r="J11" s="1"/>
      <c r="L11" s="1"/>
      <c r="M11" s="1"/>
      <c r="N11" s="1"/>
      <c r="O11" s="1"/>
      <c r="P11" s="15" t="s">
        <v>21</v>
      </c>
      <c r="Q11" s="11" t="s">
        <v>22</v>
      </c>
      <c r="R11" s="9"/>
      <c r="S11" s="302" t="s">
        <v>10</v>
      </c>
      <c r="T11" s="10" t="s">
        <v>23</v>
      </c>
      <c r="U11" s="10" t="s">
        <v>23</v>
      </c>
      <c r="V11" s="10" t="s">
        <v>23</v>
      </c>
      <c r="W11" s="303" t="s">
        <v>12</v>
      </c>
      <c r="X11" s="303" t="s">
        <v>12</v>
      </c>
      <c r="Z11" s="1"/>
      <c r="AA11" s="1"/>
      <c r="AB11" s="1"/>
      <c r="AC11" s="1"/>
      <c r="AD11" s="1"/>
      <c r="AE11" s="1"/>
      <c r="AF11" s="1"/>
      <c r="AG11" s="1"/>
      <c r="AH11" s="1"/>
    </row>
    <row r="12" spans="4:79" customFormat="1" ht="12.4">
      <c r="E12" s="14" t="s">
        <v>15</v>
      </c>
      <c r="F12" s="11" t="s">
        <v>25</v>
      </c>
      <c r="G12" s="9"/>
      <c r="H12" s="312" t="s">
        <v>26</v>
      </c>
      <c r="I12" s="309" t="s">
        <v>27</v>
      </c>
      <c r="J12" s="1"/>
      <c r="L12" s="1"/>
      <c r="M12" s="1"/>
      <c r="N12" s="1"/>
      <c r="O12" s="1"/>
      <c r="P12" s="14" t="s">
        <v>24</v>
      </c>
      <c r="Q12" s="11" t="s">
        <v>28</v>
      </c>
      <c r="R12" s="9"/>
      <c r="S12" s="304" t="s">
        <v>19</v>
      </c>
      <c r="T12" s="10" t="s">
        <v>23</v>
      </c>
      <c r="U12" s="10" t="s">
        <v>23</v>
      </c>
      <c r="V12" s="10" t="s">
        <v>23</v>
      </c>
      <c r="W12" s="301" t="s">
        <v>21</v>
      </c>
      <c r="X12" s="303" t="s">
        <v>12</v>
      </c>
      <c r="Z12" s="1"/>
      <c r="AA12" s="1"/>
      <c r="AB12" s="1"/>
      <c r="AC12" s="1"/>
      <c r="AD12" s="1"/>
      <c r="AE12" s="1"/>
      <c r="AF12" s="1"/>
      <c r="AG12" s="1"/>
      <c r="AH12" s="1"/>
    </row>
    <row r="13" spans="4:79" customFormat="1" ht="12.75" customHeight="1">
      <c r="E13" s="15" t="s">
        <v>16</v>
      </c>
      <c r="F13" s="11" t="s">
        <v>29</v>
      </c>
      <c r="G13" s="9"/>
      <c r="H13" s="313" t="s">
        <v>30</v>
      </c>
      <c r="I13" s="309" t="s">
        <v>31</v>
      </c>
      <c r="J13" s="1"/>
      <c r="L13" s="1"/>
      <c r="M13" s="1"/>
      <c r="N13" s="1"/>
      <c r="O13" s="1"/>
      <c r="P13" s="10" t="s">
        <v>23</v>
      </c>
      <c r="Q13" s="11" t="s">
        <v>32</v>
      </c>
      <c r="R13" s="9"/>
      <c r="S13" s="305" t="s">
        <v>26</v>
      </c>
      <c r="T13" s="10" t="s">
        <v>23</v>
      </c>
      <c r="U13" s="10" t="s">
        <v>23</v>
      </c>
      <c r="V13" s="10" t="s">
        <v>23</v>
      </c>
      <c r="W13" s="300" t="s">
        <v>24</v>
      </c>
      <c r="X13" s="301" t="s">
        <v>21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4:79" customFormat="1" ht="12.4">
      <c r="E14" s="13" t="s">
        <v>17</v>
      </c>
      <c r="F14" s="11" t="s">
        <v>33</v>
      </c>
      <c r="G14" s="7"/>
      <c r="H14" s="9"/>
      <c r="J14" s="1"/>
      <c r="K14" s="1"/>
      <c r="L14" s="1"/>
      <c r="M14" s="1"/>
      <c r="N14" s="1"/>
      <c r="O14" s="1"/>
      <c r="P14" s="6"/>
      <c r="Q14" s="7"/>
      <c r="R14" s="1"/>
      <c r="S14" s="306" t="s">
        <v>30</v>
      </c>
      <c r="T14" s="10" t="s">
        <v>23</v>
      </c>
      <c r="U14" s="10" t="s">
        <v>23</v>
      </c>
      <c r="V14" s="10" t="s">
        <v>23</v>
      </c>
      <c r="W14" s="300" t="s">
        <v>24</v>
      </c>
      <c r="X14" s="301" t="s">
        <v>21</v>
      </c>
      <c r="Z14" s="1"/>
      <c r="AA14" s="1"/>
      <c r="AB14" s="1"/>
      <c r="AD14" s="1"/>
      <c r="AE14" s="1"/>
      <c r="AF14" s="1"/>
      <c r="AG14" s="1"/>
      <c r="AH14" s="1"/>
    </row>
    <row r="15" spans="4:79" customFormat="1" ht="12.4">
      <c r="R15" s="9"/>
      <c r="T15" s="1"/>
      <c r="U15" s="1"/>
      <c r="V15" s="1"/>
    </row>
    <row r="16" spans="4:79" ht="19.5" customHeight="1">
      <c r="E16" s="463" t="s">
        <v>172</v>
      </c>
      <c r="F16" s="464"/>
      <c r="G16" s="464"/>
      <c r="H16" s="464"/>
      <c r="I16" s="464"/>
      <c r="J16" s="464"/>
      <c r="K16" s="464"/>
      <c r="L16" s="464"/>
      <c r="M16" s="464"/>
      <c r="N16" s="464"/>
      <c r="O16" s="381"/>
      <c r="P16" s="381"/>
      <c r="Q16" s="314"/>
      <c r="R16"/>
      <c r="S16"/>
      <c r="T16"/>
      <c r="U16"/>
      <c r="V16"/>
      <c r="AC16"/>
      <c r="AL16" s="380"/>
      <c r="AM16" s="380"/>
      <c r="AN16" s="380"/>
      <c r="AO16" s="380"/>
      <c r="AP16" s="380"/>
      <c r="AS16" s="380"/>
      <c r="AT16" s="380"/>
      <c r="AU16" s="380"/>
      <c r="AV16" s="380"/>
      <c r="AW16" s="380"/>
      <c r="AZ16" s="380"/>
      <c r="BA16" s="380"/>
      <c r="BB16" s="380"/>
      <c r="BC16" s="380"/>
      <c r="BD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S16" s="380"/>
      <c r="BT16" s="380"/>
      <c r="BU16" s="380"/>
      <c r="BV16" s="380"/>
      <c r="BW16" s="380"/>
    </row>
    <row r="17" spans="4:75" ht="19.899999999999999">
      <c r="E17" s="379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/>
      <c r="S17" s="381"/>
      <c r="T17"/>
      <c r="U17"/>
      <c r="V17"/>
      <c r="W17"/>
      <c r="X17"/>
      <c r="Y17"/>
      <c r="Z17"/>
      <c r="AA17"/>
      <c r="AB17"/>
      <c r="AC17" s="381"/>
      <c r="AD17"/>
      <c r="AE17"/>
      <c r="AF17"/>
      <c r="AG17"/>
      <c r="AH17"/>
      <c r="AI17"/>
      <c r="AJ17"/>
      <c r="AK17"/>
      <c r="AL17" s="381"/>
      <c r="AM17" s="381"/>
      <c r="AN17" s="381"/>
      <c r="AO17" s="381"/>
      <c r="AP17" s="381"/>
      <c r="AQ17"/>
      <c r="AR17"/>
      <c r="AS17" s="381"/>
      <c r="AT17" s="381"/>
      <c r="AU17" s="381"/>
      <c r="AV17" s="381"/>
      <c r="AW17" s="381"/>
      <c r="AX17"/>
      <c r="AY17"/>
      <c r="AZ17" s="381"/>
      <c r="BA17" s="381"/>
      <c r="BB17" s="381"/>
      <c r="BC17" s="381"/>
      <c r="BD17" s="381"/>
      <c r="BE17"/>
      <c r="BF17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/>
      <c r="BR17"/>
      <c r="BS17" s="381"/>
      <c r="BT17" s="381"/>
      <c r="BU17" s="381"/>
      <c r="BV17" s="381"/>
      <c r="BW17" s="381"/>
    </row>
    <row r="18" spans="4:75" ht="15" thickBot="1">
      <c r="E18" s="29" t="s">
        <v>197</v>
      </c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29" t="s">
        <v>195</v>
      </c>
      <c r="Q18" s="381"/>
      <c r="R18"/>
      <c r="S18" s="381"/>
      <c r="T18"/>
      <c r="U18"/>
      <c r="V18"/>
      <c r="W18"/>
      <c r="X18"/>
      <c r="Y18"/>
      <c r="Z18" s="29" t="s">
        <v>196</v>
      </c>
      <c r="AA18"/>
      <c r="AB18"/>
      <c r="AC18" s="381"/>
      <c r="AD18"/>
      <c r="AE18"/>
      <c r="AF18"/>
      <c r="AG18"/>
      <c r="AH18"/>
      <c r="AI18"/>
      <c r="AJ18"/>
      <c r="AK18"/>
      <c r="AL18" s="381"/>
      <c r="AM18" s="381"/>
      <c r="AN18" s="381"/>
      <c r="AO18" s="381"/>
      <c r="AP18" s="381"/>
      <c r="AQ18"/>
      <c r="AR18"/>
      <c r="AS18" s="381"/>
      <c r="AT18" s="381"/>
      <c r="AU18" s="381"/>
      <c r="AV18" s="381"/>
      <c r="AW18" s="381"/>
      <c r="AX18"/>
      <c r="AY18"/>
      <c r="AZ18" s="381"/>
      <c r="BA18" s="381"/>
      <c r="BB18" s="381"/>
      <c r="BC18" s="381"/>
      <c r="BD18" s="381"/>
      <c r="BE18"/>
      <c r="BF18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/>
      <c r="BR18"/>
      <c r="BS18" s="381"/>
      <c r="BT18" s="381"/>
      <c r="BU18" s="381"/>
      <c r="BV18" s="381"/>
      <c r="BW18" s="381"/>
    </row>
    <row r="19" spans="4:75" ht="20.100000000000001" customHeight="1" thickBot="1">
      <c r="E19" s="379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/>
      <c r="S19" s="381"/>
      <c r="T19"/>
      <c r="U19"/>
      <c r="V19"/>
      <c r="W19"/>
      <c r="X19"/>
      <c r="Y19"/>
      <c r="Z19"/>
      <c r="AA19"/>
      <c r="AB19"/>
      <c r="AC19" s="381"/>
      <c r="AD19"/>
      <c r="AE19"/>
      <c r="AF19"/>
      <c r="AG19"/>
      <c r="AH19"/>
      <c r="AI19"/>
      <c r="AJ19" s="465" t="s">
        <v>234</v>
      </c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7"/>
    </row>
    <row r="20" spans="4:75" s="32" customFormat="1" ht="24.75" customHeight="1">
      <c r="D20" s="417" t="s">
        <v>204</v>
      </c>
      <c r="E20" s="420" t="s">
        <v>179</v>
      </c>
      <c r="F20" s="421"/>
      <c r="G20" s="426" t="s">
        <v>98</v>
      </c>
      <c r="H20" s="429" t="s">
        <v>173</v>
      </c>
      <c r="I20" s="430"/>
      <c r="J20" s="430"/>
      <c r="K20" s="430"/>
      <c r="L20" s="430"/>
      <c r="M20" s="430"/>
      <c r="N20" s="431"/>
      <c r="O20" s="31"/>
      <c r="P20" s="420" t="s">
        <v>179</v>
      </c>
      <c r="Q20" s="421"/>
      <c r="R20" s="429" t="s">
        <v>174</v>
      </c>
      <c r="S20" s="430"/>
      <c r="T20" s="430"/>
      <c r="U20" s="430"/>
      <c r="V20" s="430"/>
      <c r="W20" s="430"/>
      <c r="X20" s="431"/>
      <c r="Y20" s="31"/>
      <c r="Z20" s="420" t="s">
        <v>179</v>
      </c>
      <c r="AA20" s="421"/>
      <c r="AB20" s="429" t="s">
        <v>175</v>
      </c>
      <c r="AC20" s="430"/>
      <c r="AD20" s="430"/>
      <c r="AE20" s="430"/>
      <c r="AF20" s="430"/>
      <c r="AG20" s="430"/>
      <c r="AH20" s="431"/>
      <c r="AJ20" s="441" t="s">
        <v>235</v>
      </c>
      <c r="AK20" s="442"/>
      <c r="AL20" s="442"/>
      <c r="AM20" s="442"/>
      <c r="AN20" s="442"/>
      <c r="AO20" s="442"/>
      <c r="AP20" s="443"/>
      <c r="AQ20" s="440" t="s">
        <v>226</v>
      </c>
      <c r="AR20" s="430"/>
      <c r="AS20" s="430"/>
      <c r="AT20" s="430"/>
      <c r="AU20" s="430"/>
      <c r="AV20" s="430"/>
      <c r="AW20" s="430"/>
      <c r="AX20" s="440" t="s">
        <v>227</v>
      </c>
      <c r="AY20" s="430"/>
      <c r="AZ20" s="430" t="s">
        <v>227</v>
      </c>
      <c r="BA20" s="430"/>
      <c r="BB20" s="430"/>
      <c r="BC20" s="430"/>
      <c r="BD20" s="430"/>
      <c r="BE20" s="440" t="s">
        <v>228</v>
      </c>
      <c r="BF20" s="431"/>
      <c r="BG20" s="441" t="s">
        <v>231</v>
      </c>
      <c r="BH20" s="442"/>
      <c r="BI20" s="442"/>
      <c r="BJ20" s="442"/>
      <c r="BK20" s="442"/>
      <c r="BL20" s="441" t="s">
        <v>232</v>
      </c>
      <c r="BM20" s="442"/>
      <c r="BN20" s="442"/>
      <c r="BO20" s="442"/>
      <c r="BP20" s="442"/>
      <c r="BQ20" s="441" t="s">
        <v>233</v>
      </c>
      <c r="BR20" s="442"/>
      <c r="BS20" s="442"/>
      <c r="BT20" s="442"/>
      <c r="BU20" s="442"/>
      <c r="BV20" s="442"/>
      <c r="BW20" s="443"/>
    </row>
    <row r="21" spans="4:75" s="32" customFormat="1" ht="49.5">
      <c r="D21" s="418"/>
      <c r="E21" s="422"/>
      <c r="F21" s="423"/>
      <c r="G21" s="427"/>
      <c r="H21" s="307" t="s">
        <v>5</v>
      </c>
      <c r="I21" s="378" t="s">
        <v>51</v>
      </c>
      <c r="J21" s="432" t="s">
        <v>8</v>
      </c>
      <c r="K21" s="434" t="s">
        <v>14</v>
      </c>
      <c r="L21" s="434" t="s">
        <v>15</v>
      </c>
      <c r="M21" s="435" t="s">
        <v>16</v>
      </c>
      <c r="N21" s="436" t="s">
        <v>17</v>
      </c>
      <c r="O21" s="20"/>
      <c r="P21" s="422"/>
      <c r="Q21" s="423"/>
      <c r="R21" s="307" t="s">
        <v>5</v>
      </c>
      <c r="S21" s="378" t="s">
        <v>53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20"/>
      <c r="Z21" s="422"/>
      <c r="AA21" s="423"/>
      <c r="AB21" s="307" t="s">
        <v>5</v>
      </c>
      <c r="AC21" s="378" t="s">
        <v>53</v>
      </c>
      <c r="AD21" s="432" t="s">
        <v>8</v>
      </c>
      <c r="AE21" s="434" t="s">
        <v>14</v>
      </c>
      <c r="AF21" s="434" t="s">
        <v>15</v>
      </c>
      <c r="AG21" s="435" t="s">
        <v>16</v>
      </c>
      <c r="AH21" s="436" t="s">
        <v>17</v>
      </c>
      <c r="AJ21" s="308" t="s">
        <v>5</v>
      </c>
      <c r="AK21" s="378" t="s">
        <v>170</v>
      </c>
      <c r="AL21" s="432" t="s">
        <v>8</v>
      </c>
      <c r="AM21" s="434" t="s">
        <v>14</v>
      </c>
      <c r="AN21" s="434" t="s">
        <v>15</v>
      </c>
      <c r="AO21" s="435" t="s">
        <v>16</v>
      </c>
      <c r="AP21" s="436" t="s">
        <v>17</v>
      </c>
      <c r="AQ21" s="307" t="s">
        <v>5</v>
      </c>
      <c r="AR21" s="378" t="s">
        <v>236</v>
      </c>
      <c r="AS21" s="432" t="s">
        <v>8</v>
      </c>
      <c r="AT21" s="434" t="s">
        <v>14</v>
      </c>
      <c r="AU21" s="434" t="s">
        <v>15</v>
      </c>
      <c r="AV21" s="435" t="s">
        <v>16</v>
      </c>
      <c r="AW21" s="436" t="s">
        <v>17</v>
      </c>
      <c r="AX21" s="307" t="s">
        <v>5</v>
      </c>
      <c r="AY21" s="378" t="s">
        <v>237</v>
      </c>
      <c r="AZ21" s="432" t="s">
        <v>8</v>
      </c>
      <c r="BA21" s="434" t="s">
        <v>14</v>
      </c>
      <c r="BB21" s="434" t="s">
        <v>15</v>
      </c>
      <c r="BC21" s="435" t="s">
        <v>16</v>
      </c>
      <c r="BD21" s="436" t="s">
        <v>17</v>
      </c>
      <c r="BE21" s="307" t="s">
        <v>5</v>
      </c>
      <c r="BF21" s="378" t="s">
        <v>229</v>
      </c>
      <c r="BG21" s="432" t="s">
        <v>8</v>
      </c>
      <c r="BH21" s="434" t="s">
        <v>14</v>
      </c>
      <c r="BI21" s="434" t="s">
        <v>15</v>
      </c>
      <c r="BJ21" s="435" t="s">
        <v>16</v>
      </c>
      <c r="BK21" s="436" t="s">
        <v>17</v>
      </c>
      <c r="BL21" s="432" t="s">
        <v>8</v>
      </c>
      <c r="BM21" s="434" t="s">
        <v>14</v>
      </c>
      <c r="BN21" s="434" t="s">
        <v>15</v>
      </c>
      <c r="BO21" s="435" t="s">
        <v>16</v>
      </c>
      <c r="BP21" s="436" t="s">
        <v>17</v>
      </c>
      <c r="BQ21" s="307" t="s">
        <v>5</v>
      </c>
      <c r="BR21" s="378" t="s">
        <v>230</v>
      </c>
      <c r="BS21" s="432" t="s">
        <v>8</v>
      </c>
      <c r="BT21" s="434" t="s">
        <v>14</v>
      </c>
      <c r="BU21" s="434" t="s">
        <v>15</v>
      </c>
      <c r="BV21" s="435" t="s">
        <v>16</v>
      </c>
      <c r="BW21" s="436" t="s">
        <v>17</v>
      </c>
    </row>
    <row r="22" spans="4:75" s="41" customFormat="1" ht="10.5" customHeight="1" thickBot="1">
      <c r="D22" s="419"/>
      <c r="E22" s="424"/>
      <c r="F22" s="425"/>
      <c r="G22" s="428"/>
      <c r="H22" s="383"/>
      <c r="I22" s="383"/>
      <c r="J22" s="433"/>
      <c r="K22" s="433"/>
      <c r="L22" s="433"/>
      <c r="M22" s="433"/>
      <c r="N22" s="437"/>
      <c r="O22" s="38"/>
      <c r="P22" s="424"/>
      <c r="Q22" s="425"/>
      <c r="R22" s="383"/>
      <c r="S22" s="383"/>
      <c r="T22" s="439"/>
      <c r="U22" s="439"/>
      <c r="V22" s="439"/>
      <c r="W22" s="439"/>
      <c r="X22" s="438"/>
      <c r="Y22" s="20"/>
      <c r="Z22" s="424"/>
      <c r="AA22" s="425"/>
      <c r="AB22" s="383"/>
      <c r="AC22" s="383"/>
      <c r="AD22" s="439"/>
      <c r="AE22" s="439"/>
      <c r="AF22" s="439"/>
      <c r="AG22" s="439"/>
      <c r="AH22" s="438"/>
      <c r="AJ22" s="39"/>
      <c r="AK22" s="383"/>
      <c r="AL22" s="433"/>
      <c r="AM22" s="433"/>
      <c r="AN22" s="433"/>
      <c r="AO22" s="433"/>
      <c r="AP22" s="437"/>
      <c r="AQ22" s="383"/>
      <c r="AR22" s="383"/>
      <c r="AS22" s="433"/>
      <c r="AT22" s="433"/>
      <c r="AU22" s="433"/>
      <c r="AV22" s="433"/>
      <c r="AW22" s="437"/>
      <c r="AX22" s="383"/>
      <c r="AY22" s="383"/>
      <c r="AZ22" s="433"/>
      <c r="BA22" s="433"/>
      <c r="BB22" s="433"/>
      <c r="BC22" s="433"/>
      <c r="BD22" s="437"/>
      <c r="BE22" s="383"/>
      <c r="BF22" s="383"/>
      <c r="BG22" s="433"/>
      <c r="BH22" s="433"/>
      <c r="BI22" s="433"/>
      <c r="BJ22" s="433"/>
      <c r="BK22" s="437"/>
      <c r="BL22" s="433"/>
      <c r="BM22" s="433"/>
      <c r="BN22" s="433"/>
      <c r="BO22" s="433"/>
      <c r="BP22" s="437"/>
      <c r="BQ22" s="383"/>
      <c r="BR22" s="383"/>
      <c r="BS22" s="433"/>
      <c r="BT22" s="433"/>
      <c r="BU22" s="433"/>
      <c r="BV22" s="433"/>
      <c r="BW22" s="437"/>
    </row>
    <row r="23" spans="4:75" s="32" customFormat="1" ht="10.15" customHeight="1">
      <c r="D23" s="320" t="s">
        <v>178</v>
      </c>
      <c r="E23" s="454">
        <v>1</v>
      </c>
      <c r="F23" s="451" t="s">
        <v>184</v>
      </c>
      <c r="G23" s="445" t="s">
        <v>193</v>
      </c>
      <c r="H23" s="257" t="s">
        <v>180</v>
      </c>
      <c r="I23" s="296">
        <v>37</v>
      </c>
      <c r="J23" s="296"/>
      <c r="K23" s="296">
        <v>37</v>
      </c>
      <c r="L23" s="296">
        <v>0</v>
      </c>
      <c r="M23" s="296">
        <v>0</v>
      </c>
      <c r="N23" s="297">
        <v>0</v>
      </c>
      <c r="O23" s="42"/>
      <c r="P23" s="456">
        <v>1</v>
      </c>
      <c r="Q23" s="450" t="str">
        <f>$F23</f>
        <v>Circuit Breaker</v>
      </c>
      <c r="R23" s="254" t="str">
        <f>H23</f>
        <v>Low C4</v>
      </c>
      <c r="S23" s="296">
        <v>37</v>
      </c>
      <c r="T23" s="296"/>
      <c r="U23" s="296">
        <v>36</v>
      </c>
      <c r="V23" s="296">
        <v>1</v>
      </c>
      <c r="W23" s="296">
        <v>0</v>
      </c>
      <c r="X23" s="297">
        <v>0</v>
      </c>
      <c r="Y23" s="46"/>
      <c r="Z23" s="456">
        <v>1</v>
      </c>
      <c r="AA23" s="450" t="str">
        <f>$F23</f>
        <v>Circuit Breaker</v>
      </c>
      <c r="AB23" s="254" t="str">
        <f>R23</f>
        <v>Low C4</v>
      </c>
      <c r="AC23" s="296">
        <v>37</v>
      </c>
      <c r="AD23" s="296"/>
      <c r="AE23" s="296">
        <v>36</v>
      </c>
      <c r="AF23" s="296">
        <v>1</v>
      </c>
      <c r="AG23" s="296">
        <v>0</v>
      </c>
      <c r="AH23" s="297">
        <v>0</v>
      </c>
      <c r="AI23" s="42"/>
      <c r="AJ23" s="281" t="str">
        <f>AB23</f>
        <v>Low C4</v>
      </c>
      <c r="AK23" s="296">
        <f>SUM(AL23:AP23)</f>
        <v>0</v>
      </c>
      <c r="AL23" s="284">
        <f t="shared" ref="AL23:AP54" si="0">T23-AD23</f>
        <v>0</v>
      </c>
      <c r="AM23" s="284">
        <f t="shared" si="0"/>
        <v>0</v>
      </c>
      <c r="AN23" s="284">
        <f t="shared" si="0"/>
        <v>0</v>
      </c>
      <c r="AO23" s="284">
        <f t="shared" si="0"/>
        <v>0</v>
      </c>
      <c r="AP23" s="285">
        <f t="shared" si="0"/>
        <v>0</v>
      </c>
      <c r="AQ23" s="257" t="str">
        <f>AJ23</f>
        <v>Low C4</v>
      </c>
      <c r="AR23" s="296">
        <v>0</v>
      </c>
      <c r="AS23" s="296"/>
      <c r="AT23" s="296"/>
      <c r="AU23" s="296"/>
      <c r="AV23" s="296"/>
      <c r="AW23" s="297"/>
      <c r="AX23" s="257" t="str">
        <f>AQ23</f>
        <v>Low C4</v>
      </c>
      <c r="AY23" s="296">
        <v>0</v>
      </c>
      <c r="AZ23" s="296"/>
      <c r="BA23" s="296"/>
      <c r="BB23" s="296"/>
      <c r="BC23" s="296"/>
      <c r="BD23" s="297"/>
      <c r="BE23" s="254" t="str">
        <f>AQ23</f>
        <v>Low C4</v>
      </c>
      <c r="BF23" s="296"/>
      <c r="BG23" s="296"/>
      <c r="BH23" s="296"/>
      <c r="BI23" s="296"/>
      <c r="BJ23" s="296"/>
      <c r="BK23" s="297"/>
      <c r="BL23" s="296"/>
      <c r="BM23" s="296"/>
      <c r="BN23" s="296"/>
      <c r="BO23" s="296"/>
      <c r="BP23" s="297"/>
      <c r="BQ23" s="254" t="str">
        <f>BE23</f>
        <v>Low C4</v>
      </c>
      <c r="BR23" s="296"/>
      <c r="BS23" s="296"/>
      <c r="BT23" s="296"/>
      <c r="BU23" s="296"/>
      <c r="BV23" s="296"/>
      <c r="BW23" s="297"/>
    </row>
    <row r="24" spans="4:75" s="32" customFormat="1" ht="10.15" customHeight="1">
      <c r="D24" s="290"/>
      <c r="E24" s="454"/>
      <c r="F24" s="451"/>
      <c r="G24" s="445"/>
      <c r="H24" s="257" t="s">
        <v>181</v>
      </c>
      <c r="I24" s="296">
        <v>228</v>
      </c>
      <c r="J24" s="296"/>
      <c r="K24" s="296">
        <v>225</v>
      </c>
      <c r="L24" s="296">
        <v>1</v>
      </c>
      <c r="M24" s="296">
        <v>2</v>
      </c>
      <c r="N24" s="297">
        <v>0</v>
      </c>
      <c r="O24" s="42"/>
      <c r="P24" s="454"/>
      <c r="Q24" s="451"/>
      <c r="R24" s="257" t="str">
        <f t="shared" ref="R24:R87" si="1">H24</f>
        <v>Medium C3</v>
      </c>
      <c r="S24" s="296">
        <v>228</v>
      </c>
      <c r="T24" s="296"/>
      <c r="U24" s="296">
        <v>211</v>
      </c>
      <c r="V24" s="296">
        <v>10</v>
      </c>
      <c r="W24" s="296">
        <v>5</v>
      </c>
      <c r="X24" s="297">
        <v>2</v>
      </c>
      <c r="Y24" s="42"/>
      <c r="Z24" s="454"/>
      <c r="AA24" s="451"/>
      <c r="AB24" s="257" t="str">
        <f t="shared" ref="AB24:AB87" si="2">R24</f>
        <v>Medium C3</v>
      </c>
      <c r="AC24" s="296">
        <v>228</v>
      </c>
      <c r="AD24" s="296"/>
      <c r="AE24" s="296">
        <v>212</v>
      </c>
      <c r="AF24" s="296">
        <v>10</v>
      </c>
      <c r="AG24" s="296">
        <v>4</v>
      </c>
      <c r="AH24" s="297">
        <v>2</v>
      </c>
      <c r="AI24" s="42"/>
      <c r="AJ24" s="281" t="str">
        <f t="shared" ref="AJ24:AJ87" si="3">AB24</f>
        <v>Medium C3</v>
      </c>
      <c r="AK24" s="296">
        <f t="shared" ref="AK24:AK46" si="4">SUM(AL24:AP24)</f>
        <v>0</v>
      </c>
      <c r="AL24" s="284">
        <f t="shared" si="0"/>
        <v>0</v>
      </c>
      <c r="AM24" s="284">
        <f t="shared" si="0"/>
        <v>-1</v>
      </c>
      <c r="AN24" s="284">
        <f t="shared" si="0"/>
        <v>0</v>
      </c>
      <c r="AO24" s="284">
        <f t="shared" si="0"/>
        <v>1</v>
      </c>
      <c r="AP24" s="285">
        <f t="shared" si="0"/>
        <v>0</v>
      </c>
      <c r="AQ24" s="257" t="str">
        <f t="shared" ref="AQ24:AQ87" si="5">AJ24</f>
        <v>Medium C3</v>
      </c>
      <c r="AR24" s="296">
        <v>1</v>
      </c>
      <c r="AS24" s="296"/>
      <c r="AT24" s="296"/>
      <c r="AU24" s="296"/>
      <c r="AV24" s="296"/>
      <c r="AW24" s="297"/>
      <c r="AX24" s="257" t="str">
        <f t="shared" ref="AX24:AX87" si="6">AQ24</f>
        <v>Medium C3</v>
      </c>
      <c r="AY24" s="296">
        <v>1</v>
      </c>
      <c r="AZ24" s="296"/>
      <c r="BA24" s="296"/>
      <c r="BB24" s="296"/>
      <c r="BC24" s="296"/>
      <c r="BD24" s="297"/>
      <c r="BE24" s="257" t="str">
        <f t="shared" ref="BE24:BE87" si="7">AQ24</f>
        <v>Medium C3</v>
      </c>
      <c r="BF24" s="296"/>
      <c r="BG24" s="296"/>
      <c r="BH24" s="296"/>
      <c r="BI24" s="296"/>
      <c r="BJ24" s="296"/>
      <c r="BK24" s="297"/>
      <c r="BL24" s="296"/>
      <c r="BM24" s="296"/>
      <c r="BN24" s="296"/>
      <c r="BO24" s="296"/>
      <c r="BP24" s="297"/>
      <c r="BQ24" s="257" t="str">
        <f t="shared" ref="BQ24:BQ87" si="8">BE24</f>
        <v>Medium C3</v>
      </c>
      <c r="BR24" s="296"/>
      <c r="BS24" s="296"/>
      <c r="BT24" s="296"/>
      <c r="BU24" s="296"/>
      <c r="BV24" s="296"/>
      <c r="BW24" s="297"/>
    </row>
    <row r="25" spans="4:75" s="32" customFormat="1" ht="10.15" customHeight="1">
      <c r="D25" s="290"/>
      <c r="E25" s="454"/>
      <c r="F25" s="451"/>
      <c r="G25" s="445"/>
      <c r="H25" s="257" t="s">
        <v>182</v>
      </c>
      <c r="I25" s="296">
        <v>687</v>
      </c>
      <c r="J25" s="296"/>
      <c r="K25" s="296">
        <v>681</v>
      </c>
      <c r="L25" s="296">
        <v>3</v>
      </c>
      <c r="M25" s="296">
        <v>3</v>
      </c>
      <c r="N25" s="297">
        <v>0</v>
      </c>
      <c r="O25" s="42"/>
      <c r="P25" s="454"/>
      <c r="Q25" s="451"/>
      <c r="R25" s="257" t="str">
        <f t="shared" si="1"/>
        <v>High C2</v>
      </c>
      <c r="S25" s="296">
        <v>735</v>
      </c>
      <c r="T25" s="296"/>
      <c r="U25" s="296">
        <v>704</v>
      </c>
      <c r="V25" s="296">
        <v>22</v>
      </c>
      <c r="W25" s="296">
        <v>4</v>
      </c>
      <c r="X25" s="297">
        <v>5</v>
      </c>
      <c r="Y25" s="42"/>
      <c r="Z25" s="454"/>
      <c r="AA25" s="451"/>
      <c r="AB25" s="257" t="str">
        <f t="shared" si="2"/>
        <v>High C2</v>
      </c>
      <c r="AC25" s="296">
        <v>687</v>
      </c>
      <c r="AD25" s="296"/>
      <c r="AE25" s="296">
        <v>655</v>
      </c>
      <c r="AF25" s="296">
        <v>21</v>
      </c>
      <c r="AG25" s="296">
        <v>7</v>
      </c>
      <c r="AH25" s="297">
        <v>4</v>
      </c>
      <c r="AI25" s="42"/>
      <c r="AJ25" s="281" t="str">
        <f t="shared" si="3"/>
        <v>High C2</v>
      </c>
      <c r="AK25" s="296">
        <f t="shared" si="4"/>
        <v>48</v>
      </c>
      <c r="AL25" s="284">
        <f t="shared" si="0"/>
        <v>0</v>
      </c>
      <c r="AM25" s="284">
        <f t="shared" si="0"/>
        <v>49</v>
      </c>
      <c r="AN25" s="284">
        <f t="shared" si="0"/>
        <v>1</v>
      </c>
      <c r="AO25" s="284">
        <f t="shared" si="0"/>
        <v>-3</v>
      </c>
      <c r="AP25" s="285">
        <f t="shared" si="0"/>
        <v>1</v>
      </c>
      <c r="AQ25" s="257" t="str">
        <f t="shared" si="5"/>
        <v>High C2</v>
      </c>
      <c r="AR25" s="296">
        <v>1</v>
      </c>
      <c r="AS25" s="296"/>
      <c r="AT25" s="296"/>
      <c r="AU25" s="296"/>
      <c r="AV25" s="296"/>
      <c r="AW25" s="297"/>
      <c r="AX25" s="257" t="str">
        <f t="shared" si="6"/>
        <v>High C2</v>
      </c>
      <c r="AY25" s="400">
        <v>49</v>
      </c>
      <c r="AZ25" s="296"/>
      <c r="BA25" s="296"/>
      <c r="BB25" s="296"/>
      <c r="BC25" s="296"/>
      <c r="BD25" s="297"/>
      <c r="BE25" s="257" t="str">
        <f t="shared" si="7"/>
        <v>High C2</v>
      </c>
      <c r="BF25" s="296"/>
      <c r="BG25" s="296"/>
      <c r="BH25" s="296"/>
      <c r="BI25" s="296"/>
      <c r="BJ25" s="296"/>
      <c r="BK25" s="297"/>
      <c r="BL25" s="296"/>
      <c r="BM25" s="296"/>
      <c r="BN25" s="296"/>
      <c r="BO25" s="296"/>
      <c r="BP25" s="297"/>
      <c r="BQ25" s="257" t="str">
        <f t="shared" si="8"/>
        <v>High C2</v>
      </c>
      <c r="BR25" s="296"/>
      <c r="BS25" s="296"/>
      <c r="BT25" s="296"/>
      <c r="BU25" s="296"/>
      <c r="BV25" s="296"/>
      <c r="BW25" s="297"/>
    </row>
    <row r="26" spans="4:75" s="32" customFormat="1" ht="10.5" customHeight="1" thickBot="1">
      <c r="D26" s="290"/>
      <c r="E26" s="455"/>
      <c r="F26" s="453"/>
      <c r="G26" s="446"/>
      <c r="H26" s="260" t="s">
        <v>183</v>
      </c>
      <c r="I26" s="298">
        <v>161</v>
      </c>
      <c r="J26" s="298"/>
      <c r="K26" s="298">
        <v>161</v>
      </c>
      <c r="L26" s="298">
        <v>0</v>
      </c>
      <c r="M26" s="298">
        <v>0</v>
      </c>
      <c r="N26" s="299">
        <v>0</v>
      </c>
      <c r="O26" s="42"/>
      <c r="P26" s="455"/>
      <c r="Q26" s="452"/>
      <c r="R26" s="260" t="str">
        <f t="shared" si="1"/>
        <v>Very high C1</v>
      </c>
      <c r="S26" s="298">
        <v>161</v>
      </c>
      <c r="T26" s="298"/>
      <c r="U26" s="298">
        <v>160</v>
      </c>
      <c r="V26" s="298">
        <v>1</v>
      </c>
      <c r="W26" s="298">
        <v>0</v>
      </c>
      <c r="X26" s="299">
        <v>0</v>
      </c>
      <c r="Y26" s="42"/>
      <c r="Z26" s="455"/>
      <c r="AA26" s="452"/>
      <c r="AB26" s="260" t="str">
        <f t="shared" si="2"/>
        <v>Very high C1</v>
      </c>
      <c r="AC26" s="298">
        <v>161</v>
      </c>
      <c r="AD26" s="298"/>
      <c r="AE26" s="298">
        <v>160</v>
      </c>
      <c r="AF26" s="298">
        <v>1</v>
      </c>
      <c r="AG26" s="298">
        <v>0</v>
      </c>
      <c r="AH26" s="299">
        <v>0</v>
      </c>
      <c r="AI26" s="42"/>
      <c r="AJ26" s="282" t="str">
        <f t="shared" si="3"/>
        <v>Very high C1</v>
      </c>
      <c r="AK26" s="296">
        <f t="shared" si="4"/>
        <v>0</v>
      </c>
      <c r="AL26" s="286">
        <f t="shared" si="0"/>
        <v>0</v>
      </c>
      <c r="AM26" s="286">
        <f t="shared" si="0"/>
        <v>0</v>
      </c>
      <c r="AN26" s="286">
        <f t="shared" si="0"/>
        <v>0</v>
      </c>
      <c r="AO26" s="286">
        <f t="shared" si="0"/>
        <v>0</v>
      </c>
      <c r="AP26" s="287">
        <f t="shared" si="0"/>
        <v>0</v>
      </c>
      <c r="AQ26" s="260" t="str">
        <f t="shared" si="5"/>
        <v>Very high C1</v>
      </c>
      <c r="AR26" s="298">
        <v>3</v>
      </c>
      <c r="AS26" s="298"/>
      <c r="AT26" s="298"/>
      <c r="AU26" s="298"/>
      <c r="AV26" s="298"/>
      <c r="AW26" s="299"/>
      <c r="AX26" s="260" t="str">
        <f t="shared" si="6"/>
        <v>Very high C1</v>
      </c>
      <c r="AY26" s="298">
        <v>3</v>
      </c>
      <c r="AZ26" s="298"/>
      <c r="BA26" s="298"/>
      <c r="BB26" s="298"/>
      <c r="BC26" s="298"/>
      <c r="BD26" s="299"/>
      <c r="BE26" s="260" t="str">
        <f t="shared" si="7"/>
        <v>Very high C1</v>
      </c>
      <c r="BF26" s="298"/>
      <c r="BG26" s="298"/>
      <c r="BH26" s="298"/>
      <c r="BI26" s="298"/>
      <c r="BJ26" s="298"/>
      <c r="BK26" s="299"/>
      <c r="BL26" s="298"/>
      <c r="BM26" s="298"/>
      <c r="BN26" s="298"/>
      <c r="BO26" s="298"/>
      <c r="BP26" s="299"/>
      <c r="BQ26" s="260" t="str">
        <f t="shared" si="8"/>
        <v>Very high C1</v>
      </c>
      <c r="BR26" s="298"/>
      <c r="BS26" s="298"/>
      <c r="BT26" s="298"/>
      <c r="BU26" s="298"/>
      <c r="BV26" s="298"/>
      <c r="BW26" s="299"/>
    </row>
    <row r="27" spans="4:75" s="32" customFormat="1" ht="10.15" customHeight="1">
      <c r="D27" s="317" t="str">
        <f>D23</f>
        <v>400KV Network</v>
      </c>
      <c r="E27" s="447">
        <v>2</v>
      </c>
      <c r="F27" s="450" t="s">
        <v>185</v>
      </c>
      <c r="G27" s="444" t="s">
        <v>193</v>
      </c>
      <c r="H27" s="254" t="str">
        <f>H23</f>
        <v>Low C4</v>
      </c>
      <c r="I27" s="296">
        <v>9</v>
      </c>
      <c r="J27" s="292"/>
      <c r="K27" s="292">
        <v>6</v>
      </c>
      <c r="L27" s="292">
        <v>0</v>
      </c>
      <c r="M27" s="292">
        <v>3</v>
      </c>
      <c r="N27" s="293">
        <v>0</v>
      </c>
      <c r="O27" s="42"/>
      <c r="P27" s="447">
        <v>2</v>
      </c>
      <c r="Q27" s="450" t="str">
        <f t="shared" ref="Q27" si="9">$F27</f>
        <v>Transformer</v>
      </c>
      <c r="R27" s="254" t="str">
        <f t="shared" si="1"/>
        <v>Low C4</v>
      </c>
      <c r="S27" s="292">
        <v>9</v>
      </c>
      <c r="T27" s="292"/>
      <c r="U27" s="292">
        <v>7</v>
      </c>
      <c r="V27" s="292">
        <v>0</v>
      </c>
      <c r="W27" s="292">
        <v>2</v>
      </c>
      <c r="X27" s="293">
        <v>0</v>
      </c>
      <c r="Y27" s="42"/>
      <c r="Z27" s="447">
        <v>2</v>
      </c>
      <c r="AA27" s="450" t="str">
        <f t="shared" ref="AA27" si="10">$F27</f>
        <v>Transformer</v>
      </c>
      <c r="AB27" s="254" t="str">
        <f t="shared" si="2"/>
        <v>Low C4</v>
      </c>
      <c r="AC27" s="292">
        <v>9</v>
      </c>
      <c r="AD27" s="292"/>
      <c r="AE27" s="292">
        <v>6</v>
      </c>
      <c r="AF27" s="292">
        <v>0</v>
      </c>
      <c r="AG27" s="292">
        <v>3</v>
      </c>
      <c r="AH27" s="293">
        <v>0</v>
      </c>
      <c r="AI27" s="42"/>
      <c r="AJ27" s="280" t="str">
        <f t="shared" si="3"/>
        <v>Low C4</v>
      </c>
      <c r="AK27" s="296">
        <f>SUM(AL27:AP27)</f>
        <v>0</v>
      </c>
      <c r="AL27" s="284">
        <f t="shared" si="0"/>
        <v>0</v>
      </c>
      <c r="AM27" s="284">
        <f t="shared" si="0"/>
        <v>1</v>
      </c>
      <c r="AN27" s="284">
        <f t="shared" si="0"/>
        <v>0</v>
      </c>
      <c r="AO27" s="284">
        <f t="shared" si="0"/>
        <v>-1</v>
      </c>
      <c r="AP27" s="285">
        <f t="shared" si="0"/>
        <v>0</v>
      </c>
      <c r="AQ27" s="254" t="str">
        <f t="shared" si="5"/>
        <v>Low C4</v>
      </c>
      <c r="AR27" s="292">
        <v>1</v>
      </c>
      <c r="AS27" s="292"/>
      <c r="AT27" s="292"/>
      <c r="AU27" s="292"/>
      <c r="AV27" s="292"/>
      <c r="AW27" s="293"/>
      <c r="AX27" s="254" t="str">
        <f t="shared" si="6"/>
        <v>Low C4</v>
      </c>
      <c r="AY27" s="292">
        <v>1</v>
      </c>
      <c r="AZ27" s="292"/>
      <c r="BA27" s="292"/>
      <c r="BB27" s="292"/>
      <c r="BC27" s="292"/>
      <c r="BD27" s="293"/>
      <c r="BE27" s="254" t="str">
        <f t="shared" si="7"/>
        <v>Low C4</v>
      </c>
      <c r="BF27" s="292"/>
      <c r="BG27" s="292"/>
      <c r="BH27" s="292"/>
      <c r="BI27" s="292"/>
      <c r="BJ27" s="292"/>
      <c r="BK27" s="293"/>
      <c r="BL27" s="292"/>
      <c r="BM27" s="292"/>
      <c r="BN27" s="292"/>
      <c r="BO27" s="292"/>
      <c r="BP27" s="293"/>
      <c r="BQ27" s="254" t="str">
        <f t="shared" si="8"/>
        <v>Low C4</v>
      </c>
      <c r="BR27" s="292"/>
      <c r="BS27" s="292"/>
      <c r="BT27" s="292"/>
      <c r="BU27" s="292"/>
      <c r="BV27" s="292"/>
      <c r="BW27" s="293"/>
    </row>
    <row r="28" spans="4:75" s="32" customFormat="1" ht="10.15" customHeight="1">
      <c r="D28" s="318"/>
      <c r="E28" s="448"/>
      <c r="F28" s="451"/>
      <c r="G28" s="445"/>
      <c r="H28" s="257" t="str">
        <f t="shared" ref="H28:H91" si="11">H24</f>
        <v>Medium C3</v>
      </c>
      <c r="I28" s="296">
        <v>58</v>
      </c>
      <c r="J28" s="296"/>
      <c r="K28" s="296">
        <v>38</v>
      </c>
      <c r="L28" s="296">
        <v>5</v>
      </c>
      <c r="M28" s="296">
        <v>15</v>
      </c>
      <c r="N28" s="297">
        <v>0</v>
      </c>
      <c r="O28" s="42"/>
      <c r="P28" s="448"/>
      <c r="Q28" s="451"/>
      <c r="R28" s="257" t="str">
        <f t="shared" si="1"/>
        <v>Medium C3</v>
      </c>
      <c r="S28" s="296">
        <v>58</v>
      </c>
      <c r="T28" s="296"/>
      <c r="U28" s="296">
        <v>43</v>
      </c>
      <c r="V28" s="296">
        <v>4</v>
      </c>
      <c r="W28" s="296">
        <v>9</v>
      </c>
      <c r="X28" s="297">
        <v>2</v>
      </c>
      <c r="Y28" s="42"/>
      <c r="Z28" s="448"/>
      <c r="AA28" s="451"/>
      <c r="AB28" s="257" t="str">
        <f t="shared" si="2"/>
        <v>Medium C3</v>
      </c>
      <c r="AC28" s="296">
        <v>58</v>
      </c>
      <c r="AD28" s="296"/>
      <c r="AE28" s="296">
        <v>31</v>
      </c>
      <c r="AF28" s="296">
        <v>4</v>
      </c>
      <c r="AG28" s="296">
        <v>20</v>
      </c>
      <c r="AH28" s="297">
        <v>3</v>
      </c>
      <c r="AI28" s="42"/>
      <c r="AJ28" s="281" t="str">
        <f t="shared" si="3"/>
        <v>Medium C3</v>
      </c>
      <c r="AK28" s="296">
        <f t="shared" si="4"/>
        <v>0</v>
      </c>
      <c r="AL28" s="284">
        <f t="shared" si="0"/>
        <v>0</v>
      </c>
      <c r="AM28" s="284">
        <f t="shared" si="0"/>
        <v>12</v>
      </c>
      <c r="AN28" s="284">
        <f t="shared" si="0"/>
        <v>0</v>
      </c>
      <c r="AO28" s="284">
        <f t="shared" si="0"/>
        <v>-11</v>
      </c>
      <c r="AP28" s="285">
        <f t="shared" si="0"/>
        <v>-1</v>
      </c>
      <c r="AQ28" s="257" t="str">
        <f t="shared" si="5"/>
        <v>Medium C3</v>
      </c>
      <c r="AR28" s="296">
        <v>14</v>
      </c>
      <c r="AS28" s="296"/>
      <c r="AT28" s="296"/>
      <c r="AU28" s="296"/>
      <c r="AV28" s="296"/>
      <c r="AW28" s="297"/>
      <c r="AX28" s="257" t="str">
        <f t="shared" si="6"/>
        <v>Medium C3</v>
      </c>
      <c r="AY28" s="296">
        <v>14</v>
      </c>
      <c r="AZ28" s="296"/>
      <c r="BA28" s="296"/>
      <c r="BB28" s="296"/>
      <c r="BC28" s="296"/>
      <c r="BD28" s="297"/>
      <c r="BE28" s="257" t="str">
        <f t="shared" si="7"/>
        <v>Medium C3</v>
      </c>
      <c r="BF28" s="296"/>
      <c r="BG28" s="296"/>
      <c r="BH28" s="296"/>
      <c r="BI28" s="296"/>
      <c r="BJ28" s="296"/>
      <c r="BK28" s="297"/>
      <c r="BL28" s="296"/>
      <c r="BM28" s="296"/>
      <c r="BN28" s="296"/>
      <c r="BO28" s="296"/>
      <c r="BP28" s="297"/>
      <c r="BQ28" s="257" t="str">
        <f t="shared" si="8"/>
        <v>Medium C3</v>
      </c>
      <c r="BR28" s="296"/>
      <c r="BS28" s="296"/>
      <c r="BT28" s="296"/>
      <c r="BU28" s="296"/>
      <c r="BV28" s="296"/>
      <c r="BW28" s="297"/>
    </row>
    <row r="29" spans="4:75" s="32" customFormat="1" ht="10.15" customHeight="1">
      <c r="D29" s="318"/>
      <c r="E29" s="448"/>
      <c r="F29" s="451"/>
      <c r="G29" s="445"/>
      <c r="H29" s="257" t="str">
        <f t="shared" si="11"/>
        <v>High C2</v>
      </c>
      <c r="I29" s="296">
        <v>244</v>
      </c>
      <c r="J29" s="296"/>
      <c r="K29" s="296">
        <v>173</v>
      </c>
      <c r="L29" s="296">
        <v>34</v>
      </c>
      <c r="M29" s="296">
        <v>33</v>
      </c>
      <c r="N29" s="297">
        <v>4</v>
      </c>
      <c r="O29" s="42"/>
      <c r="P29" s="448"/>
      <c r="Q29" s="451"/>
      <c r="R29" s="257" t="str">
        <f t="shared" si="1"/>
        <v>High C2</v>
      </c>
      <c r="S29" s="296">
        <v>251</v>
      </c>
      <c r="T29" s="296"/>
      <c r="U29" s="296">
        <v>195</v>
      </c>
      <c r="V29" s="296">
        <v>24</v>
      </c>
      <c r="W29" s="296">
        <v>25</v>
      </c>
      <c r="X29" s="297">
        <v>7</v>
      </c>
      <c r="Y29" s="42"/>
      <c r="Z29" s="448"/>
      <c r="AA29" s="451"/>
      <c r="AB29" s="257" t="str">
        <f t="shared" si="2"/>
        <v>High C2</v>
      </c>
      <c r="AC29" s="296">
        <v>244</v>
      </c>
      <c r="AD29" s="296"/>
      <c r="AE29" s="296">
        <v>154</v>
      </c>
      <c r="AF29" s="296">
        <v>25</v>
      </c>
      <c r="AG29" s="296">
        <v>46</v>
      </c>
      <c r="AH29" s="297">
        <v>19</v>
      </c>
      <c r="AI29" s="42"/>
      <c r="AJ29" s="281" t="str">
        <f t="shared" si="3"/>
        <v>High C2</v>
      </c>
      <c r="AK29" s="296">
        <f t="shared" si="4"/>
        <v>7</v>
      </c>
      <c r="AL29" s="284">
        <f t="shared" si="0"/>
        <v>0</v>
      </c>
      <c r="AM29" s="284">
        <f t="shared" si="0"/>
        <v>41</v>
      </c>
      <c r="AN29" s="284">
        <f t="shared" si="0"/>
        <v>-1</v>
      </c>
      <c r="AO29" s="284">
        <f t="shared" si="0"/>
        <v>-21</v>
      </c>
      <c r="AP29" s="285">
        <f t="shared" si="0"/>
        <v>-12</v>
      </c>
      <c r="AQ29" s="257" t="str">
        <f t="shared" si="5"/>
        <v>High C2</v>
      </c>
      <c r="AR29" s="296">
        <v>35</v>
      </c>
      <c r="AS29" s="296"/>
      <c r="AT29" s="296"/>
      <c r="AU29" s="296"/>
      <c r="AV29" s="296"/>
      <c r="AW29" s="297"/>
      <c r="AX29" s="257" t="str">
        <f t="shared" si="6"/>
        <v>High C2</v>
      </c>
      <c r="AY29" s="296">
        <v>43</v>
      </c>
      <c r="AZ29" s="296"/>
      <c r="BA29" s="296"/>
      <c r="BB29" s="296"/>
      <c r="BC29" s="296"/>
      <c r="BD29" s="297"/>
      <c r="BE29" s="257" t="str">
        <f t="shared" si="7"/>
        <v>High C2</v>
      </c>
      <c r="BF29" s="296"/>
      <c r="BG29" s="296"/>
      <c r="BH29" s="296"/>
      <c r="BI29" s="296"/>
      <c r="BJ29" s="296"/>
      <c r="BK29" s="297"/>
      <c r="BL29" s="296"/>
      <c r="BM29" s="296"/>
      <c r="BN29" s="296"/>
      <c r="BO29" s="296"/>
      <c r="BP29" s="297"/>
      <c r="BQ29" s="257" t="str">
        <f t="shared" si="8"/>
        <v>High C2</v>
      </c>
      <c r="BR29" s="296"/>
      <c r="BS29" s="296"/>
      <c r="BT29" s="296"/>
      <c r="BU29" s="296"/>
      <c r="BV29" s="296"/>
      <c r="BW29" s="297"/>
    </row>
    <row r="30" spans="4:75" s="32" customFormat="1" ht="10.5" customHeight="1" thickBot="1">
      <c r="D30" s="318"/>
      <c r="E30" s="449"/>
      <c r="F30" s="453"/>
      <c r="G30" s="446"/>
      <c r="H30" s="260" t="str">
        <f t="shared" si="11"/>
        <v>Very high C1</v>
      </c>
      <c r="I30" s="298">
        <v>85</v>
      </c>
      <c r="J30" s="298"/>
      <c r="K30" s="298">
        <v>67</v>
      </c>
      <c r="L30" s="298">
        <v>5</v>
      </c>
      <c r="M30" s="298">
        <v>12</v>
      </c>
      <c r="N30" s="299">
        <v>1</v>
      </c>
      <c r="O30" s="42"/>
      <c r="P30" s="449"/>
      <c r="Q30" s="452"/>
      <c r="R30" s="260" t="str">
        <f t="shared" si="1"/>
        <v>Very high C1</v>
      </c>
      <c r="S30" s="298">
        <v>93</v>
      </c>
      <c r="T30" s="298"/>
      <c r="U30" s="298">
        <v>78</v>
      </c>
      <c r="V30" s="298">
        <v>4</v>
      </c>
      <c r="W30" s="298">
        <v>7</v>
      </c>
      <c r="X30" s="299">
        <v>4</v>
      </c>
      <c r="Y30" s="42"/>
      <c r="Z30" s="449"/>
      <c r="AA30" s="452"/>
      <c r="AB30" s="260" t="str">
        <f t="shared" si="2"/>
        <v>Very high C1</v>
      </c>
      <c r="AC30" s="298">
        <v>85</v>
      </c>
      <c r="AD30" s="298"/>
      <c r="AE30" s="298">
        <v>62</v>
      </c>
      <c r="AF30" s="298">
        <v>4</v>
      </c>
      <c r="AG30" s="298">
        <v>13</v>
      </c>
      <c r="AH30" s="299">
        <v>6</v>
      </c>
      <c r="AI30" s="42"/>
      <c r="AJ30" s="282" t="str">
        <f t="shared" si="3"/>
        <v>Very high C1</v>
      </c>
      <c r="AK30" s="296">
        <f t="shared" si="4"/>
        <v>8</v>
      </c>
      <c r="AL30" s="286">
        <f t="shared" si="0"/>
        <v>0</v>
      </c>
      <c r="AM30" s="286">
        <f t="shared" si="0"/>
        <v>16</v>
      </c>
      <c r="AN30" s="286">
        <f t="shared" si="0"/>
        <v>0</v>
      </c>
      <c r="AO30" s="286">
        <f t="shared" si="0"/>
        <v>-6</v>
      </c>
      <c r="AP30" s="287">
        <f t="shared" si="0"/>
        <v>-2</v>
      </c>
      <c r="AQ30" s="260" t="str">
        <f t="shared" si="5"/>
        <v>Very high C1</v>
      </c>
      <c r="AR30" s="298">
        <v>8</v>
      </c>
      <c r="AS30" s="298"/>
      <c r="AT30" s="298"/>
      <c r="AU30" s="298"/>
      <c r="AV30" s="298"/>
      <c r="AW30" s="299"/>
      <c r="AX30" s="260" t="str">
        <f t="shared" si="6"/>
        <v>Very high C1</v>
      </c>
      <c r="AY30" s="298">
        <v>15</v>
      </c>
      <c r="AZ30" s="298"/>
      <c r="BA30" s="298"/>
      <c r="BB30" s="298"/>
      <c r="BC30" s="298"/>
      <c r="BD30" s="299"/>
      <c r="BE30" s="260" t="str">
        <f t="shared" si="7"/>
        <v>Very high C1</v>
      </c>
      <c r="BF30" s="298"/>
      <c r="BG30" s="298"/>
      <c r="BH30" s="298"/>
      <c r="BI30" s="298"/>
      <c r="BJ30" s="298"/>
      <c r="BK30" s="299"/>
      <c r="BL30" s="298"/>
      <c r="BM30" s="298"/>
      <c r="BN30" s="298"/>
      <c r="BO30" s="298"/>
      <c r="BP30" s="299"/>
      <c r="BQ30" s="260" t="str">
        <f t="shared" si="8"/>
        <v>Very high C1</v>
      </c>
      <c r="BR30" s="298"/>
      <c r="BS30" s="298"/>
      <c r="BT30" s="298"/>
      <c r="BU30" s="298"/>
      <c r="BV30" s="298"/>
      <c r="BW30" s="299"/>
    </row>
    <row r="31" spans="4:75" s="32" customFormat="1" ht="10.15" customHeight="1">
      <c r="D31" s="317" t="str">
        <f>D27</f>
        <v>400KV Network</v>
      </c>
      <c r="E31" s="447">
        <v>3</v>
      </c>
      <c r="F31" s="450" t="s">
        <v>186</v>
      </c>
      <c r="G31" s="444" t="s">
        <v>193</v>
      </c>
      <c r="H31" s="254" t="str">
        <f t="shared" si="11"/>
        <v>Low C4</v>
      </c>
      <c r="I31" s="292">
        <v>1</v>
      </c>
      <c r="J31" s="292"/>
      <c r="K31" s="292">
        <v>1</v>
      </c>
      <c r="L31" s="292"/>
      <c r="M31" s="292"/>
      <c r="N31" s="293"/>
      <c r="O31" s="42"/>
      <c r="P31" s="447">
        <v>3</v>
      </c>
      <c r="Q31" s="450" t="str">
        <f t="shared" ref="Q31" si="12">$F31</f>
        <v>Reactors</v>
      </c>
      <c r="R31" s="254" t="str">
        <f t="shared" si="1"/>
        <v>Low C4</v>
      </c>
      <c r="S31" s="292">
        <v>1</v>
      </c>
      <c r="T31" s="292"/>
      <c r="U31" s="292">
        <v>1</v>
      </c>
      <c r="V31" s="292">
        <v>0</v>
      </c>
      <c r="W31" s="292">
        <v>0</v>
      </c>
      <c r="X31" s="293">
        <v>0</v>
      </c>
      <c r="Y31" s="42"/>
      <c r="Z31" s="447">
        <v>3</v>
      </c>
      <c r="AA31" s="450" t="str">
        <f t="shared" ref="AA31" si="13">$F31</f>
        <v>Reactors</v>
      </c>
      <c r="AB31" s="254" t="str">
        <f t="shared" si="2"/>
        <v>Low C4</v>
      </c>
      <c r="AC31" s="292">
        <v>1</v>
      </c>
      <c r="AD31" s="292"/>
      <c r="AE31" s="292">
        <v>1</v>
      </c>
      <c r="AF31" s="292">
        <v>0</v>
      </c>
      <c r="AG31" s="292">
        <v>0</v>
      </c>
      <c r="AH31" s="293">
        <v>0</v>
      </c>
      <c r="AI31" s="42"/>
      <c r="AJ31" s="280" t="str">
        <f t="shared" si="3"/>
        <v>Low C4</v>
      </c>
      <c r="AK31" s="296">
        <f>SUM(AL31:AP31)</f>
        <v>0</v>
      </c>
      <c r="AL31" s="284">
        <f t="shared" si="0"/>
        <v>0</v>
      </c>
      <c r="AM31" s="284">
        <f t="shared" si="0"/>
        <v>0</v>
      </c>
      <c r="AN31" s="284">
        <f t="shared" si="0"/>
        <v>0</v>
      </c>
      <c r="AO31" s="284">
        <f t="shared" si="0"/>
        <v>0</v>
      </c>
      <c r="AP31" s="285">
        <f t="shared" si="0"/>
        <v>0</v>
      </c>
      <c r="AQ31" s="254" t="str">
        <f t="shared" si="5"/>
        <v>Low C4</v>
      </c>
      <c r="AR31" s="292"/>
      <c r="AS31" s="292"/>
      <c r="AT31" s="292"/>
      <c r="AU31" s="292"/>
      <c r="AV31" s="292"/>
      <c r="AW31" s="293"/>
      <c r="AX31" s="254" t="str">
        <f t="shared" si="6"/>
        <v>Low C4</v>
      </c>
      <c r="AY31" s="292"/>
      <c r="AZ31" s="292"/>
      <c r="BA31" s="292"/>
      <c r="BB31" s="292"/>
      <c r="BC31" s="292"/>
      <c r="BD31" s="293"/>
      <c r="BE31" s="254" t="str">
        <f t="shared" si="7"/>
        <v>Low C4</v>
      </c>
      <c r="BF31" s="292"/>
      <c r="BG31" s="292"/>
      <c r="BH31" s="292"/>
      <c r="BI31" s="292"/>
      <c r="BJ31" s="292"/>
      <c r="BK31" s="293"/>
      <c r="BL31" s="292"/>
      <c r="BM31" s="292"/>
      <c r="BN31" s="292"/>
      <c r="BO31" s="292"/>
      <c r="BP31" s="293"/>
      <c r="BQ31" s="254" t="str">
        <f t="shared" si="8"/>
        <v>Low C4</v>
      </c>
      <c r="BR31" s="292"/>
      <c r="BS31" s="292"/>
      <c r="BT31" s="292"/>
      <c r="BU31" s="292"/>
      <c r="BV31" s="292"/>
      <c r="BW31" s="293"/>
    </row>
    <row r="32" spans="4:75" s="32" customFormat="1" ht="10.15" customHeight="1">
      <c r="D32" s="318"/>
      <c r="E32" s="448"/>
      <c r="F32" s="451"/>
      <c r="G32" s="445"/>
      <c r="H32" s="257" t="str">
        <f t="shared" si="11"/>
        <v>Medium C3</v>
      </c>
      <c r="I32" s="296">
        <v>1</v>
      </c>
      <c r="J32" s="296"/>
      <c r="K32" s="296">
        <v>1</v>
      </c>
      <c r="L32" s="296"/>
      <c r="M32" s="296"/>
      <c r="N32" s="297">
        <v>0</v>
      </c>
      <c r="O32" s="42"/>
      <c r="P32" s="448"/>
      <c r="Q32" s="451"/>
      <c r="R32" s="257" t="str">
        <f t="shared" si="1"/>
        <v>Medium C3</v>
      </c>
      <c r="S32" s="296">
        <v>1</v>
      </c>
      <c r="T32" s="296"/>
      <c r="U32" s="296">
        <v>0</v>
      </c>
      <c r="V32" s="296">
        <v>0</v>
      </c>
      <c r="W32" s="296">
        <v>0</v>
      </c>
      <c r="X32" s="297">
        <v>1</v>
      </c>
      <c r="Y32" s="42"/>
      <c r="Z32" s="448"/>
      <c r="AA32" s="451"/>
      <c r="AB32" s="257" t="str">
        <f t="shared" si="2"/>
        <v>Medium C3</v>
      </c>
      <c r="AC32" s="296">
        <v>1</v>
      </c>
      <c r="AD32" s="296"/>
      <c r="AE32" s="296">
        <v>0</v>
      </c>
      <c r="AF32" s="296">
        <v>0</v>
      </c>
      <c r="AG32" s="296">
        <v>0</v>
      </c>
      <c r="AH32" s="297">
        <v>1</v>
      </c>
      <c r="AI32" s="42"/>
      <c r="AJ32" s="281" t="str">
        <f t="shared" si="3"/>
        <v>Medium C3</v>
      </c>
      <c r="AK32" s="296">
        <f t="shared" si="4"/>
        <v>0</v>
      </c>
      <c r="AL32" s="284">
        <f t="shared" si="0"/>
        <v>0</v>
      </c>
      <c r="AM32" s="284">
        <f t="shared" si="0"/>
        <v>0</v>
      </c>
      <c r="AN32" s="284">
        <f t="shared" si="0"/>
        <v>0</v>
      </c>
      <c r="AO32" s="284">
        <f t="shared" si="0"/>
        <v>0</v>
      </c>
      <c r="AP32" s="285">
        <f t="shared" si="0"/>
        <v>0</v>
      </c>
      <c r="AQ32" s="257" t="str">
        <f t="shared" si="5"/>
        <v>Medium C3</v>
      </c>
      <c r="AR32" s="296"/>
      <c r="AS32" s="296"/>
      <c r="AT32" s="296"/>
      <c r="AU32" s="296"/>
      <c r="AV32" s="296"/>
      <c r="AW32" s="297"/>
      <c r="AX32" s="257" t="str">
        <f t="shared" si="6"/>
        <v>Medium C3</v>
      </c>
      <c r="AY32" s="296"/>
      <c r="AZ32" s="296"/>
      <c r="BA32" s="296"/>
      <c r="BB32" s="296"/>
      <c r="BC32" s="296"/>
      <c r="BD32" s="297"/>
      <c r="BE32" s="257" t="str">
        <f t="shared" si="7"/>
        <v>Medium C3</v>
      </c>
      <c r="BF32" s="296"/>
      <c r="BG32" s="296"/>
      <c r="BH32" s="296"/>
      <c r="BI32" s="296"/>
      <c r="BJ32" s="296"/>
      <c r="BK32" s="297"/>
      <c r="BL32" s="296"/>
      <c r="BM32" s="296"/>
      <c r="BN32" s="296"/>
      <c r="BO32" s="296"/>
      <c r="BP32" s="297"/>
      <c r="BQ32" s="257" t="str">
        <f t="shared" si="8"/>
        <v>Medium C3</v>
      </c>
      <c r="BR32" s="296"/>
      <c r="BS32" s="296"/>
      <c r="BT32" s="296"/>
      <c r="BU32" s="296"/>
      <c r="BV32" s="296"/>
      <c r="BW32" s="297"/>
    </row>
    <row r="33" spans="4:112" s="32" customFormat="1" ht="10.15" customHeight="1">
      <c r="D33" s="318"/>
      <c r="E33" s="448"/>
      <c r="F33" s="451"/>
      <c r="G33" s="445"/>
      <c r="H33" s="257" t="str">
        <f t="shared" si="11"/>
        <v>High C2</v>
      </c>
      <c r="I33" s="296">
        <v>20</v>
      </c>
      <c r="J33" s="296"/>
      <c r="K33" s="296">
        <v>14</v>
      </c>
      <c r="L33" s="296"/>
      <c r="M33" s="296">
        <v>6</v>
      </c>
      <c r="N33" s="297">
        <v>0</v>
      </c>
      <c r="O33" s="42"/>
      <c r="P33" s="448"/>
      <c r="Q33" s="451"/>
      <c r="R33" s="257" t="str">
        <f t="shared" si="1"/>
        <v>High C2</v>
      </c>
      <c r="S33" s="296">
        <v>20</v>
      </c>
      <c r="T33" s="296"/>
      <c r="U33" s="296">
        <v>13</v>
      </c>
      <c r="V33" s="296">
        <v>0</v>
      </c>
      <c r="W33" s="296">
        <v>4</v>
      </c>
      <c r="X33" s="297">
        <v>3</v>
      </c>
      <c r="Y33" s="42"/>
      <c r="Z33" s="448"/>
      <c r="AA33" s="451"/>
      <c r="AB33" s="257" t="str">
        <f t="shared" si="2"/>
        <v>High C2</v>
      </c>
      <c r="AC33" s="296">
        <v>20</v>
      </c>
      <c r="AD33" s="296"/>
      <c r="AE33" s="296">
        <v>9</v>
      </c>
      <c r="AF33" s="296">
        <v>0</v>
      </c>
      <c r="AG33" s="296">
        <v>6</v>
      </c>
      <c r="AH33" s="297">
        <v>5</v>
      </c>
      <c r="AI33" s="42"/>
      <c r="AJ33" s="281" t="str">
        <f t="shared" si="3"/>
        <v>High C2</v>
      </c>
      <c r="AK33" s="296">
        <f t="shared" si="4"/>
        <v>0</v>
      </c>
      <c r="AL33" s="284">
        <f t="shared" si="0"/>
        <v>0</v>
      </c>
      <c r="AM33" s="284">
        <f t="shared" si="0"/>
        <v>4</v>
      </c>
      <c r="AN33" s="284">
        <f t="shared" si="0"/>
        <v>0</v>
      </c>
      <c r="AO33" s="284">
        <f t="shared" si="0"/>
        <v>-2</v>
      </c>
      <c r="AP33" s="285">
        <f t="shared" si="0"/>
        <v>-2</v>
      </c>
      <c r="AQ33" s="257" t="str">
        <f t="shared" si="5"/>
        <v>High C2</v>
      </c>
      <c r="AR33" s="296">
        <v>4</v>
      </c>
      <c r="AS33" s="296"/>
      <c r="AT33" s="296"/>
      <c r="AU33" s="296"/>
      <c r="AV33" s="296"/>
      <c r="AW33" s="297"/>
      <c r="AX33" s="257" t="str">
        <f t="shared" si="6"/>
        <v>High C2</v>
      </c>
      <c r="AY33" s="296">
        <v>4</v>
      </c>
      <c r="AZ33" s="296"/>
      <c r="BA33" s="296"/>
      <c r="BB33" s="296"/>
      <c r="BC33" s="296"/>
      <c r="BD33" s="297"/>
      <c r="BE33" s="257" t="str">
        <f t="shared" si="7"/>
        <v>High C2</v>
      </c>
      <c r="BF33" s="296"/>
      <c r="BG33" s="296"/>
      <c r="BH33" s="296"/>
      <c r="BI33" s="296"/>
      <c r="BJ33" s="296"/>
      <c r="BK33" s="297"/>
      <c r="BL33" s="296"/>
      <c r="BM33" s="296"/>
      <c r="BN33" s="296"/>
      <c r="BO33" s="296"/>
      <c r="BP33" s="297"/>
      <c r="BQ33" s="257" t="str">
        <f t="shared" si="8"/>
        <v>High C2</v>
      </c>
      <c r="BR33" s="296"/>
      <c r="BS33" s="296"/>
      <c r="BT33" s="296"/>
      <c r="BU33" s="296"/>
      <c r="BV33" s="296"/>
      <c r="BW33" s="297"/>
    </row>
    <row r="34" spans="4:112" s="32" customFormat="1" ht="10.5" customHeight="1" thickBot="1">
      <c r="D34" s="318"/>
      <c r="E34" s="449"/>
      <c r="F34" s="453"/>
      <c r="G34" s="446"/>
      <c r="H34" s="260" t="str">
        <f t="shared" si="11"/>
        <v>Very high C1</v>
      </c>
      <c r="I34" s="298">
        <v>0</v>
      </c>
      <c r="J34" s="298"/>
      <c r="K34" s="298">
        <v>0</v>
      </c>
      <c r="L34" s="298">
        <v>0</v>
      </c>
      <c r="M34" s="298">
        <v>0</v>
      </c>
      <c r="N34" s="299">
        <v>0</v>
      </c>
      <c r="O34" s="42"/>
      <c r="P34" s="449"/>
      <c r="Q34" s="452"/>
      <c r="R34" s="260" t="str">
        <f t="shared" si="1"/>
        <v>Very high C1</v>
      </c>
      <c r="S34" s="298">
        <v>0</v>
      </c>
      <c r="T34" s="298"/>
      <c r="U34" s="298">
        <v>0</v>
      </c>
      <c r="V34" s="298">
        <v>0</v>
      </c>
      <c r="W34" s="298">
        <v>0</v>
      </c>
      <c r="X34" s="299">
        <v>0</v>
      </c>
      <c r="Y34" s="42"/>
      <c r="Z34" s="449"/>
      <c r="AA34" s="452"/>
      <c r="AB34" s="260" t="str">
        <f t="shared" si="2"/>
        <v>Very high C1</v>
      </c>
      <c r="AC34" s="298">
        <v>0</v>
      </c>
      <c r="AD34" s="298"/>
      <c r="AE34" s="298">
        <v>0</v>
      </c>
      <c r="AF34" s="298">
        <v>0</v>
      </c>
      <c r="AG34" s="298">
        <v>0</v>
      </c>
      <c r="AH34" s="299">
        <v>0</v>
      </c>
      <c r="AI34" s="42"/>
      <c r="AJ34" s="282" t="str">
        <f t="shared" si="3"/>
        <v>Very high C1</v>
      </c>
      <c r="AK34" s="296">
        <f t="shared" si="4"/>
        <v>0</v>
      </c>
      <c r="AL34" s="286">
        <f t="shared" si="0"/>
        <v>0</v>
      </c>
      <c r="AM34" s="286">
        <f t="shared" si="0"/>
        <v>0</v>
      </c>
      <c r="AN34" s="286">
        <f t="shared" si="0"/>
        <v>0</v>
      </c>
      <c r="AO34" s="286">
        <f t="shared" si="0"/>
        <v>0</v>
      </c>
      <c r="AP34" s="287">
        <f t="shared" si="0"/>
        <v>0</v>
      </c>
      <c r="AQ34" s="260" t="str">
        <f t="shared" si="5"/>
        <v>Very high C1</v>
      </c>
      <c r="AR34" s="298"/>
      <c r="AS34" s="298"/>
      <c r="AT34" s="298"/>
      <c r="AU34" s="298"/>
      <c r="AV34" s="298"/>
      <c r="AW34" s="299"/>
      <c r="AX34" s="260" t="str">
        <f t="shared" si="6"/>
        <v>Very high C1</v>
      </c>
      <c r="AY34" s="298"/>
      <c r="AZ34" s="298"/>
      <c r="BA34" s="298"/>
      <c r="BB34" s="298"/>
      <c r="BC34" s="298"/>
      <c r="BD34" s="299"/>
      <c r="BE34" s="260" t="str">
        <f t="shared" si="7"/>
        <v>Very high C1</v>
      </c>
      <c r="BF34" s="298"/>
      <c r="BG34" s="298"/>
      <c r="BH34" s="298"/>
      <c r="BI34" s="298"/>
      <c r="BJ34" s="298"/>
      <c r="BK34" s="299"/>
      <c r="BL34" s="298"/>
      <c r="BM34" s="298"/>
      <c r="BN34" s="298"/>
      <c r="BO34" s="298"/>
      <c r="BP34" s="299"/>
      <c r="BQ34" s="260" t="str">
        <f t="shared" si="8"/>
        <v>Very high C1</v>
      </c>
      <c r="BR34" s="298"/>
      <c r="BS34" s="298"/>
      <c r="BT34" s="298"/>
      <c r="BU34" s="298"/>
      <c r="BV34" s="298"/>
      <c r="BW34" s="299"/>
    </row>
    <row r="35" spans="4:112" s="32" customFormat="1" ht="10.15" customHeight="1">
      <c r="D35" s="317" t="str">
        <f>D31</f>
        <v>400KV Network</v>
      </c>
      <c r="E35" s="447">
        <v>4</v>
      </c>
      <c r="F35" s="450" t="s">
        <v>187</v>
      </c>
      <c r="G35" s="444" t="s">
        <v>194</v>
      </c>
      <c r="H35" s="254" t="str">
        <f t="shared" si="11"/>
        <v>Low C4</v>
      </c>
      <c r="I35" s="292">
        <v>0</v>
      </c>
      <c r="J35" s="292"/>
      <c r="K35" s="292">
        <v>0</v>
      </c>
      <c r="L35" s="292">
        <v>0</v>
      </c>
      <c r="M35" s="292">
        <v>0</v>
      </c>
      <c r="N35" s="293">
        <v>0</v>
      </c>
      <c r="O35" s="42"/>
      <c r="P35" s="447">
        <v>4</v>
      </c>
      <c r="Q35" s="450" t="str">
        <f t="shared" ref="Q35" si="14">$F35</f>
        <v>Underground Cable</v>
      </c>
      <c r="R35" s="254" t="str">
        <f t="shared" si="1"/>
        <v>Low C4</v>
      </c>
      <c r="S35" s="292">
        <v>0</v>
      </c>
      <c r="T35" s="292"/>
      <c r="U35" s="292">
        <v>0</v>
      </c>
      <c r="V35" s="292">
        <v>0</v>
      </c>
      <c r="W35" s="292">
        <v>0</v>
      </c>
      <c r="X35" s="293">
        <v>0</v>
      </c>
      <c r="Y35" s="42"/>
      <c r="Z35" s="447">
        <v>4</v>
      </c>
      <c r="AA35" s="450" t="str">
        <f t="shared" ref="AA35" si="15">$F35</f>
        <v>Underground Cable</v>
      </c>
      <c r="AB35" s="254" t="str">
        <f t="shared" si="2"/>
        <v>Low C4</v>
      </c>
      <c r="AC35" s="292">
        <v>0</v>
      </c>
      <c r="AD35" s="292"/>
      <c r="AE35" s="292">
        <v>0</v>
      </c>
      <c r="AF35" s="292">
        <v>0</v>
      </c>
      <c r="AG35" s="292">
        <v>0</v>
      </c>
      <c r="AH35" s="293">
        <v>0</v>
      </c>
      <c r="AI35" s="42"/>
      <c r="AJ35" s="280" t="str">
        <f t="shared" si="3"/>
        <v>Low C4</v>
      </c>
      <c r="AK35" s="296">
        <f>SUM(AL35:AP35)</f>
        <v>0</v>
      </c>
      <c r="AL35" s="284">
        <f t="shared" si="0"/>
        <v>0</v>
      </c>
      <c r="AM35" s="284">
        <f t="shared" si="0"/>
        <v>0</v>
      </c>
      <c r="AN35" s="284">
        <f t="shared" si="0"/>
        <v>0</v>
      </c>
      <c r="AO35" s="284">
        <f t="shared" si="0"/>
        <v>0</v>
      </c>
      <c r="AP35" s="285">
        <f t="shared" si="0"/>
        <v>0</v>
      </c>
      <c r="AQ35" s="254" t="str">
        <f t="shared" si="5"/>
        <v>Low C4</v>
      </c>
      <c r="AR35" s="292"/>
      <c r="AS35" s="292"/>
      <c r="AT35" s="292"/>
      <c r="AU35" s="292"/>
      <c r="AV35" s="292"/>
      <c r="AW35" s="293"/>
      <c r="AX35" s="254" t="str">
        <f t="shared" si="6"/>
        <v>Low C4</v>
      </c>
      <c r="AY35" s="292"/>
      <c r="AZ35" s="292"/>
      <c r="BA35" s="292"/>
      <c r="BB35" s="292"/>
      <c r="BC35" s="292"/>
      <c r="BD35" s="293"/>
      <c r="BE35" s="254" t="str">
        <f t="shared" si="7"/>
        <v>Low C4</v>
      </c>
      <c r="BF35" s="292"/>
      <c r="BG35" s="292"/>
      <c r="BH35" s="292"/>
      <c r="BI35" s="292"/>
      <c r="BJ35" s="292"/>
      <c r="BK35" s="293"/>
      <c r="BL35" s="292"/>
      <c r="BM35" s="292"/>
      <c r="BN35" s="292"/>
      <c r="BO35" s="292"/>
      <c r="BP35" s="293"/>
      <c r="BQ35" s="254" t="str">
        <f t="shared" si="8"/>
        <v>Low C4</v>
      </c>
      <c r="BR35" s="292"/>
      <c r="BS35" s="292"/>
      <c r="BT35" s="292"/>
      <c r="BU35" s="292"/>
      <c r="BV35" s="292"/>
      <c r="BW35" s="293"/>
    </row>
    <row r="36" spans="4:112" s="32" customFormat="1" ht="10.15" customHeight="1">
      <c r="D36" s="318"/>
      <c r="E36" s="448"/>
      <c r="F36" s="451"/>
      <c r="G36" s="445"/>
      <c r="H36" s="257" t="str">
        <f t="shared" si="11"/>
        <v>Medium C3</v>
      </c>
      <c r="I36" s="296">
        <v>35.287999999999997</v>
      </c>
      <c r="J36" s="296"/>
      <c r="K36" s="296">
        <v>27.487999999999996</v>
      </c>
      <c r="L36" s="296">
        <v>7.8</v>
      </c>
      <c r="M36" s="296">
        <v>0</v>
      </c>
      <c r="N36" s="297">
        <v>0</v>
      </c>
      <c r="O36" s="42"/>
      <c r="P36" s="448"/>
      <c r="Q36" s="451"/>
      <c r="R36" s="257" t="str">
        <f t="shared" si="1"/>
        <v>Medium C3</v>
      </c>
      <c r="S36" s="296">
        <v>35.28799999999999</v>
      </c>
      <c r="T36" s="296"/>
      <c r="U36" s="296">
        <v>26.611999999999991</v>
      </c>
      <c r="V36" s="296">
        <v>8.3340000000000014</v>
      </c>
      <c r="W36" s="296">
        <v>0.34200000000000003</v>
      </c>
      <c r="X36" s="297">
        <v>0</v>
      </c>
      <c r="Y36" s="42"/>
      <c r="Z36" s="448"/>
      <c r="AA36" s="451"/>
      <c r="AB36" s="257" t="str">
        <f t="shared" si="2"/>
        <v>Medium C3</v>
      </c>
      <c r="AC36" s="296">
        <v>35.287999999999997</v>
      </c>
      <c r="AD36" s="296"/>
      <c r="AE36" s="296">
        <v>26.636999999999993</v>
      </c>
      <c r="AF36" s="296">
        <v>8.3340000000000014</v>
      </c>
      <c r="AG36" s="296">
        <v>0.317</v>
      </c>
      <c r="AH36" s="297">
        <v>0</v>
      </c>
      <c r="AI36" s="42"/>
      <c r="AJ36" s="281" t="str">
        <f t="shared" si="3"/>
        <v>Medium C3</v>
      </c>
      <c r="AK36" s="296">
        <f t="shared" si="4"/>
        <v>-2.1094237467877974E-15</v>
      </c>
      <c r="AL36" s="284">
        <f t="shared" si="0"/>
        <v>0</v>
      </c>
      <c r="AM36" s="284">
        <f t="shared" si="0"/>
        <v>-2.5000000000002132E-2</v>
      </c>
      <c r="AN36" s="284">
        <f t="shared" si="0"/>
        <v>0</v>
      </c>
      <c r="AO36" s="284">
        <f t="shared" si="0"/>
        <v>2.5000000000000022E-2</v>
      </c>
      <c r="AP36" s="285">
        <f t="shared" si="0"/>
        <v>0</v>
      </c>
      <c r="AQ36" s="257" t="str">
        <f t="shared" si="5"/>
        <v>Medium C3</v>
      </c>
      <c r="AR36" s="296"/>
      <c r="AS36" s="296"/>
      <c r="AT36" s="296"/>
      <c r="AU36" s="296"/>
      <c r="AV36" s="296"/>
      <c r="AW36" s="297"/>
      <c r="AX36" s="257" t="str">
        <f t="shared" si="6"/>
        <v>Medium C3</v>
      </c>
      <c r="AY36" s="296"/>
      <c r="AZ36" s="296"/>
      <c r="BA36" s="296"/>
      <c r="BB36" s="296"/>
      <c r="BC36" s="296"/>
      <c r="BD36" s="297"/>
      <c r="BE36" s="257" t="str">
        <f t="shared" si="7"/>
        <v>Medium C3</v>
      </c>
      <c r="BF36" s="296"/>
      <c r="BG36" s="296"/>
      <c r="BH36" s="296"/>
      <c r="BI36" s="296"/>
      <c r="BJ36" s="296"/>
      <c r="BK36" s="297"/>
      <c r="BL36" s="296"/>
      <c r="BM36" s="296"/>
      <c r="BN36" s="296"/>
      <c r="BO36" s="296"/>
      <c r="BP36" s="297"/>
      <c r="BQ36" s="257" t="str">
        <f t="shared" si="8"/>
        <v>Medium C3</v>
      </c>
      <c r="BR36" s="296"/>
      <c r="BS36" s="296"/>
      <c r="BT36" s="296"/>
      <c r="BU36" s="296"/>
      <c r="BV36" s="296"/>
      <c r="BW36" s="297"/>
    </row>
    <row r="37" spans="4:112" s="32" customFormat="1" ht="10.15" customHeight="1">
      <c r="D37" s="318"/>
      <c r="E37" s="448"/>
      <c r="F37" s="451"/>
      <c r="G37" s="445"/>
      <c r="H37" s="257" t="str">
        <f t="shared" si="11"/>
        <v>High C2</v>
      </c>
      <c r="I37" s="296">
        <v>123.54</v>
      </c>
      <c r="J37" s="296"/>
      <c r="K37" s="296">
        <v>73.950999999999993</v>
      </c>
      <c r="L37" s="296">
        <v>39.115000000000002</v>
      </c>
      <c r="M37" s="296">
        <v>5.3040000000000003</v>
      </c>
      <c r="N37" s="297">
        <v>5.17</v>
      </c>
      <c r="O37" s="42"/>
      <c r="P37" s="448"/>
      <c r="Q37" s="451"/>
      <c r="R37" s="257" t="str">
        <f t="shared" si="1"/>
        <v>High C2</v>
      </c>
      <c r="S37" s="296">
        <v>207.73999999999998</v>
      </c>
      <c r="T37" s="296"/>
      <c r="U37" s="296">
        <v>143.41800000000001</v>
      </c>
      <c r="V37" s="296">
        <v>41.884999999999998</v>
      </c>
      <c r="W37" s="296">
        <v>10.206999999999999</v>
      </c>
      <c r="X37" s="297">
        <v>12.23</v>
      </c>
      <c r="Y37" s="42"/>
      <c r="Z37" s="448"/>
      <c r="AA37" s="451"/>
      <c r="AB37" s="257" t="str">
        <f t="shared" si="2"/>
        <v>High C2</v>
      </c>
      <c r="AC37" s="296">
        <v>123.53999999999999</v>
      </c>
      <c r="AD37" s="296"/>
      <c r="AE37" s="296">
        <v>53.829000000000001</v>
      </c>
      <c r="AF37" s="296">
        <v>41.807499999999997</v>
      </c>
      <c r="AG37" s="296">
        <v>10.1845</v>
      </c>
      <c r="AH37" s="297">
        <v>17.719000000000001</v>
      </c>
      <c r="AI37" s="42"/>
      <c r="AJ37" s="281" t="str">
        <f t="shared" si="3"/>
        <v>High C2</v>
      </c>
      <c r="AK37" s="296">
        <f t="shared" si="4"/>
        <v>84.199999999999989</v>
      </c>
      <c r="AL37" s="284">
        <f t="shared" si="0"/>
        <v>0</v>
      </c>
      <c r="AM37" s="284">
        <f t="shared" si="0"/>
        <v>89.588999999999999</v>
      </c>
      <c r="AN37" s="284">
        <f t="shared" si="0"/>
        <v>7.7500000000000568E-2</v>
      </c>
      <c r="AO37" s="284">
        <f t="shared" si="0"/>
        <v>2.2499999999999076E-2</v>
      </c>
      <c r="AP37" s="285">
        <f t="shared" si="0"/>
        <v>-5.4890000000000008</v>
      </c>
      <c r="AQ37" s="257" t="str">
        <f t="shared" si="5"/>
        <v>High C2</v>
      </c>
      <c r="AR37" s="296">
        <v>5.17</v>
      </c>
      <c r="AS37" s="296"/>
      <c r="AT37" s="296"/>
      <c r="AU37" s="296"/>
      <c r="AV37" s="296"/>
      <c r="AW37" s="297"/>
      <c r="AX37" s="257" t="str">
        <f t="shared" si="6"/>
        <v>High C2</v>
      </c>
      <c r="AY37" s="296">
        <v>89.36999999999999</v>
      </c>
      <c r="AZ37" s="296"/>
      <c r="BA37" s="296"/>
      <c r="BB37" s="296"/>
      <c r="BC37" s="296"/>
      <c r="BD37" s="297"/>
      <c r="BE37" s="257" t="str">
        <f t="shared" si="7"/>
        <v>High C2</v>
      </c>
      <c r="BF37" s="296"/>
      <c r="BG37" s="296"/>
      <c r="BH37" s="296"/>
      <c r="BI37" s="296"/>
      <c r="BJ37" s="296"/>
      <c r="BK37" s="297"/>
      <c r="BL37" s="296"/>
      <c r="BM37" s="296"/>
      <c r="BN37" s="296"/>
      <c r="BO37" s="296"/>
      <c r="BP37" s="297"/>
      <c r="BQ37" s="257" t="str">
        <f t="shared" si="8"/>
        <v>High C2</v>
      </c>
      <c r="BR37" s="296"/>
      <c r="BS37" s="296"/>
      <c r="BT37" s="296"/>
      <c r="BU37" s="296"/>
      <c r="BV37" s="296"/>
      <c r="BW37" s="297"/>
    </row>
    <row r="38" spans="4:112" s="32" customFormat="1" ht="10.5" customHeight="1" thickBot="1">
      <c r="D38" s="318"/>
      <c r="E38" s="449"/>
      <c r="F38" s="453"/>
      <c r="G38" s="446"/>
      <c r="H38" s="260" t="str">
        <f t="shared" si="11"/>
        <v>Very high C1</v>
      </c>
      <c r="I38" s="298">
        <v>57.635999999999989</v>
      </c>
      <c r="J38" s="298"/>
      <c r="K38" s="298">
        <v>57.635999999999989</v>
      </c>
      <c r="L38" s="298">
        <v>0</v>
      </c>
      <c r="M38" s="298">
        <v>0</v>
      </c>
      <c r="N38" s="299">
        <v>0</v>
      </c>
      <c r="O38" s="42"/>
      <c r="P38" s="449"/>
      <c r="Q38" s="452"/>
      <c r="R38" s="260" t="str">
        <f t="shared" si="1"/>
        <v>Very high C1</v>
      </c>
      <c r="S38" s="298">
        <v>57.635999999999989</v>
      </c>
      <c r="T38" s="298"/>
      <c r="U38" s="298">
        <v>44.391999999999989</v>
      </c>
      <c r="V38" s="298">
        <v>13.244</v>
      </c>
      <c r="W38" s="298">
        <v>0</v>
      </c>
      <c r="X38" s="299">
        <v>0</v>
      </c>
      <c r="Y38" s="42"/>
      <c r="Z38" s="449"/>
      <c r="AA38" s="452"/>
      <c r="AB38" s="260" t="str">
        <f t="shared" si="2"/>
        <v>Very high C1</v>
      </c>
      <c r="AC38" s="298">
        <v>57.635999999999989</v>
      </c>
      <c r="AD38" s="298"/>
      <c r="AE38" s="298">
        <v>51.013999999999989</v>
      </c>
      <c r="AF38" s="298">
        <v>6.6219999999999999</v>
      </c>
      <c r="AG38" s="298">
        <v>0</v>
      </c>
      <c r="AH38" s="299">
        <v>0</v>
      </c>
      <c r="AI38" s="42"/>
      <c r="AJ38" s="282" t="str">
        <f t="shared" si="3"/>
        <v>Very high C1</v>
      </c>
      <c r="AK38" s="296">
        <f t="shared" si="4"/>
        <v>0</v>
      </c>
      <c r="AL38" s="286">
        <f t="shared" si="0"/>
        <v>0</v>
      </c>
      <c r="AM38" s="286">
        <f t="shared" si="0"/>
        <v>-6.6219999999999999</v>
      </c>
      <c r="AN38" s="286">
        <f t="shared" si="0"/>
        <v>6.6219999999999999</v>
      </c>
      <c r="AO38" s="286">
        <f t="shared" si="0"/>
        <v>0</v>
      </c>
      <c r="AP38" s="287">
        <f t="shared" si="0"/>
        <v>0</v>
      </c>
      <c r="AQ38" s="260" t="str">
        <f t="shared" si="5"/>
        <v>Very high C1</v>
      </c>
      <c r="AR38" s="298"/>
      <c r="AS38" s="298"/>
      <c r="AT38" s="298"/>
      <c r="AU38" s="298"/>
      <c r="AV38" s="298"/>
      <c r="AW38" s="299"/>
      <c r="AX38" s="260" t="str">
        <f t="shared" si="6"/>
        <v>Very high C1</v>
      </c>
      <c r="AY38" s="298"/>
      <c r="AZ38" s="298"/>
      <c r="BA38" s="298"/>
      <c r="BB38" s="298"/>
      <c r="BC38" s="298"/>
      <c r="BD38" s="299"/>
      <c r="BE38" s="260" t="str">
        <f t="shared" si="7"/>
        <v>Very high C1</v>
      </c>
      <c r="BF38" s="298"/>
      <c r="BG38" s="298"/>
      <c r="BH38" s="298"/>
      <c r="BI38" s="298"/>
      <c r="BJ38" s="298"/>
      <c r="BK38" s="299"/>
      <c r="BL38" s="298"/>
      <c r="BM38" s="298"/>
      <c r="BN38" s="298"/>
      <c r="BO38" s="298"/>
      <c r="BP38" s="299"/>
      <c r="BQ38" s="260" t="str">
        <f t="shared" si="8"/>
        <v>Very high C1</v>
      </c>
      <c r="BR38" s="298"/>
      <c r="BS38" s="298"/>
      <c r="BT38" s="298"/>
      <c r="BU38" s="298"/>
      <c r="BV38" s="298"/>
      <c r="BW38" s="299"/>
    </row>
    <row r="39" spans="4:112" s="32" customFormat="1" ht="10.15" customHeight="1">
      <c r="D39" s="317" t="str">
        <f>D35</f>
        <v>400KV Network</v>
      </c>
      <c r="E39" s="447">
        <v>5</v>
      </c>
      <c r="F39" s="450" t="s">
        <v>188</v>
      </c>
      <c r="G39" s="444" t="s">
        <v>194</v>
      </c>
      <c r="H39" s="254" t="str">
        <f t="shared" si="11"/>
        <v>Low C4</v>
      </c>
      <c r="I39" s="296">
        <v>214.16645947049085</v>
      </c>
      <c r="J39" s="296"/>
      <c r="K39" s="296">
        <v>50.746111070762367</v>
      </c>
      <c r="L39" s="296">
        <v>30.521999999999998</v>
      </c>
      <c r="M39" s="296">
        <v>78.275348399728514</v>
      </c>
      <c r="N39" s="297">
        <v>54.622999999999998</v>
      </c>
      <c r="O39" s="42"/>
      <c r="P39" s="447">
        <v>5</v>
      </c>
      <c r="Q39" s="450" t="str">
        <f t="shared" ref="Q39" si="16">$F39</f>
        <v>OHL line conductor</v>
      </c>
      <c r="R39" s="254" t="str">
        <f t="shared" si="1"/>
        <v>Low C4</v>
      </c>
      <c r="S39" s="296">
        <v>214.16645947049088</v>
      </c>
      <c r="T39" s="296"/>
      <c r="U39" s="296">
        <v>50.770410033724318</v>
      </c>
      <c r="V39" s="296">
        <v>4.9278313412773223</v>
      </c>
      <c r="W39" s="296">
        <v>0.69797437623618985</v>
      </c>
      <c r="X39" s="297">
        <v>157.77024371925305</v>
      </c>
      <c r="Y39" s="42"/>
      <c r="Z39" s="447">
        <v>5</v>
      </c>
      <c r="AA39" s="450" t="str">
        <f t="shared" ref="AA39" si="17">$F39</f>
        <v>OHL line conductor</v>
      </c>
      <c r="AB39" s="254" t="str">
        <f t="shared" si="2"/>
        <v>Low C4</v>
      </c>
      <c r="AC39" s="296">
        <v>214.16645947049088</v>
      </c>
      <c r="AD39" s="296"/>
      <c r="AE39" s="296">
        <v>50.770410033724318</v>
      </c>
      <c r="AF39" s="296">
        <v>4.9278313412773223</v>
      </c>
      <c r="AG39" s="296">
        <v>0.69797437623618985</v>
      </c>
      <c r="AH39" s="297">
        <v>157.77024371925305</v>
      </c>
      <c r="AI39" s="42"/>
      <c r="AJ39" s="280" t="str">
        <f t="shared" si="3"/>
        <v>Low C4</v>
      </c>
      <c r="AK39" s="296">
        <f>SUM(AL39:AP39)</f>
        <v>0</v>
      </c>
      <c r="AL39" s="284">
        <f t="shared" si="0"/>
        <v>0</v>
      </c>
      <c r="AM39" s="284">
        <f t="shared" si="0"/>
        <v>0</v>
      </c>
      <c r="AN39" s="284">
        <f t="shared" si="0"/>
        <v>0</v>
      </c>
      <c r="AO39" s="284">
        <f t="shared" si="0"/>
        <v>0</v>
      </c>
      <c r="AP39" s="285">
        <f t="shared" si="0"/>
        <v>0</v>
      </c>
      <c r="AQ39" s="254" t="str">
        <f t="shared" si="5"/>
        <v>Low C4</v>
      </c>
      <c r="AR39" s="296"/>
      <c r="AS39" s="296"/>
      <c r="AT39" s="296"/>
      <c r="AU39" s="296"/>
      <c r="AV39" s="296"/>
      <c r="AW39" s="297"/>
      <c r="AX39" s="254" t="str">
        <f t="shared" si="6"/>
        <v>Low C4</v>
      </c>
      <c r="AY39" s="296"/>
      <c r="AZ39" s="296"/>
      <c r="BA39" s="296"/>
      <c r="BB39" s="296"/>
      <c r="BC39" s="296"/>
      <c r="BD39" s="297"/>
      <c r="BE39" s="254" t="str">
        <f t="shared" si="7"/>
        <v>Low C4</v>
      </c>
      <c r="BF39" s="296"/>
      <c r="BG39" s="296"/>
      <c r="BH39" s="296"/>
      <c r="BI39" s="296"/>
      <c r="BJ39" s="296"/>
      <c r="BK39" s="297"/>
      <c r="BL39" s="296"/>
      <c r="BM39" s="296"/>
      <c r="BN39" s="296"/>
      <c r="BO39" s="296"/>
      <c r="BP39" s="297"/>
      <c r="BQ39" s="254" t="str">
        <f t="shared" si="8"/>
        <v>Low C4</v>
      </c>
      <c r="BR39" s="296"/>
      <c r="BS39" s="296"/>
      <c r="BT39" s="296"/>
      <c r="BU39" s="296"/>
      <c r="BV39" s="296"/>
      <c r="BW39" s="297"/>
    </row>
    <row r="40" spans="4:112" s="32" customFormat="1" ht="10.15" customHeight="1">
      <c r="D40" s="318"/>
      <c r="E40" s="448"/>
      <c r="F40" s="451"/>
      <c r="G40" s="445"/>
      <c r="H40" s="257" t="str">
        <f t="shared" si="11"/>
        <v>Medium C3</v>
      </c>
      <c r="I40" s="296">
        <v>3994.0252196354731</v>
      </c>
      <c r="J40" s="296"/>
      <c r="K40" s="296">
        <v>2483.5545080843413</v>
      </c>
      <c r="L40" s="296">
        <v>494.08705320861418</v>
      </c>
      <c r="M40" s="296">
        <v>415.78762597249158</v>
      </c>
      <c r="N40" s="297">
        <v>600.59603237002591</v>
      </c>
      <c r="O40" s="42"/>
      <c r="P40" s="448"/>
      <c r="Q40" s="451"/>
      <c r="R40" s="257" t="str">
        <f t="shared" si="1"/>
        <v>Medium C3</v>
      </c>
      <c r="S40" s="296">
        <v>3994.025219635475</v>
      </c>
      <c r="T40" s="296"/>
      <c r="U40" s="296">
        <v>2374.30466452975</v>
      </c>
      <c r="V40" s="296">
        <v>284.20565690129763</v>
      </c>
      <c r="W40" s="296">
        <v>342.77916212860748</v>
      </c>
      <c r="X40" s="297">
        <v>992.73573607582023</v>
      </c>
      <c r="Y40" s="42"/>
      <c r="Z40" s="448"/>
      <c r="AA40" s="451"/>
      <c r="AB40" s="257" t="str">
        <f t="shared" si="2"/>
        <v>Medium C3</v>
      </c>
      <c r="AC40" s="296">
        <v>3994.0252196354736</v>
      </c>
      <c r="AD40" s="296"/>
      <c r="AE40" s="296">
        <v>1886.44730139684</v>
      </c>
      <c r="AF40" s="296">
        <v>294.56532123865099</v>
      </c>
      <c r="AG40" s="296">
        <v>352.27132382268974</v>
      </c>
      <c r="AH40" s="297">
        <v>1460.7412731772929</v>
      </c>
      <c r="AI40" s="42"/>
      <c r="AJ40" s="281" t="str">
        <f t="shared" si="3"/>
        <v>Medium C3</v>
      </c>
      <c r="AK40" s="296">
        <f t="shared" si="4"/>
        <v>1.7053025658242404E-12</v>
      </c>
      <c r="AL40" s="284">
        <f t="shared" si="0"/>
        <v>0</v>
      </c>
      <c r="AM40" s="284">
        <f t="shared" si="0"/>
        <v>487.85736313291</v>
      </c>
      <c r="AN40" s="284">
        <f t="shared" si="0"/>
        <v>-10.359664337353365</v>
      </c>
      <c r="AO40" s="284">
        <f t="shared" si="0"/>
        <v>-9.492161694082256</v>
      </c>
      <c r="AP40" s="285">
        <f t="shared" si="0"/>
        <v>-468.00553710147267</v>
      </c>
      <c r="AQ40" s="257" t="str">
        <f t="shared" si="5"/>
        <v>Medium C3</v>
      </c>
      <c r="AR40" s="296">
        <v>490.15579768413727</v>
      </c>
      <c r="AS40" s="296"/>
      <c r="AT40" s="296"/>
      <c r="AU40" s="296"/>
      <c r="AV40" s="296"/>
      <c r="AW40" s="297"/>
      <c r="AX40" s="257" t="str">
        <f t="shared" si="6"/>
        <v>Medium C3</v>
      </c>
      <c r="AY40" s="296">
        <v>490.15579768413727</v>
      </c>
      <c r="AZ40" s="296"/>
      <c r="BA40" s="296"/>
      <c r="BB40" s="296"/>
      <c r="BC40" s="296"/>
      <c r="BD40" s="297"/>
      <c r="BE40" s="257" t="str">
        <f t="shared" si="7"/>
        <v>Medium C3</v>
      </c>
      <c r="BF40" s="296"/>
      <c r="BG40" s="296"/>
      <c r="BH40" s="296"/>
      <c r="BI40" s="296"/>
      <c r="BJ40" s="296"/>
      <c r="BK40" s="297"/>
      <c r="BL40" s="296"/>
      <c r="BM40" s="296"/>
      <c r="BN40" s="296"/>
      <c r="BO40" s="296"/>
      <c r="BP40" s="297"/>
      <c r="BQ40" s="257" t="str">
        <f t="shared" si="8"/>
        <v>Medium C3</v>
      </c>
      <c r="BR40" s="296"/>
      <c r="BS40" s="296"/>
      <c r="BT40" s="296"/>
      <c r="BU40" s="296"/>
      <c r="BV40" s="296"/>
      <c r="BW40" s="297"/>
    </row>
    <row r="41" spans="4:112" s="32" customFormat="1" ht="10.15" customHeight="1">
      <c r="D41" s="318"/>
      <c r="E41" s="448"/>
      <c r="F41" s="451"/>
      <c r="G41" s="445"/>
      <c r="H41" s="257" t="str">
        <f t="shared" si="11"/>
        <v>High C2</v>
      </c>
      <c r="I41" s="296">
        <v>4779.4812676491538</v>
      </c>
      <c r="J41" s="296"/>
      <c r="K41" s="296">
        <v>3486.9735031788973</v>
      </c>
      <c r="L41" s="296">
        <v>478.7552512606286</v>
      </c>
      <c r="M41" s="296">
        <v>318.42436027882513</v>
      </c>
      <c r="N41" s="297">
        <v>495.32815293080358</v>
      </c>
      <c r="O41" s="42"/>
      <c r="P41" s="448"/>
      <c r="Q41" s="451"/>
      <c r="R41" s="257" t="str">
        <f t="shared" si="1"/>
        <v>High C2</v>
      </c>
      <c r="S41" s="296">
        <v>4779.4812676491547</v>
      </c>
      <c r="T41" s="296"/>
      <c r="U41" s="296">
        <v>3030.0213527191236</v>
      </c>
      <c r="V41" s="296">
        <v>312.75329227295992</v>
      </c>
      <c r="W41" s="296">
        <v>366.58252923659279</v>
      </c>
      <c r="X41" s="297">
        <v>1070.1240934204793</v>
      </c>
      <c r="Y41" s="42"/>
      <c r="Z41" s="448"/>
      <c r="AA41" s="451"/>
      <c r="AB41" s="257" t="str">
        <f t="shared" si="2"/>
        <v>High C2</v>
      </c>
      <c r="AC41" s="296">
        <v>4779.4812676491538</v>
      </c>
      <c r="AD41" s="296"/>
      <c r="AE41" s="296">
        <v>2815.9701030628999</v>
      </c>
      <c r="AF41" s="296">
        <v>313.35788298539433</v>
      </c>
      <c r="AG41" s="296">
        <v>385.01296193731929</v>
      </c>
      <c r="AH41" s="297">
        <v>1265.1403196635401</v>
      </c>
      <c r="AI41" s="42"/>
      <c r="AJ41" s="281" t="str">
        <f t="shared" si="3"/>
        <v>High C2</v>
      </c>
      <c r="AK41" s="296">
        <f t="shared" si="4"/>
        <v>1.9895196601282805E-12</v>
      </c>
      <c r="AL41" s="284">
        <f t="shared" si="0"/>
        <v>0</v>
      </c>
      <c r="AM41" s="284">
        <f t="shared" si="0"/>
        <v>214.05124965622372</v>
      </c>
      <c r="AN41" s="284">
        <f t="shared" si="0"/>
        <v>-0.60459071243440121</v>
      </c>
      <c r="AO41" s="284">
        <f t="shared" si="0"/>
        <v>-18.430432700726499</v>
      </c>
      <c r="AP41" s="285">
        <f t="shared" si="0"/>
        <v>-195.01622624306083</v>
      </c>
      <c r="AQ41" s="257" t="str">
        <f t="shared" si="5"/>
        <v>High C2</v>
      </c>
      <c r="AR41" s="296">
        <v>213.91686963640655</v>
      </c>
      <c r="AS41" s="296"/>
      <c r="AT41" s="296"/>
      <c r="AU41" s="296"/>
      <c r="AV41" s="296"/>
      <c r="AW41" s="297"/>
      <c r="AX41" s="257" t="str">
        <f t="shared" si="6"/>
        <v>High C2</v>
      </c>
      <c r="AY41" s="296">
        <v>213.91686963640655</v>
      </c>
      <c r="AZ41" s="296"/>
      <c r="BA41" s="296"/>
      <c r="BB41" s="296"/>
      <c r="BC41" s="296"/>
      <c r="BD41" s="297"/>
      <c r="BE41" s="257" t="str">
        <f t="shared" si="7"/>
        <v>High C2</v>
      </c>
      <c r="BF41" s="296"/>
      <c r="BG41" s="296"/>
      <c r="BH41" s="296"/>
      <c r="BI41" s="296"/>
      <c r="BJ41" s="296"/>
      <c r="BK41" s="297"/>
      <c r="BL41" s="296"/>
      <c r="BM41" s="296"/>
      <c r="BN41" s="296"/>
      <c r="BO41" s="296"/>
      <c r="BP41" s="297"/>
      <c r="BQ41" s="257" t="str">
        <f t="shared" si="8"/>
        <v>High C2</v>
      </c>
      <c r="BR41" s="296"/>
      <c r="BS41" s="296"/>
      <c r="BT41" s="296"/>
      <c r="BU41" s="296"/>
      <c r="BV41" s="296"/>
      <c r="BW41" s="297"/>
    </row>
    <row r="42" spans="4:112" s="32" customFormat="1" ht="10.5" customHeight="1" thickBot="1">
      <c r="D42" s="318"/>
      <c r="E42" s="449"/>
      <c r="F42" s="453"/>
      <c r="G42" s="446"/>
      <c r="H42" s="260" t="str">
        <f t="shared" si="11"/>
        <v>Very high C1</v>
      </c>
      <c r="I42" s="294">
        <v>1831.400119803885</v>
      </c>
      <c r="J42" s="294"/>
      <c r="K42" s="294">
        <v>1207.038474655129</v>
      </c>
      <c r="L42" s="294">
        <v>309.62430516387258</v>
      </c>
      <c r="M42" s="294">
        <v>115.00006339787259</v>
      </c>
      <c r="N42" s="295">
        <v>199.73727658701083</v>
      </c>
      <c r="O42" s="42"/>
      <c r="P42" s="449"/>
      <c r="Q42" s="452"/>
      <c r="R42" s="260" t="str">
        <f t="shared" si="1"/>
        <v>Very high C1</v>
      </c>
      <c r="S42" s="294">
        <v>1831.4001198038854</v>
      </c>
      <c r="T42" s="294"/>
      <c r="U42" s="294">
        <v>1005.3099384001513</v>
      </c>
      <c r="V42" s="294">
        <v>131.08699105776969</v>
      </c>
      <c r="W42" s="294">
        <v>236.10923138724877</v>
      </c>
      <c r="X42" s="295">
        <v>458.8939589587157</v>
      </c>
      <c r="Y42" s="42"/>
      <c r="Z42" s="449"/>
      <c r="AA42" s="452"/>
      <c r="AB42" s="260" t="str">
        <f t="shared" si="2"/>
        <v>Very high C1</v>
      </c>
      <c r="AC42" s="294">
        <v>1831.400119803885</v>
      </c>
      <c r="AD42" s="294"/>
      <c r="AE42" s="294">
        <v>945.09060661975593</v>
      </c>
      <c r="AF42" s="294">
        <v>130.63626860293846</v>
      </c>
      <c r="AG42" s="294">
        <v>236.03430671279267</v>
      </c>
      <c r="AH42" s="295">
        <v>519.63893786839799</v>
      </c>
      <c r="AI42" s="42"/>
      <c r="AJ42" s="282" t="str">
        <f t="shared" si="3"/>
        <v>Very high C1</v>
      </c>
      <c r="AK42" s="296">
        <f t="shared" si="4"/>
        <v>3.979039320256561E-13</v>
      </c>
      <c r="AL42" s="286">
        <f t="shared" si="0"/>
        <v>0</v>
      </c>
      <c r="AM42" s="286">
        <f t="shared" si="0"/>
        <v>60.219331780395351</v>
      </c>
      <c r="AN42" s="286">
        <f t="shared" si="0"/>
        <v>0.45072245483123652</v>
      </c>
      <c r="AO42" s="286">
        <f t="shared" si="0"/>
        <v>7.4924674456099183E-2</v>
      </c>
      <c r="AP42" s="287">
        <f t="shared" si="0"/>
        <v>-60.744978909682288</v>
      </c>
      <c r="AQ42" s="260" t="str">
        <f t="shared" si="5"/>
        <v>Very high C1</v>
      </c>
      <c r="AR42" s="294">
        <v>46.021066091783986</v>
      </c>
      <c r="AS42" s="294"/>
      <c r="AT42" s="294"/>
      <c r="AU42" s="294"/>
      <c r="AV42" s="294"/>
      <c r="AW42" s="295"/>
      <c r="AX42" s="260" t="str">
        <f t="shared" si="6"/>
        <v>Very high C1</v>
      </c>
      <c r="AY42" s="294">
        <v>46.021066091783986</v>
      </c>
      <c r="AZ42" s="294"/>
      <c r="BA42" s="294"/>
      <c r="BB42" s="294"/>
      <c r="BC42" s="294"/>
      <c r="BD42" s="295"/>
      <c r="BE42" s="260" t="str">
        <f t="shared" si="7"/>
        <v>Very high C1</v>
      </c>
      <c r="BF42" s="294"/>
      <c r="BG42" s="294"/>
      <c r="BH42" s="294"/>
      <c r="BI42" s="294"/>
      <c r="BJ42" s="294"/>
      <c r="BK42" s="295"/>
      <c r="BL42" s="294"/>
      <c r="BM42" s="294"/>
      <c r="BN42" s="294"/>
      <c r="BO42" s="294"/>
      <c r="BP42" s="295"/>
      <c r="BQ42" s="260" t="str">
        <f t="shared" si="8"/>
        <v>Very high C1</v>
      </c>
      <c r="BR42" s="294"/>
      <c r="BS42" s="294"/>
      <c r="BT42" s="294"/>
      <c r="BU42" s="294"/>
      <c r="BV42" s="294"/>
      <c r="BW42" s="295"/>
    </row>
    <row r="43" spans="4:112" s="32" customFormat="1" ht="11.25" customHeight="1">
      <c r="D43" s="317" t="str">
        <f>D39</f>
        <v>400KV Network</v>
      </c>
      <c r="E43" s="447">
        <v>6</v>
      </c>
      <c r="F43" s="450" t="s">
        <v>189</v>
      </c>
      <c r="G43" s="444" t="s">
        <v>194</v>
      </c>
      <c r="H43" s="254" t="str">
        <f t="shared" si="11"/>
        <v>Low C4</v>
      </c>
      <c r="I43" s="292">
        <v>216.53943095058685</v>
      </c>
      <c r="J43" s="292"/>
      <c r="K43" s="292">
        <v>100.96965085683715</v>
      </c>
      <c r="L43" s="292">
        <v>114.17383134127732</v>
      </c>
      <c r="M43" s="292">
        <v>0</v>
      </c>
      <c r="N43" s="293">
        <v>1.3959487524723797</v>
      </c>
      <c r="O43" s="42"/>
      <c r="P43" s="447">
        <v>6</v>
      </c>
      <c r="Q43" s="450" t="str">
        <f t="shared" ref="Q43" si="18">$F43</f>
        <v>OHL line fittings</v>
      </c>
      <c r="R43" s="254" t="str">
        <f t="shared" si="1"/>
        <v>Low C4</v>
      </c>
      <c r="S43" s="292">
        <v>216.53943095058682</v>
      </c>
      <c r="T43" s="292"/>
      <c r="U43" s="292">
        <v>90.565289816570541</v>
      </c>
      <c r="V43" s="292">
        <v>114.67787397857106</v>
      </c>
      <c r="W43" s="292">
        <v>4.245623876111952</v>
      </c>
      <c r="X43" s="293">
        <v>7.0506432793332987</v>
      </c>
      <c r="Y43" s="42"/>
      <c r="Z43" s="447">
        <v>6</v>
      </c>
      <c r="AA43" s="450" t="str">
        <f t="shared" ref="AA43" si="19">$F43</f>
        <v>OHL line fittings</v>
      </c>
      <c r="AB43" s="254" t="str">
        <f t="shared" si="2"/>
        <v>Low C4</v>
      </c>
      <c r="AC43" s="292">
        <v>216.53943095058685</v>
      </c>
      <c r="AD43" s="292"/>
      <c r="AE43" s="292">
        <v>89.169341064098163</v>
      </c>
      <c r="AF43" s="292">
        <v>114.67787397857106</v>
      </c>
      <c r="AG43" s="292">
        <v>4.245623876111952</v>
      </c>
      <c r="AH43" s="293">
        <v>8.4465920318056789</v>
      </c>
      <c r="AI43" s="42"/>
      <c r="AJ43" s="280" t="str">
        <f t="shared" si="3"/>
        <v>Low C4</v>
      </c>
      <c r="AK43" s="296">
        <f>SUM(AL43:AP43)</f>
        <v>-1.7763568394002505E-15</v>
      </c>
      <c r="AL43" s="284">
        <f t="shared" si="0"/>
        <v>0</v>
      </c>
      <c r="AM43" s="284">
        <f t="shared" si="0"/>
        <v>1.3959487524723784</v>
      </c>
      <c r="AN43" s="284">
        <f t="shared" si="0"/>
        <v>0</v>
      </c>
      <c r="AO43" s="284">
        <f t="shared" si="0"/>
        <v>0</v>
      </c>
      <c r="AP43" s="285">
        <f t="shared" si="0"/>
        <v>-1.3959487524723801</v>
      </c>
      <c r="AQ43" s="254" t="str">
        <f t="shared" si="5"/>
        <v>Low C4</v>
      </c>
      <c r="AR43" s="292">
        <v>1.3959487524723797</v>
      </c>
      <c r="AS43" s="292"/>
      <c r="AT43" s="292"/>
      <c r="AU43" s="292"/>
      <c r="AV43" s="292"/>
      <c r="AW43" s="293"/>
      <c r="AX43" s="254" t="str">
        <f t="shared" si="6"/>
        <v>Low C4</v>
      </c>
      <c r="AY43" s="292">
        <v>1.3959487524723797</v>
      </c>
      <c r="AZ43" s="292"/>
      <c r="BA43" s="292"/>
      <c r="BB43" s="292"/>
      <c r="BC43" s="292"/>
      <c r="BD43" s="293"/>
      <c r="BE43" s="254" t="str">
        <f t="shared" si="7"/>
        <v>Low C4</v>
      </c>
      <c r="BF43" s="296"/>
      <c r="BG43" s="292"/>
      <c r="BH43" s="292"/>
      <c r="BI43" s="292"/>
      <c r="BJ43" s="292"/>
      <c r="BK43" s="293"/>
      <c r="BL43" s="292"/>
      <c r="BM43" s="292"/>
      <c r="BN43" s="292"/>
      <c r="BO43" s="292"/>
      <c r="BP43" s="293"/>
      <c r="BQ43" s="254" t="str">
        <f t="shared" si="8"/>
        <v>Low C4</v>
      </c>
      <c r="BR43" s="296"/>
      <c r="BS43" s="292"/>
      <c r="BT43" s="292"/>
      <c r="BU43" s="292"/>
      <c r="BV43" s="292"/>
      <c r="BW43" s="29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4:112" s="32" customFormat="1" ht="10.15" customHeight="1">
      <c r="D44" s="318"/>
      <c r="E44" s="448"/>
      <c r="F44" s="451"/>
      <c r="G44" s="445"/>
      <c r="H44" s="257" t="str">
        <f t="shared" si="11"/>
        <v>Medium C3</v>
      </c>
      <c r="I44" s="296">
        <v>4009.8412968026746</v>
      </c>
      <c r="J44" s="296"/>
      <c r="K44" s="296">
        <v>2502.9020541585546</v>
      </c>
      <c r="L44" s="296">
        <v>334.94503548604337</v>
      </c>
      <c r="M44" s="296">
        <v>421.70505997682471</v>
      </c>
      <c r="N44" s="297">
        <v>750.28914718125225</v>
      </c>
      <c r="O44" s="42"/>
      <c r="P44" s="448"/>
      <c r="Q44" s="451"/>
      <c r="R44" s="257" t="str">
        <f t="shared" si="1"/>
        <v>Medium C3</v>
      </c>
      <c r="S44" s="296">
        <v>4009.8412968026751</v>
      </c>
      <c r="T44" s="296"/>
      <c r="U44" s="296">
        <v>2536.2653441579646</v>
      </c>
      <c r="V44" s="296">
        <v>594.88333525293774</v>
      </c>
      <c r="W44" s="296">
        <v>318.47829032955821</v>
      </c>
      <c r="X44" s="297">
        <v>560.21432706221447</v>
      </c>
      <c r="Y44" s="42"/>
      <c r="Z44" s="448"/>
      <c r="AA44" s="451"/>
      <c r="AB44" s="257" t="str">
        <f t="shared" si="2"/>
        <v>Medium C3</v>
      </c>
      <c r="AC44" s="296">
        <v>4009.8412968026751</v>
      </c>
      <c r="AD44" s="296"/>
      <c r="AE44" s="296">
        <v>1650.8978466150197</v>
      </c>
      <c r="AF44" s="296">
        <v>608.78856908477565</v>
      </c>
      <c r="AG44" s="296">
        <v>366.04410010639873</v>
      </c>
      <c r="AH44" s="297">
        <v>1384.110780996481</v>
      </c>
      <c r="AI44" s="42"/>
      <c r="AJ44" s="281" t="str">
        <f t="shared" si="3"/>
        <v>Medium C3</v>
      </c>
      <c r="AK44" s="296">
        <f t="shared" si="4"/>
        <v>0</v>
      </c>
      <c r="AL44" s="284">
        <f t="shared" si="0"/>
        <v>0</v>
      </c>
      <c r="AM44" s="284">
        <f t="shared" si="0"/>
        <v>885.36749754294488</v>
      </c>
      <c r="AN44" s="284">
        <f t="shared" si="0"/>
        <v>-13.905233831837904</v>
      </c>
      <c r="AO44" s="284">
        <f t="shared" si="0"/>
        <v>-47.565809776840524</v>
      </c>
      <c r="AP44" s="285">
        <f t="shared" si="0"/>
        <v>-823.89645393426656</v>
      </c>
      <c r="AQ44" s="257" t="str">
        <f t="shared" si="5"/>
        <v>Medium C3</v>
      </c>
      <c r="AR44" s="296">
        <v>962.38104769150732</v>
      </c>
      <c r="AS44" s="296"/>
      <c r="AT44" s="296"/>
      <c r="AU44" s="296"/>
      <c r="AV44" s="296"/>
      <c r="AW44" s="297"/>
      <c r="AX44" s="257" t="str">
        <f t="shared" si="6"/>
        <v>Medium C3</v>
      </c>
      <c r="AY44" s="296">
        <v>962.38104769150732</v>
      </c>
      <c r="AZ44" s="296"/>
      <c r="BA44" s="296"/>
      <c r="BB44" s="296"/>
      <c r="BC44" s="296"/>
      <c r="BD44" s="297"/>
      <c r="BE44" s="257" t="str">
        <f t="shared" si="7"/>
        <v>Medium C3</v>
      </c>
      <c r="BF44" s="296"/>
      <c r="BG44" s="296"/>
      <c r="BH44" s="296"/>
      <c r="BI44" s="296"/>
      <c r="BJ44" s="296"/>
      <c r="BK44" s="297"/>
      <c r="BL44" s="296"/>
      <c r="BM44" s="296"/>
      <c r="BN44" s="296"/>
      <c r="BO44" s="296"/>
      <c r="BP44" s="297"/>
      <c r="BQ44" s="257" t="str">
        <f t="shared" si="8"/>
        <v>Medium C3</v>
      </c>
      <c r="BR44" s="296"/>
      <c r="BS44" s="296"/>
      <c r="BT44" s="296"/>
      <c r="BU44" s="296"/>
      <c r="BV44" s="296"/>
      <c r="BW44" s="297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</row>
    <row r="45" spans="4:112" s="32" customFormat="1" ht="10.15" customHeight="1">
      <c r="D45" s="318"/>
      <c r="E45" s="448"/>
      <c r="F45" s="451"/>
      <c r="G45" s="445"/>
      <c r="H45" s="257" t="str">
        <f t="shared" si="11"/>
        <v>High C2</v>
      </c>
      <c r="I45" s="296">
        <v>4765.7093901698909</v>
      </c>
      <c r="J45" s="296"/>
      <c r="K45" s="296">
        <v>3038.4506878696016</v>
      </c>
      <c r="L45" s="296">
        <v>548.61840587544589</v>
      </c>
      <c r="M45" s="296">
        <v>429.50325439344067</v>
      </c>
      <c r="N45" s="297">
        <v>749.13704203140287</v>
      </c>
      <c r="O45" s="42"/>
      <c r="P45" s="448"/>
      <c r="Q45" s="451"/>
      <c r="R45" s="257" t="str">
        <f t="shared" si="1"/>
        <v>High C2</v>
      </c>
      <c r="S45" s="296">
        <v>4765.7093901698863</v>
      </c>
      <c r="T45" s="296"/>
      <c r="U45" s="296">
        <v>2699.1236459977995</v>
      </c>
      <c r="V45" s="296">
        <v>678.84433806364336</v>
      </c>
      <c r="W45" s="296">
        <v>447.25070821567181</v>
      </c>
      <c r="X45" s="297">
        <v>940.49069789277212</v>
      </c>
      <c r="Y45" s="42"/>
      <c r="Z45" s="448"/>
      <c r="AA45" s="451"/>
      <c r="AB45" s="257" t="str">
        <f t="shared" si="2"/>
        <v>High C2</v>
      </c>
      <c r="AC45" s="296">
        <v>4765.7093901698872</v>
      </c>
      <c r="AD45" s="296"/>
      <c r="AE45" s="296">
        <v>1987.66103235119</v>
      </c>
      <c r="AF45" s="296">
        <v>669.86567864569008</v>
      </c>
      <c r="AG45" s="296">
        <v>535.29267583331671</v>
      </c>
      <c r="AH45" s="297">
        <v>1572.8900033396901</v>
      </c>
      <c r="AI45" s="42"/>
      <c r="AJ45" s="281" t="str">
        <f t="shared" si="3"/>
        <v>High C2</v>
      </c>
      <c r="AK45" s="296">
        <f t="shared" si="4"/>
        <v>0</v>
      </c>
      <c r="AL45" s="284">
        <f t="shared" si="0"/>
        <v>0</v>
      </c>
      <c r="AM45" s="284">
        <f t="shared" si="0"/>
        <v>711.4626136466095</v>
      </c>
      <c r="AN45" s="284">
        <f t="shared" si="0"/>
        <v>8.9786594179532813</v>
      </c>
      <c r="AO45" s="284">
        <f t="shared" si="0"/>
        <v>-88.0419676176449</v>
      </c>
      <c r="AP45" s="285">
        <f t="shared" si="0"/>
        <v>-632.39930544691799</v>
      </c>
      <c r="AQ45" s="257" t="str">
        <f t="shared" si="5"/>
        <v>High C2</v>
      </c>
      <c r="AR45" s="296">
        <v>814.72268889501902</v>
      </c>
      <c r="AS45" s="296"/>
      <c r="AT45" s="296"/>
      <c r="AU45" s="296"/>
      <c r="AV45" s="296"/>
      <c r="AW45" s="297"/>
      <c r="AX45" s="257" t="str">
        <f t="shared" si="6"/>
        <v>High C2</v>
      </c>
      <c r="AY45" s="296">
        <v>814.72268889501902</v>
      </c>
      <c r="AZ45" s="296"/>
      <c r="BA45" s="296"/>
      <c r="BB45" s="296"/>
      <c r="BC45" s="296"/>
      <c r="BD45" s="297"/>
      <c r="BE45" s="257" t="str">
        <f t="shared" si="7"/>
        <v>High C2</v>
      </c>
      <c r="BF45" s="296"/>
      <c r="BG45" s="296"/>
      <c r="BH45" s="296"/>
      <c r="BI45" s="296"/>
      <c r="BJ45" s="296"/>
      <c r="BK45" s="297"/>
      <c r="BL45" s="296"/>
      <c r="BM45" s="296"/>
      <c r="BN45" s="296"/>
      <c r="BO45" s="296"/>
      <c r="BP45" s="297"/>
      <c r="BQ45" s="257" t="str">
        <f t="shared" si="8"/>
        <v>High C2</v>
      </c>
      <c r="BR45" s="296"/>
      <c r="BS45" s="296"/>
      <c r="BT45" s="296"/>
      <c r="BU45" s="296"/>
      <c r="BV45" s="296"/>
      <c r="BW45" s="297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</row>
    <row r="46" spans="4:112" s="32" customFormat="1" ht="10.5" customHeight="1" thickBot="1">
      <c r="D46" s="318"/>
      <c r="E46" s="449"/>
      <c r="F46" s="453"/>
      <c r="G46" s="446"/>
      <c r="H46" s="260" t="str">
        <f t="shared" si="11"/>
        <v>Very high C1</v>
      </c>
      <c r="I46" s="298">
        <v>1830.8391608780141</v>
      </c>
      <c r="J46" s="298"/>
      <c r="K46" s="298">
        <v>862.71674173394285</v>
      </c>
      <c r="L46" s="298">
        <v>156.68017092671718</v>
      </c>
      <c r="M46" s="298">
        <v>283.17465802255015</v>
      </c>
      <c r="N46" s="299">
        <v>528.26759019480392</v>
      </c>
      <c r="O46" s="42"/>
      <c r="P46" s="449"/>
      <c r="Q46" s="452"/>
      <c r="R46" s="260" t="str">
        <f t="shared" si="1"/>
        <v>Very high C1</v>
      </c>
      <c r="S46" s="298">
        <v>1830.8391608780141</v>
      </c>
      <c r="T46" s="298"/>
      <c r="U46" s="298">
        <v>808.60135897935402</v>
      </c>
      <c r="V46" s="298">
        <v>318.15716717745511</v>
      </c>
      <c r="W46" s="298">
        <v>146.18476732297071</v>
      </c>
      <c r="X46" s="299">
        <v>557.89586739823426</v>
      </c>
      <c r="Y46" s="42"/>
      <c r="Z46" s="449"/>
      <c r="AA46" s="452"/>
      <c r="AB46" s="260" t="str">
        <f t="shared" si="2"/>
        <v>Very high C1</v>
      </c>
      <c r="AC46" s="298">
        <v>1830.8391608780139</v>
      </c>
      <c r="AD46" s="298"/>
      <c r="AE46" s="298">
        <v>539.00791282042815</v>
      </c>
      <c r="AF46" s="298">
        <v>316.85226065520374</v>
      </c>
      <c r="AG46" s="298">
        <v>159.05631713129094</v>
      </c>
      <c r="AH46" s="299">
        <v>815.92267027109119</v>
      </c>
      <c r="AI46" s="42"/>
      <c r="AJ46" s="282" t="str">
        <f t="shared" si="3"/>
        <v>Very high C1</v>
      </c>
      <c r="AK46" s="296">
        <f t="shared" si="4"/>
        <v>0</v>
      </c>
      <c r="AL46" s="286">
        <f t="shared" si="0"/>
        <v>0</v>
      </c>
      <c r="AM46" s="286">
        <f t="shared" si="0"/>
        <v>269.59344615892587</v>
      </c>
      <c r="AN46" s="286">
        <f t="shared" si="0"/>
        <v>1.3049065222513718</v>
      </c>
      <c r="AO46" s="286">
        <f t="shared" si="0"/>
        <v>-12.871549808320225</v>
      </c>
      <c r="AP46" s="287">
        <f t="shared" si="0"/>
        <v>-258.02680287285693</v>
      </c>
      <c r="AQ46" s="260" t="str">
        <f t="shared" si="5"/>
        <v>Very high C1</v>
      </c>
      <c r="AR46" s="298">
        <v>271.62033048812168</v>
      </c>
      <c r="AS46" s="298"/>
      <c r="AT46" s="298"/>
      <c r="AU46" s="298"/>
      <c r="AV46" s="298"/>
      <c r="AW46" s="299"/>
      <c r="AX46" s="260" t="str">
        <f t="shared" si="6"/>
        <v>Very high C1</v>
      </c>
      <c r="AY46" s="298">
        <v>271.62033048812168</v>
      </c>
      <c r="AZ46" s="298"/>
      <c r="BA46" s="298"/>
      <c r="BB46" s="298"/>
      <c r="BC46" s="298"/>
      <c r="BD46" s="299"/>
      <c r="BE46" s="260" t="str">
        <f t="shared" si="7"/>
        <v>Very high C1</v>
      </c>
      <c r="BF46" s="294"/>
      <c r="BG46" s="298"/>
      <c r="BH46" s="298"/>
      <c r="BI46" s="298"/>
      <c r="BJ46" s="298"/>
      <c r="BK46" s="299"/>
      <c r="BL46" s="298"/>
      <c r="BM46" s="298"/>
      <c r="BN46" s="298"/>
      <c r="BO46" s="298"/>
      <c r="BP46" s="299"/>
      <c r="BQ46" s="260" t="str">
        <f t="shared" si="8"/>
        <v>Very high C1</v>
      </c>
      <c r="BR46" s="294"/>
      <c r="BS46" s="298"/>
      <c r="BT46" s="298"/>
      <c r="BU46" s="298"/>
      <c r="BV46" s="298"/>
      <c r="BW46" s="299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</row>
    <row r="47" spans="4:112" s="32" customFormat="1" ht="10.15" customHeight="1">
      <c r="D47" s="317" t="str">
        <f>D43</f>
        <v>400KV Network</v>
      </c>
      <c r="E47" s="447">
        <v>7</v>
      </c>
      <c r="F47" s="450" t="s">
        <v>190</v>
      </c>
      <c r="G47" s="444" t="s">
        <v>193</v>
      </c>
      <c r="H47" s="254" t="str">
        <f t="shared" si="11"/>
        <v>Low C4</v>
      </c>
      <c r="I47" s="296"/>
      <c r="J47" s="296"/>
      <c r="K47" s="296"/>
      <c r="L47" s="296"/>
      <c r="M47" s="296"/>
      <c r="N47" s="297"/>
      <c r="O47" s="42"/>
      <c r="P47" s="447">
        <v>7</v>
      </c>
      <c r="Q47" s="450" t="str">
        <f t="shared" ref="Q47" si="20">$F47</f>
        <v>OHL towers</v>
      </c>
      <c r="R47" s="254" t="str">
        <f t="shared" si="1"/>
        <v>Low C4</v>
      </c>
      <c r="S47" s="296"/>
      <c r="T47" s="296"/>
      <c r="U47" s="296"/>
      <c r="V47" s="296"/>
      <c r="W47" s="296"/>
      <c r="X47" s="297"/>
      <c r="Y47" s="42"/>
      <c r="Z47" s="447">
        <v>7</v>
      </c>
      <c r="AA47" s="450" t="str">
        <f t="shared" ref="AA47" si="21">$F47</f>
        <v>OHL towers</v>
      </c>
      <c r="AB47" s="254" t="str">
        <f t="shared" si="2"/>
        <v>Low C4</v>
      </c>
      <c r="AC47" s="296"/>
      <c r="AD47" s="296"/>
      <c r="AE47" s="296"/>
      <c r="AF47" s="296"/>
      <c r="AG47" s="296"/>
      <c r="AH47" s="297"/>
      <c r="AI47" s="42"/>
      <c r="AJ47" s="280" t="str">
        <f t="shared" si="3"/>
        <v>Low C4</v>
      </c>
      <c r="AK47" s="296"/>
      <c r="AL47" s="284">
        <f t="shared" si="0"/>
        <v>0</v>
      </c>
      <c r="AM47" s="284">
        <f t="shared" si="0"/>
        <v>0</v>
      </c>
      <c r="AN47" s="284">
        <f t="shared" si="0"/>
        <v>0</v>
      </c>
      <c r="AO47" s="284">
        <f t="shared" si="0"/>
        <v>0</v>
      </c>
      <c r="AP47" s="285">
        <f t="shared" si="0"/>
        <v>0</v>
      </c>
      <c r="AQ47" s="254" t="str">
        <f t="shared" si="5"/>
        <v>Low C4</v>
      </c>
      <c r="AR47" s="296"/>
      <c r="AS47" s="296"/>
      <c r="AT47" s="296"/>
      <c r="AU47" s="296"/>
      <c r="AV47" s="296"/>
      <c r="AW47" s="297"/>
      <c r="AX47" s="254" t="str">
        <f t="shared" si="6"/>
        <v>Low C4</v>
      </c>
      <c r="AY47" s="296"/>
      <c r="AZ47" s="296"/>
      <c r="BA47" s="296"/>
      <c r="BB47" s="296"/>
      <c r="BC47" s="296"/>
      <c r="BD47" s="297"/>
      <c r="BE47" s="254" t="str">
        <f t="shared" si="7"/>
        <v>Low C4</v>
      </c>
      <c r="BF47" s="296"/>
      <c r="BG47" s="296"/>
      <c r="BH47" s="296"/>
      <c r="BI47" s="296"/>
      <c r="BJ47" s="296"/>
      <c r="BK47" s="297"/>
      <c r="BL47" s="296"/>
      <c r="BM47" s="296"/>
      <c r="BN47" s="296"/>
      <c r="BO47" s="296"/>
      <c r="BP47" s="297"/>
      <c r="BQ47" s="254" t="str">
        <f t="shared" si="8"/>
        <v>Low C4</v>
      </c>
      <c r="BR47" s="296"/>
      <c r="BS47" s="296"/>
      <c r="BT47" s="296"/>
      <c r="BU47" s="296"/>
      <c r="BV47" s="296"/>
      <c r="BW47" s="297"/>
    </row>
    <row r="48" spans="4:112" s="32" customFormat="1" ht="10.15" customHeight="1">
      <c r="D48" s="318"/>
      <c r="E48" s="448"/>
      <c r="F48" s="451"/>
      <c r="G48" s="445"/>
      <c r="H48" s="257" t="str">
        <f t="shared" si="11"/>
        <v>Medium C3</v>
      </c>
      <c r="I48" s="296"/>
      <c r="J48" s="296"/>
      <c r="K48" s="296"/>
      <c r="L48" s="296"/>
      <c r="M48" s="296"/>
      <c r="N48" s="297"/>
      <c r="O48" s="42"/>
      <c r="P48" s="448"/>
      <c r="Q48" s="451"/>
      <c r="R48" s="257" t="str">
        <f t="shared" si="1"/>
        <v>Medium C3</v>
      </c>
      <c r="S48" s="296"/>
      <c r="T48" s="296"/>
      <c r="U48" s="296"/>
      <c r="V48" s="296"/>
      <c r="W48" s="296"/>
      <c r="X48" s="297"/>
      <c r="Y48" s="42"/>
      <c r="Z48" s="448"/>
      <c r="AA48" s="451"/>
      <c r="AB48" s="257" t="str">
        <f t="shared" si="2"/>
        <v>Medium C3</v>
      </c>
      <c r="AC48" s="296"/>
      <c r="AD48" s="296"/>
      <c r="AE48" s="296"/>
      <c r="AF48" s="296"/>
      <c r="AG48" s="296"/>
      <c r="AH48" s="297"/>
      <c r="AI48" s="42"/>
      <c r="AJ48" s="281" t="str">
        <f t="shared" si="3"/>
        <v>Medium C3</v>
      </c>
      <c r="AK48" s="296"/>
      <c r="AL48" s="284">
        <f t="shared" si="0"/>
        <v>0</v>
      </c>
      <c r="AM48" s="284">
        <f t="shared" si="0"/>
        <v>0</v>
      </c>
      <c r="AN48" s="284">
        <f t="shared" si="0"/>
        <v>0</v>
      </c>
      <c r="AO48" s="284">
        <f t="shared" si="0"/>
        <v>0</v>
      </c>
      <c r="AP48" s="285">
        <f t="shared" si="0"/>
        <v>0</v>
      </c>
      <c r="AQ48" s="257" t="str">
        <f t="shared" si="5"/>
        <v>Medium C3</v>
      </c>
      <c r="AR48" s="296"/>
      <c r="AS48" s="296"/>
      <c r="AT48" s="296"/>
      <c r="AU48" s="296"/>
      <c r="AV48" s="296"/>
      <c r="AW48" s="297"/>
      <c r="AX48" s="257" t="str">
        <f t="shared" si="6"/>
        <v>Medium C3</v>
      </c>
      <c r="AY48" s="296"/>
      <c r="AZ48" s="296"/>
      <c r="BA48" s="296"/>
      <c r="BB48" s="296"/>
      <c r="BC48" s="296"/>
      <c r="BD48" s="297"/>
      <c r="BE48" s="257" t="str">
        <f t="shared" si="7"/>
        <v>Medium C3</v>
      </c>
      <c r="BF48" s="296"/>
      <c r="BG48" s="296"/>
      <c r="BH48" s="296"/>
      <c r="BI48" s="296"/>
      <c r="BJ48" s="296"/>
      <c r="BK48" s="297"/>
      <c r="BL48" s="296"/>
      <c r="BM48" s="296"/>
      <c r="BN48" s="296"/>
      <c r="BO48" s="296"/>
      <c r="BP48" s="297"/>
      <c r="BQ48" s="257" t="str">
        <f t="shared" si="8"/>
        <v>Medium C3</v>
      </c>
      <c r="BR48" s="296"/>
      <c r="BS48" s="296"/>
      <c r="BT48" s="296"/>
      <c r="BU48" s="296"/>
      <c r="BV48" s="296"/>
      <c r="BW48" s="297"/>
    </row>
    <row r="49" spans="4:75" s="32" customFormat="1" ht="10.15" customHeight="1">
      <c r="D49" s="318"/>
      <c r="E49" s="448"/>
      <c r="F49" s="451"/>
      <c r="G49" s="445"/>
      <c r="H49" s="257" t="str">
        <f t="shared" si="11"/>
        <v>High C2</v>
      </c>
      <c r="I49" s="296"/>
      <c r="J49" s="296"/>
      <c r="K49" s="296"/>
      <c r="L49" s="296"/>
      <c r="M49" s="296"/>
      <c r="N49" s="297"/>
      <c r="O49" s="42"/>
      <c r="P49" s="448"/>
      <c r="Q49" s="451"/>
      <c r="R49" s="257" t="str">
        <f t="shared" si="1"/>
        <v>High C2</v>
      </c>
      <c r="S49" s="296"/>
      <c r="T49" s="296"/>
      <c r="U49" s="296"/>
      <c r="V49" s="296"/>
      <c r="W49" s="296"/>
      <c r="X49" s="297"/>
      <c r="Y49" s="42"/>
      <c r="Z49" s="448"/>
      <c r="AA49" s="451"/>
      <c r="AB49" s="257" t="str">
        <f t="shared" si="2"/>
        <v>High C2</v>
      </c>
      <c r="AC49" s="296"/>
      <c r="AD49" s="296"/>
      <c r="AE49" s="296"/>
      <c r="AF49" s="296"/>
      <c r="AG49" s="296"/>
      <c r="AH49" s="297"/>
      <c r="AI49" s="42"/>
      <c r="AJ49" s="281" t="str">
        <f t="shared" si="3"/>
        <v>High C2</v>
      </c>
      <c r="AK49" s="296"/>
      <c r="AL49" s="284">
        <f t="shared" si="0"/>
        <v>0</v>
      </c>
      <c r="AM49" s="284">
        <f t="shared" si="0"/>
        <v>0</v>
      </c>
      <c r="AN49" s="284">
        <f t="shared" si="0"/>
        <v>0</v>
      </c>
      <c r="AO49" s="284">
        <f t="shared" si="0"/>
        <v>0</v>
      </c>
      <c r="AP49" s="285">
        <f t="shared" si="0"/>
        <v>0</v>
      </c>
      <c r="AQ49" s="257" t="str">
        <f t="shared" si="5"/>
        <v>High C2</v>
      </c>
      <c r="AR49" s="296"/>
      <c r="AS49" s="296"/>
      <c r="AT49" s="296"/>
      <c r="AU49" s="296"/>
      <c r="AV49" s="296"/>
      <c r="AW49" s="297"/>
      <c r="AX49" s="257" t="str">
        <f t="shared" si="6"/>
        <v>High C2</v>
      </c>
      <c r="AY49" s="296"/>
      <c r="AZ49" s="296"/>
      <c r="BA49" s="296"/>
      <c r="BB49" s="296"/>
      <c r="BC49" s="296"/>
      <c r="BD49" s="297"/>
      <c r="BE49" s="257" t="str">
        <f t="shared" si="7"/>
        <v>High C2</v>
      </c>
      <c r="BF49" s="296"/>
      <c r="BG49" s="296"/>
      <c r="BH49" s="296"/>
      <c r="BI49" s="296"/>
      <c r="BJ49" s="296"/>
      <c r="BK49" s="297"/>
      <c r="BL49" s="296"/>
      <c r="BM49" s="296"/>
      <c r="BN49" s="296"/>
      <c r="BO49" s="296"/>
      <c r="BP49" s="297"/>
      <c r="BQ49" s="257" t="str">
        <f t="shared" si="8"/>
        <v>High C2</v>
      </c>
      <c r="BR49" s="296"/>
      <c r="BS49" s="296"/>
      <c r="BT49" s="296"/>
      <c r="BU49" s="296"/>
      <c r="BV49" s="296"/>
      <c r="BW49" s="297"/>
    </row>
    <row r="50" spans="4:75" s="32" customFormat="1" ht="10.5" customHeight="1" thickBot="1">
      <c r="D50" s="319"/>
      <c r="E50" s="449"/>
      <c r="F50" s="453"/>
      <c r="G50" s="446"/>
      <c r="H50" s="260" t="str">
        <f t="shared" si="11"/>
        <v>Very high C1</v>
      </c>
      <c r="I50" s="294"/>
      <c r="J50" s="294"/>
      <c r="K50" s="294"/>
      <c r="L50" s="294"/>
      <c r="M50" s="294"/>
      <c r="N50" s="295"/>
      <c r="O50" s="42"/>
      <c r="P50" s="449"/>
      <c r="Q50" s="452"/>
      <c r="R50" s="260" t="str">
        <f t="shared" si="1"/>
        <v>Very high C1</v>
      </c>
      <c r="S50" s="294"/>
      <c r="T50" s="294"/>
      <c r="U50" s="294"/>
      <c r="V50" s="294"/>
      <c r="W50" s="294"/>
      <c r="X50" s="295"/>
      <c r="Y50" s="42"/>
      <c r="Z50" s="449"/>
      <c r="AA50" s="452"/>
      <c r="AB50" s="260" t="str">
        <f t="shared" si="2"/>
        <v>Very high C1</v>
      </c>
      <c r="AC50" s="294"/>
      <c r="AD50" s="294"/>
      <c r="AE50" s="294"/>
      <c r="AF50" s="294"/>
      <c r="AG50" s="294"/>
      <c r="AH50" s="295"/>
      <c r="AI50" s="42"/>
      <c r="AJ50" s="282" t="str">
        <f t="shared" si="3"/>
        <v>Very high C1</v>
      </c>
      <c r="AK50" s="294"/>
      <c r="AL50" s="286">
        <f t="shared" si="0"/>
        <v>0</v>
      </c>
      <c r="AM50" s="286">
        <f t="shared" si="0"/>
        <v>0</v>
      </c>
      <c r="AN50" s="286">
        <f t="shared" si="0"/>
        <v>0</v>
      </c>
      <c r="AO50" s="286">
        <f t="shared" si="0"/>
        <v>0</v>
      </c>
      <c r="AP50" s="287">
        <f t="shared" si="0"/>
        <v>0</v>
      </c>
      <c r="AQ50" s="260" t="str">
        <f t="shared" si="5"/>
        <v>Very high C1</v>
      </c>
      <c r="AR50" s="294"/>
      <c r="AS50" s="294"/>
      <c r="AT50" s="294"/>
      <c r="AU50" s="294"/>
      <c r="AV50" s="294"/>
      <c r="AW50" s="295"/>
      <c r="AX50" s="260" t="str">
        <f t="shared" si="6"/>
        <v>Very high C1</v>
      </c>
      <c r="AY50" s="294"/>
      <c r="AZ50" s="294"/>
      <c r="BA50" s="294"/>
      <c r="BB50" s="294"/>
      <c r="BC50" s="294"/>
      <c r="BD50" s="295"/>
      <c r="BE50" s="260" t="str">
        <f t="shared" si="7"/>
        <v>Very high C1</v>
      </c>
      <c r="BF50" s="294"/>
      <c r="BG50" s="294"/>
      <c r="BH50" s="294"/>
      <c r="BI50" s="294"/>
      <c r="BJ50" s="294"/>
      <c r="BK50" s="295"/>
      <c r="BL50" s="294"/>
      <c r="BM50" s="294"/>
      <c r="BN50" s="294"/>
      <c r="BO50" s="294"/>
      <c r="BP50" s="295"/>
      <c r="BQ50" s="260" t="str">
        <f t="shared" si="8"/>
        <v>Very high C1</v>
      </c>
      <c r="BR50" s="294"/>
      <c r="BS50" s="294"/>
      <c r="BT50" s="294"/>
      <c r="BU50" s="294"/>
      <c r="BV50" s="294"/>
      <c r="BW50" s="295"/>
    </row>
    <row r="51" spans="4:75" s="32" customFormat="1" ht="10.15" customHeight="1">
      <c r="D51" s="321" t="s">
        <v>191</v>
      </c>
      <c r="E51" s="456">
        <v>1</v>
      </c>
      <c r="F51" s="450" t="s">
        <v>184</v>
      </c>
      <c r="G51" s="444" t="s">
        <v>193</v>
      </c>
      <c r="H51" s="254" t="str">
        <f t="shared" si="11"/>
        <v>Low C4</v>
      </c>
      <c r="I51" s="296">
        <v>38</v>
      </c>
      <c r="J51" s="296"/>
      <c r="K51" s="296">
        <v>21</v>
      </c>
      <c r="L51" s="296">
        <v>4</v>
      </c>
      <c r="M51" s="296">
        <v>7</v>
      </c>
      <c r="N51" s="297">
        <v>6</v>
      </c>
      <c r="O51" s="42"/>
      <c r="P51" s="456">
        <v>1</v>
      </c>
      <c r="Q51" s="450" t="str">
        <f>$F51</f>
        <v>Circuit Breaker</v>
      </c>
      <c r="R51" s="254" t="str">
        <f t="shared" si="1"/>
        <v>Low C4</v>
      </c>
      <c r="S51" s="296">
        <v>32</v>
      </c>
      <c r="T51" s="296"/>
      <c r="U51" s="296">
        <v>23</v>
      </c>
      <c r="V51" s="296">
        <v>0</v>
      </c>
      <c r="W51" s="296">
        <v>3</v>
      </c>
      <c r="X51" s="297">
        <v>6</v>
      </c>
      <c r="Y51" s="42"/>
      <c r="Z51" s="456">
        <v>1</v>
      </c>
      <c r="AA51" s="450" t="str">
        <f>$F51</f>
        <v>Circuit Breaker</v>
      </c>
      <c r="AB51" s="254" t="str">
        <f t="shared" si="2"/>
        <v>Low C4</v>
      </c>
      <c r="AC51" s="296">
        <v>38</v>
      </c>
      <c r="AD51" s="296"/>
      <c r="AE51" s="296">
        <v>21</v>
      </c>
      <c r="AF51" s="296">
        <v>0</v>
      </c>
      <c r="AG51" s="296">
        <v>3</v>
      </c>
      <c r="AH51" s="297">
        <v>14</v>
      </c>
      <c r="AI51" s="42"/>
      <c r="AJ51" s="280" t="str">
        <f t="shared" si="3"/>
        <v>Low C4</v>
      </c>
      <c r="AK51" s="296">
        <f>SUM(AL51:AP51)</f>
        <v>-6</v>
      </c>
      <c r="AL51" s="284">
        <f t="shared" si="0"/>
        <v>0</v>
      </c>
      <c r="AM51" s="284">
        <f t="shared" si="0"/>
        <v>2</v>
      </c>
      <c r="AN51" s="284">
        <f t="shared" si="0"/>
        <v>0</v>
      </c>
      <c r="AO51" s="284">
        <f t="shared" si="0"/>
        <v>0</v>
      </c>
      <c r="AP51" s="285">
        <f t="shared" si="0"/>
        <v>-8</v>
      </c>
      <c r="AQ51" s="254" t="str">
        <f t="shared" si="5"/>
        <v>Low C4</v>
      </c>
      <c r="AR51" s="296">
        <v>9</v>
      </c>
      <c r="AS51" s="296"/>
      <c r="AT51" s="296"/>
      <c r="AU51" s="296"/>
      <c r="AV51" s="296"/>
      <c r="AW51" s="297"/>
      <c r="AX51" s="254" t="str">
        <f t="shared" si="6"/>
        <v>Low C4</v>
      </c>
      <c r="AY51" s="296">
        <v>3</v>
      </c>
      <c r="AZ51" s="296"/>
      <c r="BA51" s="296"/>
      <c r="BB51" s="296"/>
      <c r="BC51" s="296"/>
      <c r="BD51" s="297"/>
      <c r="BE51" s="254" t="str">
        <f t="shared" si="7"/>
        <v>Low C4</v>
      </c>
      <c r="BF51" s="296"/>
      <c r="BG51" s="296"/>
      <c r="BH51" s="296"/>
      <c r="BI51" s="296"/>
      <c r="BJ51" s="296"/>
      <c r="BK51" s="297"/>
      <c r="BL51" s="296"/>
      <c r="BM51" s="296"/>
      <c r="BN51" s="296"/>
      <c r="BO51" s="296"/>
      <c r="BP51" s="297"/>
      <c r="BQ51" s="254" t="str">
        <f t="shared" si="8"/>
        <v>Low C4</v>
      </c>
      <c r="BR51" s="296"/>
      <c r="BS51" s="296"/>
      <c r="BT51" s="296"/>
      <c r="BU51" s="296"/>
      <c r="BV51" s="296"/>
      <c r="BW51" s="297"/>
    </row>
    <row r="52" spans="4:75" s="32" customFormat="1" ht="10.15" customHeight="1">
      <c r="D52" s="322"/>
      <c r="E52" s="454"/>
      <c r="F52" s="451"/>
      <c r="G52" s="445"/>
      <c r="H52" s="257" t="str">
        <f t="shared" si="11"/>
        <v>Medium C3</v>
      </c>
      <c r="I52" s="296">
        <v>126</v>
      </c>
      <c r="J52" s="296"/>
      <c r="K52" s="296">
        <v>87</v>
      </c>
      <c r="L52" s="296">
        <v>28</v>
      </c>
      <c r="M52" s="296">
        <v>10</v>
      </c>
      <c r="N52" s="297">
        <v>1</v>
      </c>
      <c r="O52" s="42"/>
      <c r="P52" s="454"/>
      <c r="Q52" s="451"/>
      <c r="R52" s="257" t="str">
        <f t="shared" si="1"/>
        <v>Medium C3</v>
      </c>
      <c r="S52" s="296">
        <v>125</v>
      </c>
      <c r="T52" s="296"/>
      <c r="U52" s="296">
        <v>82</v>
      </c>
      <c r="V52" s="296">
        <v>10</v>
      </c>
      <c r="W52" s="296">
        <v>23</v>
      </c>
      <c r="X52" s="297">
        <v>10</v>
      </c>
      <c r="Y52" s="42"/>
      <c r="Z52" s="454"/>
      <c r="AA52" s="451"/>
      <c r="AB52" s="257" t="str">
        <f t="shared" si="2"/>
        <v>Medium C3</v>
      </c>
      <c r="AC52" s="296">
        <v>126</v>
      </c>
      <c r="AD52" s="296"/>
      <c r="AE52" s="296">
        <v>78</v>
      </c>
      <c r="AF52" s="296">
        <v>11</v>
      </c>
      <c r="AG52" s="296">
        <v>25</v>
      </c>
      <c r="AH52" s="297">
        <v>12</v>
      </c>
      <c r="AI52" s="42"/>
      <c r="AJ52" s="281" t="str">
        <f t="shared" si="3"/>
        <v>Medium C3</v>
      </c>
      <c r="AK52" s="296">
        <f t="shared" ref="AK52:AK54" si="22">SUM(AL52:AP52)</f>
        <v>-1</v>
      </c>
      <c r="AL52" s="284">
        <f t="shared" si="0"/>
        <v>0</v>
      </c>
      <c r="AM52" s="284">
        <f t="shared" si="0"/>
        <v>4</v>
      </c>
      <c r="AN52" s="284">
        <f t="shared" si="0"/>
        <v>-1</v>
      </c>
      <c r="AO52" s="284">
        <f t="shared" si="0"/>
        <v>-2</v>
      </c>
      <c r="AP52" s="285">
        <f t="shared" si="0"/>
        <v>-2</v>
      </c>
      <c r="AQ52" s="257" t="str">
        <f t="shared" si="5"/>
        <v>Medium C3</v>
      </c>
      <c r="AR52" s="296">
        <v>4</v>
      </c>
      <c r="AS52" s="296"/>
      <c r="AT52" s="296"/>
      <c r="AU52" s="296"/>
      <c r="AV52" s="296"/>
      <c r="AW52" s="297"/>
      <c r="AX52" s="257" t="str">
        <f t="shared" si="6"/>
        <v>Medium C3</v>
      </c>
      <c r="AY52" s="296">
        <v>3</v>
      </c>
      <c r="AZ52" s="296"/>
      <c r="BA52" s="296"/>
      <c r="BB52" s="296"/>
      <c r="BC52" s="296"/>
      <c r="BD52" s="297"/>
      <c r="BE52" s="257" t="str">
        <f t="shared" si="7"/>
        <v>Medium C3</v>
      </c>
      <c r="BF52" s="296"/>
      <c r="BG52" s="296"/>
      <c r="BH52" s="296"/>
      <c r="BI52" s="296"/>
      <c r="BJ52" s="296"/>
      <c r="BK52" s="297"/>
      <c r="BL52" s="296"/>
      <c r="BM52" s="296"/>
      <c r="BN52" s="296"/>
      <c r="BO52" s="296"/>
      <c r="BP52" s="297"/>
      <c r="BQ52" s="257" t="str">
        <f t="shared" si="8"/>
        <v>Medium C3</v>
      </c>
      <c r="BR52" s="296"/>
      <c r="BS52" s="296"/>
      <c r="BT52" s="296"/>
      <c r="BU52" s="296"/>
      <c r="BV52" s="296"/>
      <c r="BW52" s="297"/>
    </row>
    <row r="53" spans="4:75" s="32" customFormat="1" ht="10.15" customHeight="1">
      <c r="D53" s="322"/>
      <c r="E53" s="454"/>
      <c r="F53" s="451"/>
      <c r="G53" s="445"/>
      <c r="H53" s="257" t="str">
        <f t="shared" si="11"/>
        <v>High C2</v>
      </c>
      <c r="I53" s="296">
        <v>348</v>
      </c>
      <c r="J53" s="296"/>
      <c r="K53" s="296">
        <v>217</v>
      </c>
      <c r="L53" s="296">
        <v>78</v>
      </c>
      <c r="M53" s="296">
        <v>40</v>
      </c>
      <c r="N53" s="297">
        <v>13</v>
      </c>
      <c r="O53" s="42"/>
      <c r="P53" s="454"/>
      <c r="Q53" s="451"/>
      <c r="R53" s="257" t="str">
        <f t="shared" si="1"/>
        <v>High C2</v>
      </c>
      <c r="S53" s="296">
        <v>358</v>
      </c>
      <c r="T53" s="296"/>
      <c r="U53" s="296">
        <v>250</v>
      </c>
      <c r="V53" s="296">
        <v>29</v>
      </c>
      <c r="W53" s="296">
        <v>58</v>
      </c>
      <c r="X53" s="297">
        <v>21</v>
      </c>
      <c r="Y53" s="42"/>
      <c r="Z53" s="454"/>
      <c r="AA53" s="451"/>
      <c r="AB53" s="257" t="str">
        <f t="shared" si="2"/>
        <v>High C2</v>
      </c>
      <c r="AC53" s="296">
        <v>348</v>
      </c>
      <c r="AD53" s="296"/>
      <c r="AE53" s="296">
        <v>195</v>
      </c>
      <c r="AF53" s="296">
        <v>31</v>
      </c>
      <c r="AG53" s="296">
        <v>74</v>
      </c>
      <c r="AH53" s="297">
        <v>48</v>
      </c>
      <c r="AI53" s="42"/>
      <c r="AJ53" s="281" t="str">
        <f t="shared" si="3"/>
        <v>High C2</v>
      </c>
      <c r="AK53" s="296">
        <f t="shared" si="22"/>
        <v>10</v>
      </c>
      <c r="AL53" s="284">
        <f t="shared" si="0"/>
        <v>0</v>
      </c>
      <c r="AM53" s="284">
        <f t="shared" si="0"/>
        <v>55</v>
      </c>
      <c r="AN53" s="284">
        <f t="shared" si="0"/>
        <v>-2</v>
      </c>
      <c r="AO53" s="284">
        <f t="shared" si="0"/>
        <v>-16</v>
      </c>
      <c r="AP53" s="285">
        <f t="shared" si="0"/>
        <v>-27</v>
      </c>
      <c r="AQ53" s="257" t="str">
        <f t="shared" si="5"/>
        <v>High C2</v>
      </c>
      <c r="AR53" s="296">
        <v>50</v>
      </c>
      <c r="AS53" s="296"/>
      <c r="AT53" s="296"/>
      <c r="AU53" s="296"/>
      <c r="AV53" s="296"/>
      <c r="AW53" s="297"/>
      <c r="AX53" s="257" t="str">
        <f t="shared" si="6"/>
        <v>High C2</v>
      </c>
      <c r="AY53" s="400">
        <v>60</v>
      </c>
      <c r="AZ53" s="296"/>
      <c r="BA53" s="296"/>
      <c r="BB53" s="296"/>
      <c r="BC53" s="296"/>
      <c r="BD53" s="297"/>
      <c r="BE53" s="257" t="str">
        <f t="shared" si="7"/>
        <v>High C2</v>
      </c>
      <c r="BF53" s="296"/>
      <c r="BG53" s="296"/>
      <c r="BH53" s="296"/>
      <c r="BI53" s="296"/>
      <c r="BJ53" s="296"/>
      <c r="BK53" s="297"/>
      <c r="BL53" s="296"/>
      <c r="BM53" s="296"/>
      <c r="BN53" s="296"/>
      <c r="BO53" s="296"/>
      <c r="BP53" s="297"/>
      <c r="BQ53" s="257" t="str">
        <f t="shared" si="8"/>
        <v>High C2</v>
      </c>
      <c r="BR53" s="296"/>
      <c r="BS53" s="296"/>
      <c r="BT53" s="296"/>
      <c r="BU53" s="296"/>
      <c r="BV53" s="296"/>
      <c r="BW53" s="297"/>
    </row>
    <row r="54" spans="4:75" s="32" customFormat="1" ht="10.5" customHeight="1" thickBot="1">
      <c r="D54" s="322"/>
      <c r="E54" s="455"/>
      <c r="F54" s="453"/>
      <c r="G54" s="446"/>
      <c r="H54" s="260" t="str">
        <f t="shared" si="11"/>
        <v>Very high C1</v>
      </c>
      <c r="I54" s="298">
        <v>95</v>
      </c>
      <c r="J54" s="298"/>
      <c r="K54" s="298">
        <v>88</v>
      </c>
      <c r="L54" s="298">
        <v>1</v>
      </c>
      <c r="M54" s="298">
        <v>3</v>
      </c>
      <c r="N54" s="299">
        <v>3</v>
      </c>
      <c r="O54" s="42"/>
      <c r="P54" s="455"/>
      <c r="Q54" s="452"/>
      <c r="R54" s="260" t="str">
        <f t="shared" si="1"/>
        <v>Very high C1</v>
      </c>
      <c r="S54" s="298">
        <v>85</v>
      </c>
      <c r="T54" s="298"/>
      <c r="U54" s="298">
        <v>76</v>
      </c>
      <c r="V54" s="298">
        <v>5</v>
      </c>
      <c r="W54" s="298">
        <v>1</v>
      </c>
      <c r="X54" s="299">
        <v>3</v>
      </c>
      <c r="Y54" s="42"/>
      <c r="Z54" s="455"/>
      <c r="AA54" s="452"/>
      <c r="AB54" s="260" t="str">
        <f t="shared" si="2"/>
        <v>Very high C1</v>
      </c>
      <c r="AC54" s="298">
        <v>95</v>
      </c>
      <c r="AD54" s="298"/>
      <c r="AE54" s="298">
        <v>83</v>
      </c>
      <c r="AF54" s="298">
        <v>5</v>
      </c>
      <c r="AG54" s="298">
        <v>1</v>
      </c>
      <c r="AH54" s="299">
        <v>6</v>
      </c>
      <c r="AI54" s="42"/>
      <c r="AJ54" s="282" t="str">
        <f t="shared" si="3"/>
        <v>Very high C1</v>
      </c>
      <c r="AK54" s="296">
        <f t="shared" si="22"/>
        <v>-10</v>
      </c>
      <c r="AL54" s="286">
        <f t="shared" si="0"/>
        <v>0</v>
      </c>
      <c r="AM54" s="286">
        <f t="shared" si="0"/>
        <v>-7</v>
      </c>
      <c r="AN54" s="286">
        <f t="shared" si="0"/>
        <v>0</v>
      </c>
      <c r="AO54" s="286">
        <f t="shared" si="0"/>
        <v>0</v>
      </c>
      <c r="AP54" s="287">
        <f t="shared" si="0"/>
        <v>-3</v>
      </c>
      <c r="AQ54" s="260" t="str">
        <f t="shared" si="5"/>
        <v>Very high C1</v>
      </c>
      <c r="AR54" s="298">
        <v>10</v>
      </c>
      <c r="AS54" s="298"/>
      <c r="AT54" s="298"/>
      <c r="AU54" s="298"/>
      <c r="AV54" s="298"/>
      <c r="AW54" s="299"/>
      <c r="AX54" s="260" t="str">
        <f t="shared" si="6"/>
        <v>Very high C1</v>
      </c>
      <c r="AY54" s="298"/>
      <c r="AZ54" s="298"/>
      <c r="BA54" s="298"/>
      <c r="BB54" s="298"/>
      <c r="BC54" s="298"/>
      <c r="BD54" s="299"/>
      <c r="BE54" s="260" t="str">
        <f t="shared" si="7"/>
        <v>Very high C1</v>
      </c>
      <c r="BF54" s="298"/>
      <c r="BG54" s="298"/>
      <c r="BH54" s="298"/>
      <c r="BI54" s="298"/>
      <c r="BJ54" s="298"/>
      <c r="BK54" s="299"/>
      <c r="BL54" s="298"/>
      <c r="BM54" s="298"/>
      <c r="BN54" s="298"/>
      <c r="BO54" s="298"/>
      <c r="BP54" s="299"/>
      <c r="BQ54" s="260" t="str">
        <f t="shared" si="8"/>
        <v>Very high C1</v>
      </c>
      <c r="BR54" s="298"/>
      <c r="BS54" s="298"/>
      <c r="BT54" s="298"/>
      <c r="BU54" s="298"/>
      <c r="BV54" s="298"/>
      <c r="BW54" s="299"/>
    </row>
    <row r="55" spans="4:75" s="32" customFormat="1" ht="11.25" customHeight="1">
      <c r="D55" s="323" t="str">
        <f>D51</f>
        <v>275KV Network</v>
      </c>
      <c r="E55" s="447">
        <v>2</v>
      </c>
      <c r="F55" s="450" t="s">
        <v>185</v>
      </c>
      <c r="G55" s="444" t="s">
        <v>193</v>
      </c>
      <c r="H55" s="254" t="str">
        <f t="shared" si="11"/>
        <v>Low C4</v>
      </c>
      <c r="I55" s="292">
        <v>3</v>
      </c>
      <c r="J55" s="292"/>
      <c r="K55" s="292">
        <v>3</v>
      </c>
      <c r="L55" s="292">
        <v>0</v>
      </c>
      <c r="M55" s="292">
        <v>0</v>
      </c>
      <c r="N55" s="293">
        <v>0</v>
      </c>
      <c r="O55" s="42"/>
      <c r="P55" s="447">
        <v>2</v>
      </c>
      <c r="Q55" s="450" t="str">
        <f t="shared" ref="Q55" si="23">$F55</f>
        <v>Transformer</v>
      </c>
      <c r="R55" s="254" t="str">
        <f t="shared" si="1"/>
        <v>Low C4</v>
      </c>
      <c r="S55" s="292">
        <v>3</v>
      </c>
      <c r="T55" s="292"/>
      <c r="U55" s="292">
        <v>3</v>
      </c>
      <c r="V55" s="292">
        <v>0</v>
      </c>
      <c r="W55" s="292">
        <v>0</v>
      </c>
      <c r="X55" s="293">
        <v>0</v>
      </c>
      <c r="Y55" s="42"/>
      <c r="Z55" s="447">
        <v>2</v>
      </c>
      <c r="AA55" s="450" t="str">
        <f t="shared" ref="AA55" si="24">$F55</f>
        <v>Transformer</v>
      </c>
      <c r="AB55" s="254" t="str">
        <f t="shared" si="2"/>
        <v>Low C4</v>
      </c>
      <c r="AC55" s="292">
        <v>3</v>
      </c>
      <c r="AD55" s="292"/>
      <c r="AE55" s="292">
        <v>3</v>
      </c>
      <c r="AF55" s="292">
        <v>0</v>
      </c>
      <c r="AG55" s="292">
        <v>0</v>
      </c>
      <c r="AH55" s="293">
        <v>0</v>
      </c>
      <c r="AI55" s="42"/>
      <c r="AJ55" s="280" t="str">
        <f t="shared" si="3"/>
        <v>Low C4</v>
      </c>
      <c r="AK55" s="296">
        <f>SUM(AL55:AP55)</f>
        <v>0</v>
      </c>
      <c r="AL55" s="284">
        <f t="shared" ref="AL55:AP86" si="25">T55-AD55</f>
        <v>0</v>
      </c>
      <c r="AM55" s="284">
        <f t="shared" si="25"/>
        <v>0</v>
      </c>
      <c r="AN55" s="284">
        <f t="shared" si="25"/>
        <v>0</v>
      </c>
      <c r="AO55" s="284">
        <f t="shared" si="25"/>
        <v>0</v>
      </c>
      <c r="AP55" s="285">
        <f t="shared" si="25"/>
        <v>0</v>
      </c>
      <c r="AQ55" s="254" t="str">
        <f t="shared" si="5"/>
        <v>Low C4</v>
      </c>
      <c r="AR55" s="292"/>
      <c r="AS55" s="292"/>
      <c r="AT55" s="292"/>
      <c r="AU55" s="292"/>
      <c r="AV55" s="292"/>
      <c r="AW55" s="293"/>
      <c r="AX55" s="254" t="str">
        <f t="shared" si="6"/>
        <v>Low C4</v>
      </c>
      <c r="AY55" s="292"/>
      <c r="AZ55" s="292"/>
      <c r="BA55" s="292"/>
      <c r="BB55" s="292"/>
      <c r="BC55" s="292"/>
      <c r="BD55" s="293"/>
      <c r="BE55" s="254" t="str">
        <f t="shared" si="7"/>
        <v>Low C4</v>
      </c>
      <c r="BF55" s="292"/>
      <c r="BG55" s="292"/>
      <c r="BH55" s="292"/>
      <c r="BI55" s="292"/>
      <c r="BJ55" s="292"/>
      <c r="BK55" s="293"/>
      <c r="BL55" s="292"/>
      <c r="BM55" s="292"/>
      <c r="BN55" s="292"/>
      <c r="BO55" s="292"/>
      <c r="BP55" s="293"/>
      <c r="BQ55" s="254" t="str">
        <f t="shared" si="8"/>
        <v>Low C4</v>
      </c>
      <c r="BR55" s="292"/>
      <c r="BS55" s="292"/>
      <c r="BT55" s="292"/>
      <c r="BU55" s="292"/>
      <c r="BV55" s="292"/>
      <c r="BW55" s="293"/>
    </row>
    <row r="56" spans="4:75" s="32" customFormat="1" ht="10.15" customHeight="1">
      <c r="D56" s="322"/>
      <c r="E56" s="448"/>
      <c r="F56" s="451"/>
      <c r="G56" s="445"/>
      <c r="H56" s="257" t="str">
        <f t="shared" si="11"/>
        <v>Medium C3</v>
      </c>
      <c r="I56" s="296">
        <v>66</v>
      </c>
      <c r="J56" s="296"/>
      <c r="K56" s="296">
        <v>46</v>
      </c>
      <c r="L56" s="296">
        <v>2</v>
      </c>
      <c r="M56" s="296">
        <v>17</v>
      </c>
      <c r="N56" s="297">
        <v>1</v>
      </c>
      <c r="O56" s="42"/>
      <c r="P56" s="448"/>
      <c r="Q56" s="451"/>
      <c r="R56" s="257" t="str">
        <f t="shared" si="1"/>
        <v>Medium C3</v>
      </c>
      <c r="S56" s="296">
        <v>67</v>
      </c>
      <c r="T56" s="296"/>
      <c r="U56" s="296">
        <v>47</v>
      </c>
      <c r="V56" s="296">
        <v>1</v>
      </c>
      <c r="W56" s="296">
        <v>13</v>
      </c>
      <c r="X56" s="297">
        <v>6</v>
      </c>
      <c r="Y56" s="42"/>
      <c r="Z56" s="448"/>
      <c r="AA56" s="451"/>
      <c r="AB56" s="257" t="str">
        <f t="shared" si="2"/>
        <v>Medium C3</v>
      </c>
      <c r="AC56" s="296">
        <v>66</v>
      </c>
      <c r="AD56" s="296"/>
      <c r="AE56" s="296">
        <v>33</v>
      </c>
      <c r="AF56" s="296">
        <v>1</v>
      </c>
      <c r="AG56" s="296">
        <v>22</v>
      </c>
      <c r="AH56" s="297">
        <v>10</v>
      </c>
      <c r="AI56" s="42"/>
      <c r="AJ56" s="281" t="str">
        <f t="shared" si="3"/>
        <v>Medium C3</v>
      </c>
      <c r="AK56" s="296">
        <f t="shared" ref="AK56:AK58" si="26">SUM(AL56:AP56)</f>
        <v>1</v>
      </c>
      <c r="AL56" s="284">
        <f t="shared" si="25"/>
        <v>0</v>
      </c>
      <c r="AM56" s="284">
        <f t="shared" si="25"/>
        <v>14</v>
      </c>
      <c r="AN56" s="284">
        <f t="shared" si="25"/>
        <v>0</v>
      </c>
      <c r="AO56" s="284">
        <f t="shared" si="25"/>
        <v>-9</v>
      </c>
      <c r="AP56" s="285">
        <f t="shared" si="25"/>
        <v>-4</v>
      </c>
      <c r="AQ56" s="257" t="str">
        <f t="shared" si="5"/>
        <v>Medium C3</v>
      </c>
      <c r="AR56" s="296">
        <v>14</v>
      </c>
      <c r="AS56" s="296"/>
      <c r="AT56" s="296"/>
      <c r="AU56" s="296"/>
      <c r="AV56" s="296"/>
      <c r="AW56" s="297"/>
      <c r="AX56" s="257" t="str">
        <f t="shared" si="6"/>
        <v>Medium C3</v>
      </c>
      <c r="AY56" s="296">
        <v>15</v>
      </c>
      <c r="AZ56" s="296"/>
      <c r="BA56" s="296"/>
      <c r="BB56" s="296"/>
      <c r="BC56" s="296"/>
      <c r="BD56" s="297"/>
      <c r="BE56" s="257" t="str">
        <f t="shared" si="7"/>
        <v>Medium C3</v>
      </c>
      <c r="BF56" s="296"/>
      <c r="BG56" s="296"/>
      <c r="BH56" s="296"/>
      <c r="BI56" s="296"/>
      <c r="BJ56" s="296"/>
      <c r="BK56" s="297"/>
      <c r="BL56" s="296"/>
      <c r="BM56" s="296"/>
      <c r="BN56" s="296"/>
      <c r="BO56" s="296"/>
      <c r="BP56" s="297"/>
      <c r="BQ56" s="257" t="str">
        <f t="shared" si="8"/>
        <v>Medium C3</v>
      </c>
      <c r="BR56" s="296"/>
      <c r="BS56" s="296"/>
      <c r="BT56" s="296"/>
      <c r="BU56" s="296"/>
      <c r="BV56" s="296"/>
      <c r="BW56" s="297"/>
    </row>
    <row r="57" spans="4:75" s="32" customFormat="1" ht="10.15" customHeight="1">
      <c r="D57" s="322"/>
      <c r="E57" s="448"/>
      <c r="F57" s="451"/>
      <c r="G57" s="445"/>
      <c r="H57" s="257" t="str">
        <f t="shared" si="11"/>
        <v>High C2</v>
      </c>
      <c r="I57" s="296">
        <v>223</v>
      </c>
      <c r="J57" s="296"/>
      <c r="K57" s="296">
        <v>158</v>
      </c>
      <c r="L57" s="296">
        <v>14</v>
      </c>
      <c r="M57" s="296">
        <v>47</v>
      </c>
      <c r="N57" s="297">
        <v>4</v>
      </c>
      <c r="O57" s="42"/>
      <c r="P57" s="448"/>
      <c r="Q57" s="451"/>
      <c r="R57" s="257" t="str">
        <f t="shared" si="1"/>
        <v>High C2</v>
      </c>
      <c r="S57" s="296">
        <v>217</v>
      </c>
      <c r="T57" s="296"/>
      <c r="U57" s="296">
        <v>153</v>
      </c>
      <c r="V57" s="296">
        <v>9</v>
      </c>
      <c r="W57" s="296">
        <v>42</v>
      </c>
      <c r="X57" s="297">
        <v>13</v>
      </c>
      <c r="Y57" s="42"/>
      <c r="Z57" s="448"/>
      <c r="AA57" s="451"/>
      <c r="AB57" s="257" t="str">
        <f t="shared" si="2"/>
        <v>High C2</v>
      </c>
      <c r="AC57" s="296">
        <v>223</v>
      </c>
      <c r="AD57" s="296"/>
      <c r="AE57" s="296">
        <v>111</v>
      </c>
      <c r="AF57" s="296">
        <v>9</v>
      </c>
      <c r="AG57" s="296">
        <v>67</v>
      </c>
      <c r="AH57" s="297">
        <v>36</v>
      </c>
      <c r="AI57" s="42"/>
      <c r="AJ57" s="281" t="str">
        <f t="shared" si="3"/>
        <v>High C2</v>
      </c>
      <c r="AK57" s="296">
        <f t="shared" si="26"/>
        <v>-6</v>
      </c>
      <c r="AL57" s="284">
        <f t="shared" si="25"/>
        <v>0</v>
      </c>
      <c r="AM57" s="284">
        <f t="shared" si="25"/>
        <v>42</v>
      </c>
      <c r="AN57" s="284">
        <f t="shared" si="25"/>
        <v>0</v>
      </c>
      <c r="AO57" s="284">
        <f t="shared" si="25"/>
        <v>-25</v>
      </c>
      <c r="AP57" s="285">
        <f t="shared" si="25"/>
        <v>-23</v>
      </c>
      <c r="AQ57" s="257" t="str">
        <f t="shared" si="5"/>
        <v>High C2</v>
      </c>
      <c r="AR57" s="296">
        <v>44</v>
      </c>
      <c r="AS57" s="296"/>
      <c r="AT57" s="296"/>
      <c r="AU57" s="296"/>
      <c r="AV57" s="296"/>
      <c r="AW57" s="297"/>
      <c r="AX57" s="257" t="str">
        <f t="shared" si="6"/>
        <v>High C2</v>
      </c>
      <c r="AY57" s="296">
        <v>38</v>
      </c>
      <c r="AZ57" s="296"/>
      <c r="BA57" s="296"/>
      <c r="BB57" s="296"/>
      <c r="BC57" s="296"/>
      <c r="BD57" s="297"/>
      <c r="BE57" s="257" t="str">
        <f t="shared" si="7"/>
        <v>High C2</v>
      </c>
      <c r="BF57" s="296"/>
      <c r="BG57" s="296"/>
      <c r="BH57" s="296"/>
      <c r="BI57" s="296"/>
      <c r="BJ57" s="296"/>
      <c r="BK57" s="297"/>
      <c r="BL57" s="296"/>
      <c r="BM57" s="296"/>
      <c r="BN57" s="296"/>
      <c r="BO57" s="296"/>
      <c r="BP57" s="297"/>
      <c r="BQ57" s="257" t="str">
        <f t="shared" si="8"/>
        <v>High C2</v>
      </c>
      <c r="BR57" s="296"/>
      <c r="BS57" s="296"/>
      <c r="BT57" s="296"/>
      <c r="BU57" s="296"/>
      <c r="BV57" s="296"/>
      <c r="BW57" s="297"/>
    </row>
    <row r="58" spans="4:75" s="32" customFormat="1" ht="10.5" customHeight="1" thickBot="1">
      <c r="D58" s="322"/>
      <c r="E58" s="449"/>
      <c r="F58" s="453"/>
      <c r="G58" s="446"/>
      <c r="H58" s="260" t="str">
        <f t="shared" si="11"/>
        <v>Very high C1</v>
      </c>
      <c r="I58" s="298">
        <v>79</v>
      </c>
      <c r="J58" s="298"/>
      <c r="K58" s="298">
        <v>51</v>
      </c>
      <c r="L58" s="298">
        <v>2</v>
      </c>
      <c r="M58" s="298">
        <v>25</v>
      </c>
      <c r="N58" s="299">
        <v>1</v>
      </c>
      <c r="O58" s="42"/>
      <c r="P58" s="449"/>
      <c r="Q58" s="452"/>
      <c r="R58" s="260" t="str">
        <f t="shared" si="1"/>
        <v>Very high C1</v>
      </c>
      <c r="S58" s="298">
        <v>72</v>
      </c>
      <c r="T58" s="298"/>
      <c r="U58" s="298">
        <v>51</v>
      </c>
      <c r="V58" s="298">
        <v>1</v>
      </c>
      <c r="W58" s="298">
        <v>14</v>
      </c>
      <c r="X58" s="299">
        <v>6</v>
      </c>
      <c r="Y58" s="42"/>
      <c r="Z58" s="449"/>
      <c r="AA58" s="452"/>
      <c r="AB58" s="260" t="str">
        <f t="shared" si="2"/>
        <v>Very high C1</v>
      </c>
      <c r="AC58" s="298">
        <v>79</v>
      </c>
      <c r="AD58" s="298"/>
      <c r="AE58" s="298">
        <v>34</v>
      </c>
      <c r="AF58" s="298">
        <v>1</v>
      </c>
      <c r="AG58" s="298">
        <v>29</v>
      </c>
      <c r="AH58" s="299">
        <v>15</v>
      </c>
      <c r="AI58" s="42"/>
      <c r="AJ58" s="282" t="str">
        <f t="shared" si="3"/>
        <v>Very high C1</v>
      </c>
      <c r="AK58" s="296">
        <f t="shared" si="26"/>
        <v>-7</v>
      </c>
      <c r="AL58" s="286">
        <f t="shared" si="25"/>
        <v>0</v>
      </c>
      <c r="AM58" s="286">
        <f t="shared" si="25"/>
        <v>17</v>
      </c>
      <c r="AN58" s="286">
        <f t="shared" si="25"/>
        <v>0</v>
      </c>
      <c r="AO58" s="286">
        <f t="shared" si="25"/>
        <v>-15</v>
      </c>
      <c r="AP58" s="287">
        <f t="shared" si="25"/>
        <v>-9</v>
      </c>
      <c r="AQ58" s="260" t="str">
        <f t="shared" si="5"/>
        <v>Very high C1</v>
      </c>
      <c r="AR58" s="298">
        <v>23</v>
      </c>
      <c r="AS58" s="298"/>
      <c r="AT58" s="298"/>
      <c r="AU58" s="298"/>
      <c r="AV58" s="298"/>
      <c r="AW58" s="299"/>
      <c r="AX58" s="260" t="str">
        <f t="shared" si="6"/>
        <v>Very high C1</v>
      </c>
      <c r="AY58" s="298">
        <v>16</v>
      </c>
      <c r="AZ58" s="298"/>
      <c r="BA58" s="298"/>
      <c r="BB58" s="298"/>
      <c r="BC58" s="298"/>
      <c r="BD58" s="299"/>
      <c r="BE58" s="260" t="str">
        <f t="shared" si="7"/>
        <v>Very high C1</v>
      </c>
      <c r="BF58" s="298"/>
      <c r="BG58" s="298"/>
      <c r="BH58" s="298"/>
      <c r="BI58" s="298"/>
      <c r="BJ58" s="298"/>
      <c r="BK58" s="299"/>
      <c r="BL58" s="298"/>
      <c r="BM58" s="298"/>
      <c r="BN58" s="298"/>
      <c r="BO58" s="298"/>
      <c r="BP58" s="299"/>
      <c r="BQ58" s="260" t="str">
        <f t="shared" si="8"/>
        <v>Very high C1</v>
      </c>
      <c r="BR58" s="298"/>
      <c r="BS58" s="298"/>
      <c r="BT58" s="298"/>
      <c r="BU58" s="298"/>
      <c r="BV58" s="298"/>
      <c r="BW58" s="299"/>
    </row>
    <row r="59" spans="4:75" s="32" customFormat="1" ht="11.25" customHeight="1">
      <c r="D59" s="323" t="str">
        <f>D55</f>
        <v>275KV Network</v>
      </c>
      <c r="E59" s="447">
        <v>3</v>
      </c>
      <c r="F59" s="450" t="s">
        <v>186</v>
      </c>
      <c r="G59" s="444" t="s">
        <v>193</v>
      </c>
      <c r="H59" s="254" t="str">
        <f t="shared" si="11"/>
        <v>Low C4</v>
      </c>
      <c r="I59" s="296">
        <v>4</v>
      </c>
      <c r="J59" s="296"/>
      <c r="K59" s="296">
        <v>2</v>
      </c>
      <c r="L59" s="296"/>
      <c r="M59" s="296">
        <v>2</v>
      </c>
      <c r="N59" s="297"/>
      <c r="O59" s="42"/>
      <c r="P59" s="447">
        <v>3</v>
      </c>
      <c r="Q59" s="450" t="str">
        <f t="shared" ref="Q59" si="27">$F59</f>
        <v>Reactors</v>
      </c>
      <c r="R59" s="254" t="str">
        <f t="shared" si="1"/>
        <v>Low C4</v>
      </c>
      <c r="S59" s="296">
        <v>4</v>
      </c>
      <c r="T59" s="296"/>
      <c r="U59" s="296">
        <v>1</v>
      </c>
      <c r="V59" s="296">
        <v>0</v>
      </c>
      <c r="W59" s="296">
        <v>1</v>
      </c>
      <c r="X59" s="297">
        <v>2</v>
      </c>
      <c r="Y59" s="42"/>
      <c r="Z59" s="447">
        <v>3</v>
      </c>
      <c r="AA59" s="450" t="str">
        <f t="shared" ref="AA59" si="28">$F59</f>
        <v>Reactors</v>
      </c>
      <c r="AB59" s="254" t="str">
        <f t="shared" si="2"/>
        <v>Low C4</v>
      </c>
      <c r="AC59" s="296">
        <v>4</v>
      </c>
      <c r="AD59" s="296"/>
      <c r="AE59" s="296">
        <v>1</v>
      </c>
      <c r="AF59" s="296">
        <v>0</v>
      </c>
      <c r="AG59" s="296">
        <v>1</v>
      </c>
      <c r="AH59" s="297">
        <v>2</v>
      </c>
      <c r="AI59" s="42"/>
      <c r="AJ59" s="280" t="str">
        <f t="shared" si="3"/>
        <v>Low C4</v>
      </c>
      <c r="AK59" s="296">
        <f>SUM(AL59:AP59)</f>
        <v>0</v>
      </c>
      <c r="AL59" s="284">
        <f t="shared" si="25"/>
        <v>0</v>
      </c>
      <c r="AM59" s="284">
        <f t="shared" si="25"/>
        <v>0</v>
      </c>
      <c r="AN59" s="284">
        <f t="shared" si="25"/>
        <v>0</v>
      </c>
      <c r="AO59" s="284">
        <f t="shared" si="25"/>
        <v>0</v>
      </c>
      <c r="AP59" s="285">
        <f t="shared" si="25"/>
        <v>0</v>
      </c>
      <c r="AQ59" s="254" t="str">
        <f t="shared" si="5"/>
        <v>Low C4</v>
      </c>
      <c r="AR59" s="296"/>
      <c r="AS59" s="296"/>
      <c r="AT59" s="296"/>
      <c r="AU59" s="296"/>
      <c r="AV59" s="296"/>
      <c r="AW59" s="297"/>
      <c r="AX59" s="254" t="str">
        <f t="shared" si="6"/>
        <v>Low C4</v>
      </c>
      <c r="AY59" s="296"/>
      <c r="AZ59" s="296"/>
      <c r="BA59" s="296"/>
      <c r="BB59" s="296"/>
      <c r="BC59" s="296"/>
      <c r="BD59" s="297"/>
      <c r="BE59" s="254" t="str">
        <f t="shared" si="7"/>
        <v>Low C4</v>
      </c>
      <c r="BF59" s="296"/>
      <c r="BG59" s="296"/>
      <c r="BH59" s="296"/>
      <c r="BI59" s="296"/>
      <c r="BJ59" s="296"/>
      <c r="BK59" s="297"/>
      <c r="BL59" s="296"/>
      <c r="BM59" s="296"/>
      <c r="BN59" s="296"/>
      <c r="BO59" s="296"/>
      <c r="BP59" s="297"/>
      <c r="BQ59" s="254" t="str">
        <f t="shared" si="8"/>
        <v>Low C4</v>
      </c>
      <c r="BR59" s="296"/>
      <c r="BS59" s="296"/>
      <c r="BT59" s="296"/>
      <c r="BU59" s="296"/>
      <c r="BV59" s="296"/>
      <c r="BW59" s="297"/>
    </row>
    <row r="60" spans="4:75" s="32" customFormat="1" ht="10.15" customHeight="1">
      <c r="D60" s="322"/>
      <c r="E60" s="448"/>
      <c r="F60" s="451"/>
      <c r="G60" s="445"/>
      <c r="H60" s="257" t="str">
        <f t="shared" si="11"/>
        <v>Medium C3</v>
      </c>
      <c r="I60" s="296">
        <v>6</v>
      </c>
      <c r="J60" s="296"/>
      <c r="K60" s="296">
        <v>6</v>
      </c>
      <c r="L60" s="296"/>
      <c r="M60" s="296"/>
      <c r="N60" s="297"/>
      <c r="O60" s="42"/>
      <c r="P60" s="448"/>
      <c r="Q60" s="451"/>
      <c r="R60" s="257" t="str">
        <f t="shared" si="1"/>
        <v>Medium C3</v>
      </c>
      <c r="S60" s="296">
        <v>6</v>
      </c>
      <c r="T60" s="296"/>
      <c r="U60" s="296">
        <v>5</v>
      </c>
      <c r="V60" s="296">
        <v>0</v>
      </c>
      <c r="W60" s="296">
        <v>0</v>
      </c>
      <c r="X60" s="297">
        <v>1</v>
      </c>
      <c r="Y60" s="42"/>
      <c r="Z60" s="448"/>
      <c r="AA60" s="451"/>
      <c r="AB60" s="257" t="str">
        <f t="shared" si="2"/>
        <v>Medium C3</v>
      </c>
      <c r="AC60" s="296">
        <v>6</v>
      </c>
      <c r="AD60" s="296"/>
      <c r="AE60" s="296">
        <v>5</v>
      </c>
      <c r="AF60" s="296">
        <v>0</v>
      </c>
      <c r="AG60" s="296">
        <v>0</v>
      </c>
      <c r="AH60" s="297">
        <v>1</v>
      </c>
      <c r="AI60" s="42"/>
      <c r="AJ60" s="281" t="str">
        <f t="shared" si="3"/>
        <v>Medium C3</v>
      </c>
      <c r="AK60" s="296">
        <f t="shared" ref="AK60:AK62" si="29">SUM(AL60:AP60)</f>
        <v>0</v>
      </c>
      <c r="AL60" s="284">
        <f t="shared" si="25"/>
        <v>0</v>
      </c>
      <c r="AM60" s="284">
        <f t="shared" si="25"/>
        <v>0</v>
      </c>
      <c r="AN60" s="284">
        <f t="shared" si="25"/>
        <v>0</v>
      </c>
      <c r="AO60" s="284">
        <f t="shared" si="25"/>
        <v>0</v>
      </c>
      <c r="AP60" s="285">
        <f t="shared" si="25"/>
        <v>0</v>
      </c>
      <c r="AQ60" s="257" t="str">
        <f t="shared" si="5"/>
        <v>Medium C3</v>
      </c>
      <c r="AR60" s="296"/>
      <c r="AS60" s="296"/>
      <c r="AT60" s="296"/>
      <c r="AU60" s="296"/>
      <c r="AV60" s="296"/>
      <c r="AW60" s="297"/>
      <c r="AX60" s="257" t="str">
        <f t="shared" si="6"/>
        <v>Medium C3</v>
      </c>
      <c r="AY60" s="296"/>
      <c r="AZ60" s="296"/>
      <c r="BA60" s="296"/>
      <c r="BB60" s="296"/>
      <c r="BC60" s="296"/>
      <c r="BD60" s="297"/>
      <c r="BE60" s="257" t="str">
        <f t="shared" si="7"/>
        <v>Medium C3</v>
      </c>
      <c r="BF60" s="296"/>
      <c r="BG60" s="296"/>
      <c r="BH60" s="296"/>
      <c r="BI60" s="296"/>
      <c r="BJ60" s="296"/>
      <c r="BK60" s="297"/>
      <c r="BL60" s="296"/>
      <c r="BM60" s="296"/>
      <c r="BN60" s="296"/>
      <c r="BO60" s="296"/>
      <c r="BP60" s="297"/>
      <c r="BQ60" s="257" t="str">
        <f t="shared" si="8"/>
        <v>Medium C3</v>
      </c>
      <c r="BR60" s="296"/>
      <c r="BS60" s="296"/>
      <c r="BT60" s="296"/>
      <c r="BU60" s="296"/>
      <c r="BV60" s="296"/>
      <c r="BW60" s="297"/>
    </row>
    <row r="61" spans="4:75" s="32" customFormat="1" ht="10.15" customHeight="1">
      <c r="D61" s="322"/>
      <c r="E61" s="448"/>
      <c r="F61" s="451"/>
      <c r="G61" s="445"/>
      <c r="H61" s="257" t="str">
        <f t="shared" si="11"/>
        <v>High C2</v>
      </c>
      <c r="I61" s="296">
        <v>10</v>
      </c>
      <c r="J61" s="296"/>
      <c r="K61" s="296">
        <v>7</v>
      </c>
      <c r="L61" s="296"/>
      <c r="M61" s="296">
        <v>2</v>
      </c>
      <c r="N61" s="297">
        <v>1</v>
      </c>
      <c r="O61" s="42"/>
      <c r="P61" s="448"/>
      <c r="Q61" s="451"/>
      <c r="R61" s="257" t="str">
        <f t="shared" si="1"/>
        <v>High C2</v>
      </c>
      <c r="S61" s="296">
        <v>10</v>
      </c>
      <c r="T61" s="296"/>
      <c r="U61" s="296">
        <v>6</v>
      </c>
      <c r="V61" s="296">
        <v>0</v>
      </c>
      <c r="W61" s="296">
        <v>1</v>
      </c>
      <c r="X61" s="297">
        <v>3</v>
      </c>
      <c r="Y61" s="42"/>
      <c r="Z61" s="448"/>
      <c r="AA61" s="451"/>
      <c r="AB61" s="257" t="str">
        <f t="shared" si="2"/>
        <v>High C2</v>
      </c>
      <c r="AC61" s="296">
        <v>10</v>
      </c>
      <c r="AD61" s="296"/>
      <c r="AE61" s="296">
        <v>5</v>
      </c>
      <c r="AF61" s="296">
        <v>0</v>
      </c>
      <c r="AG61" s="296">
        <v>1</v>
      </c>
      <c r="AH61" s="297">
        <v>4</v>
      </c>
      <c r="AI61" s="42"/>
      <c r="AJ61" s="281" t="str">
        <f t="shared" si="3"/>
        <v>High C2</v>
      </c>
      <c r="AK61" s="296">
        <f t="shared" si="29"/>
        <v>0</v>
      </c>
      <c r="AL61" s="284">
        <f t="shared" si="25"/>
        <v>0</v>
      </c>
      <c r="AM61" s="284">
        <f t="shared" si="25"/>
        <v>1</v>
      </c>
      <c r="AN61" s="284">
        <f t="shared" si="25"/>
        <v>0</v>
      </c>
      <c r="AO61" s="284">
        <f t="shared" si="25"/>
        <v>0</v>
      </c>
      <c r="AP61" s="285">
        <f t="shared" si="25"/>
        <v>-1</v>
      </c>
      <c r="AQ61" s="257" t="str">
        <f t="shared" si="5"/>
        <v>High C2</v>
      </c>
      <c r="AR61" s="296">
        <v>1</v>
      </c>
      <c r="AS61" s="296"/>
      <c r="AT61" s="296"/>
      <c r="AU61" s="296"/>
      <c r="AV61" s="296"/>
      <c r="AW61" s="297"/>
      <c r="AX61" s="257" t="str">
        <f t="shared" si="6"/>
        <v>High C2</v>
      </c>
      <c r="AY61" s="296">
        <v>1</v>
      </c>
      <c r="AZ61" s="296"/>
      <c r="BA61" s="296"/>
      <c r="BB61" s="296"/>
      <c r="BC61" s="296"/>
      <c r="BD61" s="297"/>
      <c r="BE61" s="257" t="str">
        <f t="shared" si="7"/>
        <v>High C2</v>
      </c>
      <c r="BF61" s="296"/>
      <c r="BG61" s="296"/>
      <c r="BH61" s="296"/>
      <c r="BI61" s="296"/>
      <c r="BJ61" s="296"/>
      <c r="BK61" s="297"/>
      <c r="BL61" s="296"/>
      <c r="BM61" s="296"/>
      <c r="BN61" s="296"/>
      <c r="BO61" s="296"/>
      <c r="BP61" s="297"/>
      <c r="BQ61" s="257" t="str">
        <f t="shared" si="8"/>
        <v>High C2</v>
      </c>
      <c r="BR61" s="296"/>
      <c r="BS61" s="296"/>
      <c r="BT61" s="296"/>
      <c r="BU61" s="296"/>
      <c r="BV61" s="296"/>
      <c r="BW61" s="297"/>
    </row>
    <row r="62" spans="4:75" s="32" customFormat="1" ht="10.5" customHeight="1" thickBot="1">
      <c r="D62" s="322"/>
      <c r="E62" s="449"/>
      <c r="F62" s="453"/>
      <c r="G62" s="446"/>
      <c r="H62" s="260" t="str">
        <f t="shared" si="11"/>
        <v>Very high C1</v>
      </c>
      <c r="I62" s="294">
        <v>0</v>
      </c>
      <c r="J62" s="294"/>
      <c r="K62" s="294"/>
      <c r="L62" s="294"/>
      <c r="M62" s="294"/>
      <c r="N62" s="295"/>
      <c r="O62" s="42"/>
      <c r="P62" s="449"/>
      <c r="Q62" s="452"/>
      <c r="R62" s="260" t="str">
        <f t="shared" si="1"/>
        <v>Very high C1</v>
      </c>
      <c r="S62" s="294">
        <v>0</v>
      </c>
      <c r="T62" s="294"/>
      <c r="U62" s="294">
        <v>0</v>
      </c>
      <c r="V62" s="294">
        <v>0</v>
      </c>
      <c r="W62" s="294">
        <v>0</v>
      </c>
      <c r="X62" s="295">
        <v>0</v>
      </c>
      <c r="Y62" s="42"/>
      <c r="Z62" s="449"/>
      <c r="AA62" s="452"/>
      <c r="AB62" s="260" t="str">
        <f t="shared" si="2"/>
        <v>Very high C1</v>
      </c>
      <c r="AC62" s="294">
        <v>0</v>
      </c>
      <c r="AD62" s="294"/>
      <c r="AE62" s="294">
        <v>0</v>
      </c>
      <c r="AF62" s="294">
        <v>0</v>
      </c>
      <c r="AG62" s="294">
        <v>0</v>
      </c>
      <c r="AH62" s="295">
        <v>0</v>
      </c>
      <c r="AI62" s="42"/>
      <c r="AJ62" s="282" t="str">
        <f t="shared" si="3"/>
        <v>Very high C1</v>
      </c>
      <c r="AK62" s="296">
        <f t="shared" si="29"/>
        <v>0</v>
      </c>
      <c r="AL62" s="286">
        <f t="shared" si="25"/>
        <v>0</v>
      </c>
      <c r="AM62" s="286">
        <f t="shared" si="25"/>
        <v>0</v>
      </c>
      <c r="AN62" s="286">
        <f t="shared" si="25"/>
        <v>0</v>
      </c>
      <c r="AO62" s="286">
        <f t="shared" si="25"/>
        <v>0</v>
      </c>
      <c r="AP62" s="287">
        <f t="shared" si="25"/>
        <v>0</v>
      </c>
      <c r="AQ62" s="260" t="str">
        <f t="shared" si="5"/>
        <v>Very high C1</v>
      </c>
      <c r="AR62" s="294"/>
      <c r="AS62" s="294"/>
      <c r="AT62" s="294"/>
      <c r="AU62" s="294"/>
      <c r="AV62" s="294"/>
      <c r="AW62" s="295"/>
      <c r="AX62" s="260" t="str">
        <f t="shared" si="6"/>
        <v>Very high C1</v>
      </c>
      <c r="AY62" s="294"/>
      <c r="AZ62" s="294"/>
      <c r="BA62" s="294"/>
      <c r="BB62" s="294"/>
      <c r="BC62" s="294"/>
      <c r="BD62" s="295"/>
      <c r="BE62" s="260" t="str">
        <f t="shared" si="7"/>
        <v>Very high C1</v>
      </c>
      <c r="BF62" s="294"/>
      <c r="BG62" s="294"/>
      <c r="BH62" s="294"/>
      <c r="BI62" s="294"/>
      <c r="BJ62" s="294"/>
      <c r="BK62" s="295"/>
      <c r="BL62" s="294"/>
      <c r="BM62" s="294"/>
      <c r="BN62" s="294"/>
      <c r="BO62" s="294"/>
      <c r="BP62" s="295"/>
      <c r="BQ62" s="260" t="str">
        <f t="shared" si="8"/>
        <v>Very high C1</v>
      </c>
      <c r="BR62" s="294"/>
      <c r="BS62" s="294"/>
      <c r="BT62" s="294"/>
      <c r="BU62" s="294"/>
      <c r="BV62" s="294"/>
      <c r="BW62" s="295"/>
    </row>
    <row r="63" spans="4:75" s="32" customFormat="1" ht="11.25" customHeight="1">
      <c r="D63" s="323" t="str">
        <f>D59</f>
        <v>275KV Network</v>
      </c>
      <c r="E63" s="447">
        <v>4</v>
      </c>
      <c r="F63" s="450" t="s">
        <v>187</v>
      </c>
      <c r="G63" s="444" t="s">
        <v>194</v>
      </c>
      <c r="H63" s="254" t="str">
        <f t="shared" si="11"/>
        <v>Low C4</v>
      </c>
      <c r="I63" s="292">
        <v>0</v>
      </c>
      <c r="J63" s="292"/>
      <c r="K63" s="292"/>
      <c r="L63" s="292"/>
      <c r="M63" s="292"/>
      <c r="N63" s="293"/>
      <c r="O63" s="42"/>
      <c r="P63" s="447">
        <v>4</v>
      </c>
      <c r="Q63" s="450" t="str">
        <f t="shared" ref="Q63" si="30">$F63</f>
        <v>Underground Cable</v>
      </c>
      <c r="R63" s="254" t="str">
        <f t="shared" si="1"/>
        <v>Low C4</v>
      </c>
      <c r="S63" s="292">
        <v>0</v>
      </c>
      <c r="T63" s="292"/>
      <c r="U63" s="292">
        <v>0</v>
      </c>
      <c r="V63" s="292">
        <v>0</v>
      </c>
      <c r="W63" s="292">
        <v>0</v>
      </c>
      <c r="X63" s="293">
        <v>0</v>
      </c>
      <c r="Y63" s="42"/>
      <c r="Z63" s="447">
        <v>4</v>
      </c>
      <c r="AA63" s="450" t="str">
        <f t="shared" ref="AA63" si="31">$F63</f>
        <v>Underground Cable</v>
      </c>
      <c r="AB63" s="254" t="str">
        <f t="shared" si="2"/>
        <v>Low C4</v>
      </c>
      <c r="AC63" s="292">
        <v>0</v>
      </c>
      <c r="AD63" s="292"/>
      <c r="AE63" s="292">
        <v>0</v>
      </c>
      <c r="AF63" s="292">
        <v>0</v>
      </c>
      <c r="AG63" s="292">
        <v>0</v>
      </c>
      <c r="AH63" s="293">
        <v>0</v>
      </c>
      <c r="AI63" s="42"/>
      <c r="AJ63" s="280" t="str">
        <f t="shared" si="3"/>
        <v>Low C4</v>
      </c>
      <c r="AK63" s="296">
        <f>SUM(AL63:AP63)</f>
        <v>0</v>
      </c>
      <c r="AL63" s="284">
        <f t="shared" si="25"/>
        <v>0</v>
      </c>
      <c r="AM63" s="284">
        <f t="shared" si="25"/>
        <v>0</v>
      </c>
      <c r="AN63" s="284">
        <f t="shared" si="25"/>
        <v>0</v>
      </c>
      <c r="AO63" s="284">
        <f t="shared" si="25"/>
        <v>0</v>
      </c>
      <c r="AP63" s="285">
        <f t="shared" si="25"/>
        <v>0</v>
      </c>
      <c r="AQ63" s="254" t="str">
        <f t="shared" si="5"/>
        <v>Low C4</v>
      </c>
      <c r="AR63" s="292"/>
      <c r="AS63" s="292"/>
      <c r="AT63" s="292"/>
      <c r="AU63" s="292"/>
      <c r="AV63" s="292"/>
      <c r="AW63" s="293"/>
      <c r="AX63" s="254" t="str">
        <f t="shared" si="6"/>
        <v>Low C4</v>
      </c>
      <c r="AY63" s="292"/>
      <c r="AZ63" s="292"/>
      <c r="BA63" s="292"/>
      <c r="BB63" s="292"/>
      <c r="BC63" s="292"/>
      <c r="BD63" s="293"/>
      <c r="BE63" s="254" t="str">
        <f t="shared" si="7"/>
        <v>Low C4</v>
      </c>
      <c r="BF63" s="292"/>
      <c r="BG63" s="292"/>
      <c r="BH63" s="292"/>
      <c r="BI63" s="292"/>
      <c r="BJ63" s="292"/>
      <c r="BK63" s="293"/>
      <c r="BL63" s="292"/>
      <c r="BM63" s="292"/>
      <c r="BN63" s="292"/>
      <c r="BO63" s="292"/>
      <c r="BP63" s="293"/>
      <c r="BQ63" s="254" t="str">
        <f t="shared" si="8"/>
        <v>Low C4</v>
      </c>
      <c r="BR63" s="292"/>
      <c r="BS63" s="292"/>
      <c r="BT63" s="292"/>
      <c r="BU63" s="292"/>
      <c r="BV63" s="292"/>
      <c r="BW63" s="293"/>
    </row>
    <row r="64" spans="4:75" s="32" customFormat="1" ht="10.15" customHeight="1">
      <c r="D64" s="322"/>
      <c r="E64" s="448"/>
      <c r="F64" s="451"/>
      <c r="G64" s="445"/>
      <c r="H64" s="257" t="str">
        <f t="shared" si="11"/>
        <v>Medium C3</v>
      </c>
      <c r="I64" s="296">
        <v>25.596199999999996</v>
      </c>
      <c r="J64" s="296"/>
      <c r="K64" s="296">
        <v>18.740599999999997</v>
      </c>
      <c r="L64" s="296">
        <v>6.1326000000000001</v>
      </c>
      <c r="M64" s="296">
        <v>0.46500000000000002</v>
      </c>
      <c r="N64" s="297">
        <v>0.25800000000000001</v>
      </c>
      <c r="O64" s="42"/>
      <c r="P64" s="448"/>
      <c r="Q64" s="451"/>
      <c r="R64" s="257" t="str">
        <f t="shared" si="1"/>
        <v>Medium C3</v>
      </c>
      <c r="S64" s="296">
        <v>26.220199999999995</v>
      </c>
      <c r="T64" s="296"/>
      <c r="U64" s="296">
        <v>11.783299999999997</v>
      </c>
      <c r="V64" s="296">
        <v>5.7643000000000004</v>
      </c>
      <c r="W64" s="296">
        <v>4.2824999999999998</v>
      </c>
      <c r="X64" s="297">
        <v>4.3901000000000003</v>
      </c>
      <c r="Y64" s="42"/>
      <c r="Z64" s="448"/>
      <c r="AA64" s="451"/>
      <c r="AB64" s="257" t="str">
        <f t="shared" si="2"/>
        <v>Medium C3</v>
      </c>
      <c r="AC64" s="296">
        <v>25.596199999999996</v>
      </c>
      <c r="AD64" s="296"/>
      <c r="AE64" s="296">
        <v>9.822499999999998</v>
      </c>
      <c r="AF64" s="296">
        <v>6.3069999999999995</v>
      </c>
      <c r="AG64" s="296">
        <v>4.6611000000000002</v>
      </c>
      <c r="AH64" s="297">
        <v>4.8056000000000001</v>
      </c>
      <c r="AI64" s="42"/>
      <c r="AJ64" s="281" t="str">
        <f t="shared" si="3"/>
        <v>Medium C3</v>
      </c>
      <c r="AK64" s="296">
        <f t="shared" ref="AK64:AK66" si="32">SUM(AL64:AP64)</f>
        <v>0.62399999999999967</v>
      </c>
      <c r="AL64" s="284">
        <f t="shared" si="25"/>
        <v>0</v>
      </c>
      <c r="AM64" s="284">
        <f t="shared" si="25"/>
        <v>1.960799999999999</v>
      </c>
      <c r="AN64" s="284">
        <f t="shared" si="25"/>
        <v>-0.54269999999999907</v>
      </c>
      <c r="AO64" s="284">
        <f t="shared" si="25"/>
        <v>-0.37860000000000049</v>
      </c>
      <c r="AP64" s="285">
        <f t="shared" si="25"/>
        <v>-0.41549999999999976</v>
      </c>
      <c r="AQ64" s="257" t="str">
        <f t="shared" si="5"/>
        <v>Medium C3</v>
      </c>
      <c r="AR64" s="296">
        <v>4.5</v>
      </c>
      <c r="AS64" s="296"/>
      <c r="AT64" s="296"/>
      <c r="AU64" s="296"/>
      <c r="AV64" s="296"/>
      <c r="AW64" s="297"/>
      <c r="AX64" s="257" t="str">
        <f t="shared" si="6"/>
        <v>Medium C3</v>
      </c>
      <c r="AY64" s="296">
        <v>1.5760000000000001</v>
      </c>
      <c r="AZ64" s="296"/>
      <c r="BA64" s="296"/>
      <c r="BB64" s="296"/>
      <c r="BC64" s="296"/>
      <c r="BD64" s="297"/>
      <c r="BE64" s="257" t="str">
        <f t="shared" si="7"/>
        <v>Medium C3</v>
      </c>
      <c r="BF64" s="296"/>
      <c r="BG64" s="296"/>
      <c r="BH64" s="296"/>
      <c r="BI64" s="296"/>
      <c r="BJ64" s="296"/>
      <c r="BK64" s="297"/>
      <c r="BL64" s="296"/>
      <c r="BM64" s="296"/>
      <c r="BN64" s="296"/>
      <c r="BO64" s="296"/>
      <c r="BP64" s="297"/>
      <c r="BQ64" s="257" t="str">
        <f t="shared" si="8"/>
        <v>Medium C3</v>
      </c>
      <c r="BR64" s="296"/>
      <c r="BS64" s="296"/>
      <c r="BT64" s="296"/>
      <c r="BU64" s="296"/>
      <c r="BV64" s="296"/>
      <c r="BW64" s="297"/>
    </row>
    <row r="65" spans="4:75" s="32" customFormat="1" ht="10.15" customHeight="1">
      <c r="D65" s="322"/>
      <c r="E65" s="448"/>
      <c r="F65" s="451"/>
      <c r="G65" s="445"/>
      <c r="H65" s="257" t="str">
        <f t="shared" si="11"/>
        <v>High C2</v>
      </c>
      <c r="I65" s="296">
        <v>286.33299999999997</v>
      </c>
      <c r="J65" s="296"/>
      <c r="K65" s="296">
        <v>132.95099999999994</v>
      </c>
      <c r="L65" s="296">
        <v>61.765000000000001</v>
      </c>
      <c r="M65" s="296">
        <v>86.408999999999992</v>
      </c>
      <c r="N65" s="297">
        <v>5.2080000000000002</v>
      </c>
      <c r="O65" s="42"/>
      <c r="P65" s="448"/>
      <c r="Q65" s="451"/>
      <c r="R65" s="257" t="str">
        <f t="shared" si="1"/>
        <v>High C2</v>
      </c>
      <c r="S65" s="296">
        <v>256.59200000000004</v>
      </c>
      <c r="T65" s="296"/>
      <c r="U65" s="296">
        <v>68.456000000000003</v>
      </c>
      <c r="V65" s="296">
        <v>50.685499999999998</v>
      </c>
      <c r="W65" s="296">
        <v>75.494500000000002</v>
      </c>
      <c r="X65" s="297">
        <v>61.955999999999996</v>
      </c>
      <c r="Y65" s="42"/>
      <c r="Z65" s="448"/>
      <c r="AA65" s="451"/>
      <c r="AB65" s="257" t="str">
        <f t="shared" si="2"/>
        <v>High C2</v>
      </c>
      <c r="AC65" s="296">
        <v>286.33299999999997</v>
      </c>
      <c r="AD65" s="296"/>
      <c r="AE65" s="296">
        <v>62.38</v>
      </c>
      <c r="AF65" s="296">
        <v>57.6815</v>
      </c>
      <c r="AG65" s="296">
        <v>87.580500000000001</v>
      </c>
      <c r="AH65" s="297">
        <v>78.690999999999988</v>
      </c>
      <c r="AI65" s="42"/>
      <c r="AJ65" s="281" t="str">
        <f t="shared" si="3"/>
        <v>High C2</v>
      </c>
      <c r="AK65" s="296">
        <f t="shared" si="32"/>
        <v>-29.740999999999993</v>
      </c>
      <c r="AL65" s="284">
        <f t="shared" si="25"/>
        <v>0</v>
      </c>
      <c r="AM65" s="284">
        <f t="shared" si="25"/>
        <v>6.0760000000000005</v>
      </c>
      <c r="AN65" s="284">
        <f t="shared" si="25"/>
        <v>-6.9960000000000022</v>
      </c>
      <c r="AO65" s="284">
        <f t="shared" si="25"/>
        <v>-12.085999999999999</v>
      </c>
      <c r="AP65" s="285">
        <f t="shared" si="25"/>
        <v>-16.734999999999992</v>
      </c>
      <c r="AQ65" s="257" t="str">
        <f t="shared" si="5"/>
        <v>High C2</v>
      </c>
      <c r="AR65" s="296">
        <v>6.2</v>
      </c>
      <c r="AS65" s="296"/>
      <c r="AT65" s="296"/>
      <c r="AU65" s="296"/>
      <c r="AV65" s="296"/>
      <c r="AW65" s="297"/>
      <c r="AX65" s="257" t="str">
        <f t="shared" si="6"/>
        <v>High C2</v>
      </c>
      <c r="AY65" s="296">
        <v>35.201999999999998</v>
      </c>
      <c r="AZ65" s="296"/>
      <c r="BA65" s="296"/>
      <c r="BB65" s="296"/>
      <c r="BC65" s="296"/>
      <c r="BD65" s="297"/>
      <c r="BE65" s="257" t="str">
        <f t="shared" si="7"/>
        <v>High C2</v>
      </c>
      <c r="BF65" s="296"/>
      <c r="BG65" s="296"/>
      <c r="BH65" s="296"/>
      <c r="BI65" s="296"/>
      <c r="BJ65" s="296"/>
      <c r="BK65" s="297"/>
      <c r="BL65" s="296"/>
      <c r="BM65" s="296"/>
      <c r="BN65" s="296"/>
      <c r="BO65" s="296"/>
      <c r="BP65" s="297"/>
      <c r="BQ65" s="257" t="str">
        <f t="shared" si="8"/>
        <v>High C2</v>
      </c>
      <c r="BR65" s="296"/>
      <c r="BS65" s="296"/>
      <c r="BT65" s="296"/>
      <c r="BU65" s="296"/>
      <c r="BV65" s="296"/>
      <c r="BW65" s="297"/>
    </row>
    <row r="66" spans="4:75" s="32" customFormat="1" ht="10.5" customHeight="1" thickBot="1">
      <c r="D66" s="322"/>
      <c r="E66" s="449"/>
      <c r="F66" s="453"/>
      <c r="G66" s="446"/>
      <c r="H66" s="260" t="str">
        <f t="shared" si="11"/>
        <v>Very high C1</v>
      </c>
      <c r="I66" s="298">
        <v>87.786999999999992</v>
      </c>
      <c r="J66" s="298"/>
      <c r="K66" s="298">
        <v>13.99499999999999</v>
      </c>
      <c r="L66" s="298">
        <v>20.802</v>
      </c>
      <c r="M66" s="298">
        <v>12.622999999999999</v>
      </c>
      <c r="N66" s="299">
        <v>40.367000000000004</v>
      </c>
      <c r="O66" s="42"/>
      <c r="P66" s="449"/>
      <c r="Q66" s="452"/>
      <c r="R66" s="260" t="str">
        <f t="shared" si="1"/>
        <v>Very high C1</v>
      </c>
      <c r="S66" s="298">
        <v>38.31</v>
      </c>
      <c r="T66" s="298"/>
      <c r="U66" s="298">
        <v>9.8549999999999898</v>
      </c>
      <c r="V66" s="298">
        <v>5.516</v>
      </c>
      <c r="W66" s="298">
        <v>5.3660000000000014</v>
      </c>
      <c r="X66" s="299">
        <v>17.573000000000008</v>
      </c>
      <c r="Y66" s="42"/>
      <c r="Z66" s="449"/>
      <c r="AA66" s="452"/>
      <c r="AB66" s="260" t="str">
        <f t="shared" si="2"/>
        <v>Very high C1</v>
      </c>
      <c r="AC66" s="298">
        <v>87.787000000000006</v>
      </c>
      <c r="AD66" s="298"/>
      <c r="AE66" s="298">
        <v>5.7209999999999894</v>
      </c>
      <c r="AF66" s="298">
        <v>9.8409999999999993</v>
      </c>
      <c r="AG66" s="298">
        <v>11.091000000000001</v>
      </c>
      <c r="AH66" s="299">
        <v>61.134000000000007</v>
      </c>
      <c r="AI66" s="42"/>
      <c r="AJ66" s="282" t="str">
        <f t="shared" si="3"/>
        <v>Very high C1</v>
      </c>
      <c r="AK66" s="296">
        <f t="shared" si="32"/>
        <v>-49.476999999999997</v>
      </c>
      <c r="AL66" s="286">
        <f t="shared" si="25"/>
        <v>0</v>
      </c>
      <c r="AM66" s="286">
        <f t="shared" si="25"/>
        <v>4.1340000000000003</v>
      </c>
      <c r="AN66" s="286">
        <f t="shared" si="25"/>
        <v>-4.3249999999999993</v>
      </c>
      <c r="AO66" s="286">
        <f t="shared" si="25"/>
        <v>-5.7249999999999996</v>
      </c>
      <c r="AP66" s="287">
        <f t="shared" si="25"/>
        <v>-43.561</v>
      </c>
      <c r="AQ66" s="260" t="str">
        <f t="shared" si="5"/>
        <v>Very high C1</v>
      </c>
      <c r="AR66" s="298"/>
      <c r="AS66" s="298"/>
      <c r="AT66" s="298"/>
      <c r="AU66" s="298"/>
      <c r="AV66" s="298"/>
      <c r="AW66" s="299"/>
      <c r="AX66" s="260" t="str">
        <f t="shared" si="6"/>
        <v>Very high C1</v>
      </c>
      <c r="AY66" s="298">
        <v>52.516000000000005</v>
      </c>
      <c r="AZ66" s="298"/>
      <c r="BA66" s="298"/>
      <c r="BB66" s="298"/>
      <c r="BC66" s="298"/>
      <c r="BD66" s="299"/>
      <c r="BE66" s="260" t="str">
        <f t="shared" si="7"/>
        <v>Very high C1</v>
      </c>
      <c r="BF66" s="298"/>
      <c r="BG66" s="298"/>
      <c r="BH66" s="298"/>
      <c r="BI66" s="298"/>
      <c r="BJ66" s="298"/>
      <c r="BK66" s="299"/>
      <c r="BL66" s="298"/>
      <c r="BM66" s="298"/>
      <c r="BN66" s="298"/>
      <c r="BO66" s="298"/>
      <c r="BP66" s="299"/>
      <c r="BQ66" s="260" t="str">
        <f t="shared" si="8"/>
        <v>Very high C1</v>
      </c>
      <c r="BR66" s="298"/>
      <c r="BS66" s="298"/>
      <c r="BT66" s="298"/>
      <c r="BU66" s="298"/>
      <c r="BV66" s="298"/>
      <c r="BW66" s="299"/>
    </row>
    <row r="67" spans="4:75" s="32" customFormat="1" ht="11.25" customHeight="1">
      <c r="D67" s="323" t="str">
        <f>D63</f>
        <v>275KV Network</v>
      </c>
      <c r="E67" s="447">
        <v>5</v>
      </c>
      <c r="F67" s="450" t="s">
        <v>188</v>
      </c>
      <c r="G67" s="444" t="s">
        <v>194</v>
      </c>
      <c r="H67" s="254" t="str">
        <f t="shared" si="11"/>
        <v>Low C4</v>
      </c>
      <c r="I67" s="296">
        <v>234.66034061136546</v>
      </c>
      <c r="J67" s="296"/>
      <c r="K67" s="296">
        <v>184.54371643560211</v>
      </c>
      <c r="L67" s="296">
        <v>3.8078729292815541</v>
      </c>
      <c r="M67" s="296">
        <v>8.9753438670108512</v>
      </c>
      <c r="N67" s="297">
        <v>37.333407379470934</v>
      </c>
      <c r="O67" s="42"/>
      <c r="P67" s="447">
        <v>5</v>
      </c>
      <c r="Q67" s="450" t="str">
        <f t="shared" ref="Q67" si="33">$F67</f>
        <v>OHL line conductor</v>
      </c>
      <c r="R67" s="254" t="str">
        <f t="shared" si="1"/>
        <v>Low C4</v>
      </c>
      <c r="S67" s="296">
        <v>234.6603406113654</v>
      </c>
      <c r="T67" s="296"/>
      <c r="U67" s="296">
        <v>169.1866151086507</v>
      </c>
      <c r="V67" s="296">
        <v>8.2959162408556928</v>
      </c>
      <c r="W67" s="296">
        <v>11.233528405269581</v>
      </c>
      <c r="X67" s="297">
        <v>45.944280856589423</v>
      </c>
      <c r="Y67" s="42"/>
      <c r="Z67" s="447">
        <v>5</v>
      </c>
      <c r="AA67" s="450" t="str">
        <f t="shared" ref="AA67" si="34">$F67</f>
        <v>OHL line conductor</v>
      </c>
      <c r="AB67" s="254" t="str">
        <f t="shared" si="2"/>
        <v>Low C4</v>
      </c>
      <c r="AC67" s="296">
        <v>234.66034061136543</v>
      </c>
      <c r="AD67" s="296"/>
      <c r="AE67" s="296">
        <v>168.24036642995628</v>
      </c>
      <c r="AF67" s="296">
        <v>8.2959162408556928</v>
      </c>
      <c r="AG67" s="296">
        <v>11.003868896194978</v>
      </c>
      <c r="AH67" s="297">
        <v>47.120189044358497</v>
      </c>
      <c r="AI67" s="42"/>
      <c r="AJ67" s="280" t="str">
        <f t="shared" si="3"/>
        <v>Low C4</v>
      </c>
      <c r="AK67" s="296">
        <f>SUM(AL67:AP67)</f>
        <v>-5.5067062021407764E-14</v>
      </c>
      <c r="AL67" s="284">
        <f t="shared" si="25"/>
        <v>0</v>
      </c>
      <c r="AM67" s="284">
        <f t="shared" si="25"/>
        <v>0.94624867869441687</v>
      </c>
      <c r="AN67" s="284">
        <f t="shared" si="25"/>
        <v>0</v>
      </c>
      <c r="AO67" s="284">
        <f t="shared" si="25"/>
        <v>0.22965950907460275</v>
      </c>
      <c r="AP67" s="285">
        <f t="shared" si="25"/>
        <v>-1.1759081877690747</v>
      </c>
      <c r="AQ67" s="254" t="str">
        <f t="shared" si="5"/>
        <v>Low C4</v>
      </c>
      <c r="AR67" s="296"/>
      <c r="AS67" s="296"/>
      <c r="AT67" s="296"/>
      <c r="AU67" s="296"/>
      <c r="AV67" s="296"/>
      <c r="AW67" s="297"/>
      <c r="AX67" s="254" t="str">
        <f t="shared" si="6"/>
        <v>Low C4</v>
      </c>
      <c r="AY67" s="296"/>
      <c r="AZ67" s="296"/>
      <c r="BA67" s="296"/>
      <c r="BB67" s="296"/>
      <c r="BC67" s="296"/>
      <c r="BD67" s="297"/>
      <c r="BE67" s="254" t="str">
        <f t="shared" si="7"/>
        <v>Low C4</v>
      </c>
      <c r="BF67" s="296"/>
      <c r="BG67" s="296"/>
      <c r="BH67" s="296"/>
      <c r="BI67" s="296"/>
      <c r="BJ67" s="296"/>
      <c r="BK67" s="297"/>
      <c r="BL67" s="296"/>
      <c r="BM67" s="296"/>
      <c r="BN67" s="296"/>
      <c r="BO67" s="296"/>
      <c r="BP67" s="297"/>
      <c r="BQ67" s="254" t="str">
        <f t="shared" si="8"/>
        <v>Low C4</v>
      </c>
      <c r="BR67" s="296"/>
      <c r="BS67" s="296"/>
      <c r="BT67" s="296"/>
      <c r="BU67" s="296"/>
      <c r="BV67" s="296"/>
      <c r="BW67" s="297"/>
    </row>
    <row r="68" spans="4:75" s="32" customFormat="1" ht="10.15" customHeight="1">
      <c r="D68" s="322"/>
      <c r="E68" s="448"/>
      <c r="F68" s="451"/>
      <c r="G68" s="445"/>
      <c r="H68" s="257" t="str">
        <f t="shared" si="11"/>
        <v>Medium C3</v>
      </c>
      <c r="I68" s="296">
        <v>1665.6248429841853</v>
      </c>
      <c r="J68" s="296"/>
      <c r="K68" s="296">
        <v>1257.5931080239131</v>
      </c>
      <c r="L68" s="296">
        <v>156.80412271969115</v>
      </c>
      <c r="M68" s="296">
        <v>86.996638675919002</v>
      </c>
      <c r="N68" s="297">
        <v>164.23097356466204</v>
      </c>
      <c r="O68" s="42"/>
      <c r="P68" s="448"/>
      <c r="Q68" s="451"/>
      <c r="R68" s="257" t="str">
        <f t="shared" si="1"/>
        <v>Medium C3</v>
      </c>
      <c r="S68" s="296">
        <v>1665.6248429841889</v>
      </c>
      <c r="T68" s="296"/>
      <c r="U68" s="296">
        <v>1083.9621153926728</v>
      </c>
      <c r="V68" s="296">
        <v>133.57173631752042</v>
      </c>
      <c r="W68" s="296">
        <v>153.43145722465212</v>
      </c>
      <c r="X68" s="297">
        <v>294.65953404934368</v>
      </c>
      <c r="Y68" s="42"/>
      <c r="Z68" s="448"/>
      <c r="AA68" s="451"/>
      <c r="AB68" s="257" t="str">
        <f t="shared" si="2"/>
        <v>Medium C3</v>
      </c>
      <c r="AC68" s="296">
        <v>1665.6248429841849</v>
      </c>
      <c r="AD68" s="296"/>
      <c r="AE68" s="296">
        <v>983.34943553163896</v>
      </c>
      <c r="AF68" s="296">
        <v>135.30176706811321</v>
      </c>
      <c r="AG68" s="296">
        <v>157.71010569999754</v>
      </c>
      <c r="AH68" s="297">
        <v>389.26353468443506</v>
      </c>
      <c r="AI68" s="42"/>
      <c r="AJ68" s="281" t="str">
        <f t="shared" si="3"/>
        <v>Medium C3</v>
      </c>
      <c r="AK68" s="296">
        <f t="shared" ref="AK68:AK70" si="35">SUM(AL68:AP68)</f>
        <v>4.2348347051301971E-12</v>
      </c>
      <c r="AL68" s="284">
        <f t="shared" si="25"/>
        <v>0</v>
      </c>
      <c r="AM68" s="284">
        <f t="shared" si="25"/>
        <v>100.61267986103383</v>
      </c>
      <c r="AN68" s="284">
        <f t="shared" si="25"/>
        <v>-1.730030750592789</v>
      </c>
      <c r="AO68" s="284">
        <f t="shared" si="25"/>
        <v>-4.2786484753454204</v>
      </c>
      <c r="AP68" s="285">
        <f t="shared" si="25"/>
        <v>-94.604000635091381</v>
      </c>
      <c r="AQ68" s="257" t="str">
        <f t="shared" si="5"/>
        <v>Medium C3</v>
      </c>
      <c r="AR68" s="296">
        <v>101.52404895298372</v>
      </c>
      <c r="AS68" s="296"/>
      <c r="AT68" s="296"/>
      <c r="AU68" s="296"/>
      <c r="AV68" s="296"/>
      <c r="AW68" s="297"/>
      <c r="AX68" s="257" t="str">
        <f t="shared" si="6"/>
        <v>Medium C3</v>
      </c>
      <c r="AY68" s="296">
        <v>101.52404895298372</v>
      </c>
      <c r="AZ68" s="296"/>
      <c r="BA68" s="296"/>
      <c r="BB68" s="296"/>
      <c r="BC68" s="296"/>
      <c r="BD68" s="297"/>
      <c r="BE68" s="257" t="str">
        <f t="shared" si="7"/>
        <v>Medium C3</v>
      </c>
      <c r="BF68" s="296"/>
      <c r="BG68" s="296"/>
      <c r="BH68" s="296"/>
      <c r="BI68" s="296"/>
      <c r="BJ68" s="296"/>
      <c r="BK68" s="297"/>
      <c r="BL68" s="296"/>
      <c r="BM68" s="296"/>
      <c r="BN68" s="296"/>
      <c r="BO68" s="296"/>
      <c r="BP68" s="297"/>
      <c r="BQ68" s="257" t="str">
        <f t="shared" si="8"/>
        <v>Medium C3</v>
      </c>
      <c r="BR68" s="296"/>
      <c r="BS68" s="296"/>
      <c r="BT68" s="296"/>
      <c r="BU68" s="296"/>
      <c r="BV68" s="296"/>
      <c r="BW68" s="297"/>
    </row>
    <row r="69" spans="4:75" s="32" customFormat="1" ht="10.15" customHeight="1">
      <c r="D69" s="322"/>
      <c r="E69" s="448"/>
      <c r="F69" s="451"/>
      <c r="G69" s="445"/>
      <c r="H69" s="257" t="str">
        <f t="shared" si="11"/>
        <v>High C2</v>
      </c>
      <c r="I69" s="296">
        <v>699.88383040433655</v>
      </c>
      <c r="J69" s="296"/>
      <c r="K69" s="296">
        <v>550.42091797634293</v>
      </c>
      <c r="L69" s="296">
        <v>61.555490941360333</v>
      </c>
      <c r="M69" s="296">
        <v>44.949507898086402</v>
      </c>
      <c r="N69" s="297">
        <v>42.957913588546695</v>
      </c>
      <c r="O69" s="42"/>
      <c r="P69" s="448"/>
      <c r="Q69" s="451"/>
      <c r="R69" s="257" t="str">
        <f t="shared" si="1"/>
        <v>High C2</v>
      </c>
      <c r="S69" s="296">
        <v>699.88383040433678</v>
      </c>
      <c r="T69" s="296"/>
      <c r="U69" s="296">
        <v>505.81165444407634</v>
      </c>
      <c r="V69" s="296">
        <v>56.351372956064367</v>
      </c>
      <c r="W69" s="296">
        <v>35.884310799700096</v>
      </c>
      <c r="X69" s="297">
        <v>101.83649220449603</v>
      </c>
      <c r="Y69" s="42"/>
      <c r="Z69" s="448"/>
      <c r="AA69" s="451"/>
      <c r="AB69" s="257" t="str">
        <f t="shared" si="2"/>
        <v>High C2</v>
      </c>
      <c r="AC69" s="296">
        <v>699.88383040433655</v>
      </c>
      <c r="AD69" s="296"/>
      <c r="AE69" s="296">
        <v>441.04057493765299</v>
      </c>
      <c r="AF69" s="296">
        <v>58.912957645625667</v>
      </c>
      <c r="AG69" s="296">
        <v>41.530387900433006</v>
      </c>
      <c r="AH69" s="297">
        <v>158.39990992062502</v>
      </c>
      <c r="AI69" s="42"/>
      <c r="AJ69" s="281" t="str">
        <f t="shared" si="3"/>
        <v>High C2</v>
      </c>
      <c r="AK69" s="296">
        <f t="shared" si="35"/>
        <v>1.4210854715202004E-13</v>
      </c>
      <c r="AL69" s="284">
        <f t="shared" si="25"/>
        <v>0</v>
      </c>
      <c r="AM69" s="284">
        <f t="shared" si="25"/>
        <v>64.771079506423348</v>
      </c>
      <c r="AN69" s="284">
        <f t="shared" si="25"/>
        <v>-2.5615846895613004</v>
      </c>
      <c r="AO69" s="284">
        <f t="shared" si="25"/>
        <v>-5.64607710073291</v>
      </c>
      <c r="AP69" s="285">
        <f t="shared" si="25"/>
        <v>-56.563417716128995</v>
      </c>
      <c r="AQ69" s="257" t="str">
        <f t="shared" si="5"/>
        <v>High C2</v>
      </c>
      <c r="AR69" s="296">
        <v>62.866966833665231</v>
      </c>
      <c r="AS69" s="296"/>
      <c r="AT69" s="296"/>
      <c r="AU69" s="296"/>
      <c r="AV69" s="296"/>
      <c r="AW69" s="297"/>
      <c r="AX69" s="257" t="str">
        <f t="shared" si="6"/>
        <v>High C2</v>
      </c>
      <c r="AY69" s="296">
        <v>62.866966833665231</v>
      </c>
      <c r="AZ69" s="296"/>
      <c r="BA69" s="296"/>
      <c r="BB69" s="296"/>
      <c r="BC69" s="296"/>
      <c r="BD69" s="297"/>
      <c r="BE69" s="257" t="str">
        <f t="shared" si="7"/>
        <v>High C2</v>
      </c>
      <c r="BF69" s="296"/>
      <c r="BG69" s="296"/>
      <c r="BH69" s="296"/>
      <c r="BI69" s="296"/>
      <c r="BJ69" s="296"/>
      <c r="BK69" s="297"/>
      <c r="BL69" s="296"/>
      <c r="BM69" s="296"/>
      <c r="BN69" s="296"/>
      <c r="BO69" s="296"/>
      <c r="BP69" s="297"/>
      <c r="BQ69" s="257" t="str">
        <f t="shared" si="8"/>
        <v>High C2</v>
      </c>
      <c r="BR69" s="296"/>
      <c r="BS69" s="296"/>
      <c r="BT69" s="296"/>
      <c r="BU69" s="296"/>
      <c r="BV69" s="296"/>
      <c r="BW69" s="297"/>
    </row>
    <row r="70" spans="4:75" s="32" customFormat="1" ht="10.5" customHeight="1" thickBot="1">
      <c r="D70" s="322"/>
      <c r="E70" s="449"/>
      <c r="F70" s="453"/>
      <c r="G70" s="446"/>
      <c r="H70" s="260" t="str">
        <f t="shared" si="11"/>
        <v>Very high C1</v>
      </c>
      <c r="I70" s="294">
        <v>438.41936584413315</v>
      </c>
      <c r="J70" s="294"/>
      <c r="K70" s="294">
        <v>429.93209196652612</v>
      </c>
      <c r="L70" s="294">
        <v>0</v>
      </c>
      <c r="M70" s="294">
        <v>0</v>
      </c>
      <c r="N70" s="295">
        <v>8.4872738776070378</v>
      </c>
      <c r="O70" s="42"/>
      <c r="P70" s="449"/>
      <c r="Q70" s="452"/>
      <c r="R70" s="260" t="str">
        <f t="shared" si="1"/>
        <v>Very high C1</v>
      </c>
      <c r="S70" s="294">
        <v>438.41936584413327</v>
      </c>
      <c r="T70" s="294"/>
      <c r="U70" s="294">
        <v>425.57230459295909</v>
      </c>
      <c r="V70" s="294">
        <v>12.847061251174175</v>
      </c>
      <c r="W70" s="294">
        <v>0</v>
      </c>
      <c r="X70" s="295">
        <v>0</v>
      </c>
      <c r="Y70" s="42"/>
      <c r="Z70" s="449"/>
      <c r="AA70" s="452"/>
      <c r="AB70" s="260" t="str">
        <f t="shared" si="2"/>
        <v>Very high C1</v>
      </c>
      <c r="AC70" s="294">
        <v>438.41936584413315</v>
      </c>
      <c r="AD70" s="294"/>
      <c r="AE70" s="294">
        <v>417.08503071535193</v>
      </c>
      <c r="AF70" s="294">
        <v>12.847061251174175</v>
      </c>
      <c r="AG70" s="294">
        <v>0</v>
      </c>
      <c r="AH70" s="295">
        <v>8.4872738776070378</v>
      </c>
      <c r="AI70" s="42"/>
      <c r="AJ70" s="282" t="str">
        <f t="shared" si="3"/>
        <v>Very high C1</v>
      </c>
      <c r="AK70" s="296">
        <f t="shared" si="35"/>
        <v>1.1368683772161603E-13</v>
      </c>
      <c r="AL70" s="286">
        <f t="shared" si="25"/>
        <v>0</v>
      </c>
      <c r="AM70" s="286">
        <f t="shared" si="25"/>
        <v>8.4872738776071515</v>
      </c>
      <c r="AN70" s="286">
        <f t="shared" si="25"/>
        <v>0</v>
      </c>
      <c r="AO70" s="286">
        <f t="shared" si="25"/>
        <v>0</v>
      </c>
      <c r="AP70" s="287">
        <f t="shared" si="25"/>
        <v>-8.4872738776070378</v>
      </c>
      <c r="AQ70" s="260" t="str">
        <f t="shared" si="5"/>
        <v>Very high C1</v>
      </c>
      <c r="AR70" s="294">
        <v>8.4872738776070378</v>
      </c>
      <c r="AS70" s="294"/>
      <c r="AT70" s="294"/>
      <c r="AU70" s="294"/>
      <c r="AV70" s="294"/>
      <c r="AW70" s="295"/>
      <c r="AX70" s="260" t="str">
        <f t="shared" si="6"/>
        <v>Very high C1</v>
      </c>
      <c r="AY70" s="294">
        <v>8.4872738776070378</v>
      </c>
      <c r="AZ70" s="294"/>
      <c r="BA70" s="294"/>
      <c r="BB70" s="294"/>
      <c r="BC70" s="294"/>
      <c r="BD70" s="295"/>
      <c r="BE70" s="260" t="str">
        <f t="shared" si="7"/>
        <v>Very high C1</v>
      </c>
      <c r="BF70" s="294"/>
      <c r="BG70" s="294"/>
      <c r="BH70" s="294"/>
      <c r="BI70" s="294"/>
      <c r="BJ70" s="294"/>
      <c r="BK70" s="295"/>
      <c r="BL70" s="294"/>
      <c r="BM70" s="294"/>
      <c r="BN70" s="294"/>
      <c r="BO70" s="294"/>
      <c r="BP70" s="295"/>
      <c r="BQ70" s="260" t="str">
        <f t="shared" si="8"/>
        <v>Very high C1</v>
      </c>
      <c r="BR70" s="294"/>
      <c r="BS70" s="294"/>
      <c r="BT70" s="294"/>
      <c r="BU70" s="294"/>
      <c r="BV70" s="294"/>
      <c r="BW70" s="295"/>
    </row>
    <row r="71" spans="4:75" s="32" customFormat="1" ht="10.15" customHeight="1">
      <c r="D71" s="323" t="str">
        <f>D67</f>
        <v>275KV Network</v>
      </c>
      <c r="E71" s="447">
        <v>6</v>
      </c>
      <c r="F71" s="450" t="s">
        <v>189</v>
      </c>
      <c r="G71" s="444" t="s">
        <v>194</v>
      </c>
      <c r="H71" s="254" t="str">
        <f t="shared" si="11"/>
        <v>Low C4</v>
      </c>
      <c r="I71" s="292">
        <v>234.27786205215816</v>
      </c>
      <c r="J71" s="292"/>
      <c r="K71" s="292">
        <v>196.42194731366996</v>
      </c>
      <c r="L71" s="292">
        <v>2.3045514602537769</v>
      </c>
      <c r="M71" s="292">
        <v>9.5242542767725205</v>
      </c>
      <c r="N71" s="293">
        <v>26.027109001461906</v>
      </c>
      <c r="O71" s="42"/>
      <c r="P71" s="447">
        <v>6</v>
      </c>
      <c r="Q71" s="450" t="str">
        <f t="shared" ref="Q71" si="36">$F71</f>
        <v>OHL line fittings</v>
      </c>
      <c r="R71" s="254" t="str">
        <f t="shared" si="1"/>
        <v>Low C4</v>
      </c>
      <c r="S71" s="292">
        <v>234.27786205215813</v>
      </c>
      <c r="T71" s="292"/>
      <c r="U71" s="292">
        <v>171.81115011755691</v>
      </c>
      <c r="V71" s="292">
        <v>28.137647015222122</v>
      </c>
      <c r="W71" s="292">
        <v>13.880933040257535</v>
      </c>
      <c r="X71" s="293">
        <v>20.448131879121568</v>
      </c>
      <c r="Y71" s="42"/>
      <c r="Z71" s="447">
        <v>6</v>
      </c>
      <c r="AA71" s="450" t="str">
        <f t="shared" ref="AA71" si="37">$F71</f>
        <v>OHL line fittings</v>
      </c>
      <c r="AB71" s="254" t="str">
        <f t="shared" si="2"/>
        <v>Low C4</v>
      </c>
      <c r="AC71" s="292">
        <v>234.27786205215813</v>
      </c>
      <c r="AD71" s="292"/>
      <c r="AE71" s="292">
        <v>145.40236486487808</v>
      </c>
      <c r="AF71" s="292">
        <v>28.561979670175369</v>
      </c>
      <c r="AG71" s="292">
        <v>13.952840300215639</v>
      </c>
      <c r="AH71" s="293">
        <v>46.360677216889059</v>
      </c>
      <c r="AI71" s="42"/>
      <c r="AJ71" s="280" t="str">
        <f t="shared" si="3"/>
        <v>Low C4</v>
      </c>
      <c r="AK71" s="296">
        <f>SUM(AL71:AP71)</f>
        <v>0</v>
      </c>
      <c r="AL71" s="284">
        <f t="shared" si="25"/>
        <v>0</v>
      </c>
      <c r="AM71" s="284">
        <f t="shared" si="25"/>
        <v>26.408785252678825</v>
      </c>
      <c r="AN71" s="284">
        <f t="shared" si="25"/>
        <v>-0.4243326549532469</v>
      </c>
      <c r="AO71" s="284">
        <f t="shared" si="25"/>
        <v>-7.1907259958104319E-2</v>
      </c>
      <c r="AP71" s="285">
        <f t="shared" si="25"/>
        <v>-25.91254533776749</v>
      </c>
      <c r="AQ71" s="254" t="str">
        <f t="shared" si="5"/>
        <v>Low C4</v>
      </c>
      <c r="AR71" s="292">
        <v>25.659880584770463</v>
      </c>
      <c r="AS71" s="292"/>
      <c r="AT71" s="292"/>
      <c r="AU71" s="292"/>
      <c r="AV71" s="292"/>
      <c r="AW71" s="293"/>
      <c r="AX71" s="254" t="str">
        <f t="shared" si="6"/>
        <v>Low C4</v>
      </c>
      <c r="AY71" s="292">
        <v>25.659880584770463</v>
      </c>
      <c r="AZ71" s="292"/>
      <c r="BA71" s="292"/>
      <c r="BB71" s="292"/>
      <c r="BC71" s="292"/>
      <c r="BD71" s="293"/>
      <c r="BE71" s="254" t="str">
        <f t="shared" si="7"/>
        <v>Low C4</v>
      </c>
      <c r="BF71" s="292"/>
      <c r="BG71" s="292"/>
      <c r="BH71" s="292"/>
      <c r="BI71" s="292"/>
      <c r="BJ71" s="292"/>
      <c r="BK71" s="293"/>
      <c r="BL71" s="292"/>
      <c r="BM71" s="292"/>
      <c r="BN71" s="292"/>
      <c r="BO71" s="292"/>
      <c r="BP71" s="293"/>
      <c r="BQ71" s="254" t="str">
        <f t="shared" si="8"/>
        <v>Low C4</v>
      </c>
      <c r="BR71" s="292"/>
      <c r="BS71" s="292"/>
      <c r="BT71" s="292"/>
      <c r="BU71" s="292"/>
      <c r="BV71" s="292"/>
      <c r="BW71" s="293"/>
    </row>
    <row r="72" spans="4:75" s="32" customFormat="1" ht="10.15" customHeight="1">
      <c r="D72" s="322"/>
      <c r="E72" s="448"/>
      <c r="F72" s="451"/>
      <c r="G72" s="445"/>
      <c r="H72" s="257" t="str">
        <f t="shared" si="11"/>
        <v>Medium C3</v>
      </c>
      <c r="I72" s="296">
        <v>1671.6731650254601</v>
      </c>
      <c r="J72" s="296"/>
      <c r="K72" s="296">
        <v>1077.2166642564639</v>
      </c>
      <c r="L72" s="296">
        <v>101.55051838885805</v>
      </c>
      <c r="M72" s="296">
        <v>107.03911926537313</v>
      </c>
      <c r="N72" s="297">
        <v>385.8668631147649</v>
      </c>
      <c r="O72" s="42"/>
      <c r="P72" s="448"/>
      <c r="Q72" s="451"/>
      <c r="R72" s="257" t="str">
        <f t="shared" si="1"/>
        <v>Medium C3</v>
      </c>
      <c r="S72" s="296">
        <v>1671.6731650254599</v>
      </c>
      <c r="T72" s="296"/>
      <c r="U72" s="296">
        <v>933.98807647700937</v>
      </c>
      <c r="V72" s="296">
        <v>268.65416832941196</v>
      </c>
      <c r="W72" s="296">
        <v>132.07707152056909</v>
      </c>
      <c r="X72" s="297">
        <v>336.95384869846947</v>
      </c>
      <c r="Y72" s="42"/>
      <c r="Z72" s="448"/>
      <c r="AA72" s="451"/>
      <c r="AB72" s="257" t="str">
        <f t="shared" si="2"/>
        <v>Medium C3</v>
      </c>
      <c r="AC72" s="296">
        <v>1671.6731650254599</v>
      </c>
      <c r="AD72" s="296"/>
      <c r="AE72" s="296">
        <v>636.28617892489729</v>
      </c>
      <c r="AF72" s="296">
        <v>268.42192499832174</v>
      </c>
      <c r="AG72" s="296">
        <v>132.36841171504187</v>
      </c>
      <c r="AH72" s="297">
        <v>634.59664938719902</v>
      </c>
      <c r="AI72" s="42"/>
      <c r="AJ72" s="281" t="str">
        <f t="shared" si="3"/>
        <v>Medium C3</v>
      </c>
      <c r="AK72" s="296">
        <f t="shared" ref="AK72:AK74" si="38">SUM(AL72:AP72)</f>
        <v>0</v>
      </c>
      <c r="AL72" s="284">
        <f t="shared" si="25"/>
        <v>0</v>
      </c>
      <c r="AM72" s="284">
        <f t="shared" si="25"/>
        <v>297.70189755211209</v>
      </c>
      <c r="AN72" s="284">
        <f t="shared" si="25"/>
        <v>0.232243331090217</v>
      </c>
      <c r="AO72" s="284">
        <f t="shared" si="25"/>
        <v>-0.29134019447278092</v>
      </c>
      <c r="AP72" s="285">
        <f t="shared" si="25"/>
        <v>-297.64280068872955</v>
      </c>
      <c r="AQ72" s="257" t="str">
        <f t="shared" si="5"/>
        <v>Medium C3</v>
      </c>
      <c r="AR72" s="296">
        <v>298.35125571434492</v>
      </c>
      <c r="AS72" s="296"/>
      <c r="AT72" s="296"/>
      <c r="AU72" s="296"/>
      <c r="AV72" s="296"/>
      <c r="AW72" s="297"/>
      <c r="AX72" s="257" t="str">
        <f t="shared" si="6"/>
        <v>Medium C3</v>
      </c>
      <c r="AY72" s="296">
        <v>298.35125571434492</v>
      </c>
      <c r="AZ72" s="296"/>
      <c r="BA72" s="296"/>
      <c r="BB72" s="296"/>
      <c r="BC72" s="296"/>
      <c r="BD72" s="297"/>
      <c r="BE72" s="257" t="str">
        <f t="shared" si="7"/>
        <v>Medium C3</v>
      </c>
      <c r="BF72" s="296"/>
      <c r="BG72" s="296"/>
      <c r="BH72" s="296"/>
      <c r="BI72" s="296"/>
      <c r="BJ72" s="296"/>
      <c r="BK72" s="297"/>
      <c r="BL72" s="296"/>
      <c r="BM72" s="296"/>
      <c r="BN72" s="296"/>
      <c r="BO72" s="296"/>
      <c r="BP72" s="297"/>
      <c r="BQ72" s="257" t="str">
        <f t="shared" si="8"/>
        <v>Medium C3</v>
      </c>
      <c r="BR72" s="296"/>
      <c r="BS72" s="296"/>
      <c r="BT72" s="296"/>
      <c r="BU72" s="296"/>
      <c r="BV72" s="296"/>
      <c r="BW72" s="297"/>
    </row>
    <row r="73" spans="4:75" s="32" customFormat="1" ht="10.15" customHeight="1">
      <c r="D73" s="322"/>
      <c r="E73" s="448"/>
      <c r="F73" s="451"/>
      <c r="G73" s="445"/>
      <c r="H73" s="257" t="str">
        <f t="shared" si="11"/>
        <v>High C2</v>
      </c>
      <c r="I73" s="296">
        <v>701.166450085885</v>
      </c>
      <c r="J73" s="296"/>
      <c r="K73" s="296">
        <v>514.31263752333007</v>
      </c>
      <c r="L73" s="296">
        <v>16.328468147204003</v>
      </c>
      <c r="M73" s="296">
        <v>12.462904114794661</v>
      </c>
      <c r="N73" s="297">
        <v>158.06244030055618</v>
      </c>
      <c r="O73" s="42"/>
      <c r="P73" s="448"/>
      <c r="Q73" s="451"/>
      <c r="R73" s="257" t="str">
        <f t="shared" si="1"/>
        <v>High C2</v>
      </c>
      <c r="S73" s="296">
        <v>701.16645008588489</v>
      </c>
      <c r="T73" s="296"/>
      <c r="U73" s="296">
        <v>476.64456309476111</v>
      </c>
      <c r="V73" s="296">
        <v>103.77324168722049</v>
      </c>
      <c r="W73" s="296">
        <v>61.170752578772522</v>
      </c>
      <c r="X73" s="297">
        <v>59.57789272513071</v>
      </c>
      <c r="Y73" s="42"/>
      <c r="Z73" s="448"/>
      <c r="AA73" s="451"/>
      <c r="AB73" s="257" t="str">
        <f t="shared" si="2"/>
        <v>High C2</v>
      </c>
      <c r="AC73" s="296">
        <v>701.16645008588478</v>
      </c>
      <c r="AD73" s="296"/>
      <c r="AE73" s="296">
        <v>305.55348472348953</v>
      </c>
      <c r="AF73" s="296">
        <v>104.82532690058181</v>
      </c>
      <c r="AG73" s="296">
        <v>61.588822019293978</v>
      </c>
      <c r="AH73" s="297">
        <v>229.1988164425195</v>
      </c>
      <c r="AI73" s="42"/>
      <c r="AJ73" s="281" t="str">
        <f t="shared" si="3"/>
        <v>High C2</v>
      </c>
      <c r="AK73" s="296">
        <f t="shared" si="38"/>
        <v>0</v>
      </c>
      <c r="AL73" s="284">
        <f t="shared" si="25"/>
        <v>0</v>
      </c>
      <c r="AM73" s="284">
        <f t="shared" si="25"/>
        <v>171.09107837127158</v>
      </c>
      <c r="AN73" s="284">
        <f t="shared" si="25"/>
        <v>-1.0520852133613232</v>
      </c>
      <c r="AO73" s="284">
        <f t="shared" si="25"/>
        <v>-0.41806944052145667</v>
      </c>
      <c r="AP73" s="285">
        <f t="shared" si="25"/>
        <v>-169.62092371738879</v>
      </c>
      <c r="AQ73" s="257" t="str">
        <f t="shared" si="5"/>
        <v>High C2</v>
      </c>
      <c r="AR73" s="296">
        <v>170.52534441535084</v>
      </c>
      <c r="AS73" s="296"/>
      <c r="AT73" s="296"/>
      <c r="AU73" s="296"/>
      <c r="AV73" s="296"/>
      <c r="AW73" s="297"/>
      <c r="AX73" s="257" t="str">
        <f t="shared" si="6"/>
        <v>High C2</v>
      </c>
      <c r="AY73" s="296">
        <v>170.52534441535084</v>
      </c>
      <c r="AZ73" s="296"/>
      <c r="BA73" s="296"/>
      <c r="BB73" s="296"/>
      <c r="BC73" s="296"/>
      <c r="BD73" s="297"/>
      <c r="BE73" s="257" t="str">
        <f t="shared" si="7"/>
        <v>High C2</v>
      </c>
      <c r="BF73" s="296"/>
      <c r="BG73" s="296"/>
      <c r="BH73" s="296"/>
      <c r="BI73" s="296"/>
      <c r="BJ73" s="296"/>
      <c r="BK73" s="297"/>
      <c r="BL73" s="296"/>
      <c r="BM73" s="296"/>
      <c r="BN73" s="296"/>
      <c r="BO73" s="296"/>
      <c r="BP73" s="297"/>
      <c r="BQ73" s="257" t="str">
        <f t="shared" si="8"/>
        <v>High C2</v>
      </c>
      <c r="BR73" s="296"/>
      <c r="BS73" s="296"/>
      <c r="BT73" s="296"/>
      <c r="BU73" s="296"/>
      <c r="BV73" s="296"/>
      <c r="BW73" s="297"/>
    </row>
    <row r="74" spans="4:75" s="32" customFormat="1" ht="10.5" customHeight="1" thickBot="1">
      <c r="D74" s="322"/>
      <c r="E74" s="449"/>
      <c r="F74" s="453"/>
      <c r="G74" s="446"/>
      <c r="H74" s="260" t="str">
        <f t="shared" si="11"/>
        <v>Very high C1</v>
      </c>
      <c r="I74" s="298">
        <v>438.64862088821405</v>
      </c>
      <c r="J74" s="298"/>
      <c r="K74" s="298">
        <v>366.44617542094039</v>
      </c>
      <c r="L74" s="298">
        <v>50.868110338492436</v>
      </c>
      <c r="M74" s="298">
        <v>12.847061251174175</v>
      </c>
      <c r="N74" s="299">
        <v>8.4872738776070378</v>
      </c>
      <c r="O74" s="42"/>
      <c r="P74" s="449"/>
      <c r="Q74" s="452"/>
      <c r="R74" s="260" t="str">
        <f t="shared" si="1"/>
        <v>Very high C1</v>
      </c>
      <c r="S74" s="298">
        <v>438.64862088821405</v>
      </c>
      <c r="T74" s="298"/>
      <c r="U74" s="298">
        <v>299.84912671491668</v>
      </c>
      <c r="V74" s="298">
        <v>35.440760992110597</v>
      </c>
      <c r="W74" s="298">
        <v>30.467159055434525</v>
      </c>
      <c r="X74" s="299">
        <v>72.891574125752271</v>
      </c>
      <c r="Y74" s="42"/>
      <c r="Z74" s="449"/>
      <c r="AA74" s="452"/>
      <c r="AB74" s="260" t="str">
        <f t="shared" si="2"/>
        <v>Very high C1</v>
      </c>
      <c r="AC74" s="298">
        <v>438.64862088821405</v>
      </c>
      <c r="AD74" s="298"/>
      <c r="AE74" s="298">
        <v>291.36185283730958</v>
      </c>
      <c r="AF74" s="298">
        <v>35.440760992110597</v>
      </c>
      <c r="AG74" s="298">
        <v>30.467159055434525</v>
      </c>
      <c r="AH74" s="299">
        <v>81.378848003359323</v>
      </c>
      <c r="AI74" s="42"/>
      <c r="AJ74" s="282" t="str">
        <f t="shared" si="3"/>
        <v>Very high C1</v>
      </c>
      <c r="AK74" s="296">
        <f t="shared" si="38"/>
        <v>4.2632564145606011E-14</v>
      </c>
      <c r="AL74" s="286">
        <f t="shared" si="25"/>
        <v>0</v>
      </c>
      <c r="AM74" s="286">
        <f t="shared" si="25"/>
        <v>8.4872738776070946</v>
      </c>
      <c r="AN74" s="286">
        <f t="shared" si="25"/>
        <v>0</v>
      </c>
      <c r="AO74" s="286">
        <f t="shared" si="25"/>
        <v>0</v>
      </c>
      <c r="AP74" s="287">
        <f t="shared" si="25"/>
        <v>-8.487273877607052</v>
      </c>
      <c r="AQ74" s="260" t="str">
        <f t="shared" si="5"/>
        <v>Very high C1</v>
      </c>
      <c r="AR74" s="298">
        <v>8.4872738776070378</v>
      </c>
      <c r="AS74" s="298"/>
      <c r="AT74" s="298"/>
      <c r="AU74" s="298"/>
      <c r="AV74" s="298"/>
      <c r="AW74" s="299"/>
      <c r="AX74" s="260" t="str">
        <f t="shared" si="6"/>
        <v>Very high C1</v>
      </c>
      <c r="AY74" s="298">
        <v>8.4872738776070378</v>
      </c>
      <c r="AZ74" s="298"/>
      <c r="BA74" s="298"/>
      <c r="BB74" s="298"/>
      <c r="BC74" s="298"/>
      <c r="BD74" s="299"/>
      <c r="BE74" s="260" t="str">
        <f t="shared" si="7"/>
        <v>Very high C1</v>
      </c>
      <c r="BF74" s="298"/>
      <c r="BG74" s="298"/>
      <c r="BH74" s="298"/>
      <c r="BI74" s="298"/>
      <c r="BJ74" s="298"/>
      <c r="BK74" s="299"/>
      <c r="BL74" s="298"/>
      <c r="BM74" s="298"/>
      <c r="BN74" s="298"/>
      <c r="BO74" s="298"/>
      <c r="BP74" s="299"/>
      <c r="BQ74" s="260" t="str">
        <f t="shared" si="8"/>
        <v>Very high C1</v>
      </c>
      <c r="BR74" s="298"/>
      <c r="BS74" s="298"/>
      <c r="BT74" s="298"/>
      <c r="BU74" s="298"/>
      <c r="BV74" s="298"/>
      <c r="BW74" s="299"/>
    </row>
    <row r="75" spans="4:75" s="32" customFormat="1" ht="10.15" customHeight="1">
      <c r="D75" s="323" t="str">
        <f>D71</f>
        <v>275KV Network</v>
      </c>
      <c r="E75" s="447">
        <v>7</v>
      </c>
      <c r="F75" s="450" t="s">
        <v>190</v>
      </c>
      <c r="G75" s="444" t="s">
        <v>193</v>
      </c>
      <c r="H75" s="254" t="str">
        <f t="shared" si="11"/>
        <v>Low C4</v>
      </c>
      <c r="I75" s="292"/>
      <c r="J75" s="292"/>
      <c r="K75" s="292"/>
      <c r="L75" s="292"/>
      <c r="M75" s="292"/>
      <c r="N75" s="293"/>
      <c r="O75" s="42"/>
      <c r="P75" s="447">
        <v>7</v>
      </c>
      <c r="Q75" s="450" t="str">
        <f t="shared" ref="Q75" si="39">$F75</f>
        <v>OHL towers</v>
      </c>
      <c r="R75" s="254" t="str">
        <f t="shared" si="1"/>
        <v>Low C4</v>
      </c>
      <c r="S75" s="292"/>
      <c r="T75" s="292"/>
      <c r="U75" s="292"/>
      <c r="V75" s="292"/>
      <c r="W75" s="292"/>
      <c r="X75" s="293"/>
      <c r="Y75" s="42"/>
      <c r="Z75" s="447">
        <v>7</v>
      </c>
      <c r="AA75" s="450" t="str">
        <f t="shared" ref="AA75" si="40">$F75</f>
        <v>OHL towers</v>
      </c>
      <c r="AB75" s="254" t="str">
        <f t="shared" si="2"/>
        <v>Low C4</v>
      </c>
      <c r="AC75" s="292"/>
      <c r="AD75" s="292"/>
      <c r="AE75" s="292"/>
      <c r="AF75" s="292"/>
      <c r="AG75" s="292"/>
      <c r="AH75" s="293"/>
      <c r="AI75" s="42"/>
      <c r="AJ75" s="280" t="str">
        <f t="shared" si="3"/>
        <v>Low C4</v>
      </c>
      <c r="AK75" s="292"/>
      <c r="AL75" s="284">
        <f t="shared" si="25"/>
        <v>0</v>
      </c>
      <c r="AM75" s="284">
        <f t="shared" si="25"/>
        <v>0</v>
      </c>
      <c r="AN75" s="284">
        <f t="shared" si="25"/>
        <v>0</v>
      </c>
      <c r="AO75" s="284">
        <f t="shared" si="25"/>
        <v>0</v>
      </c>
      <c r="AP75" s="285">
        <f t="shared" si="25"/>
        <v>0</v>
      </c>
      <c r="AQ75" s="254" t="str">
        <f t="shared" si="5"/>
        <v>Low C4</v>
      </c>
      <c r="AR75" s="292"/>
      <c r="AS75" s="292"/>
      <c r="AT75" s="292"/>
      <c r="AU75" s="292"/>
      <c r="AV75" s="292"/>
      <c r="AW75" s="293"/>
      <c r="AX75" s="254" t="str">
        <f t="shared" si="6"/>
        <v>Low C4</v>
      </c>
      <c r="AY75" s="292"/>
      <c r="AZ75" s="292"/>
      <c r="BA75" s="292"/>
      <c r="BB75" s="292"/>
      <c r="BC75" s="292"/>
      <c r="BD75" s="293"/>
      <c r="BE75" s="254" t="str">
        <f t="shared" si="7"/>
        <v>Low C4</v>
      </c>
      <c r="BF75" s="292"/>
      <c r="BG75" s="292"/>
      <c r="BH75" s="292"/>
      <c r="BI75" s="292"/>
      <c r="BJ75" s="292"/>
      <c r="BK75" s="293"/>
      <c r="BL75" s="292"/>
      <c r="BM75" s="292"/>
      <c r="BN75" s="292"/>
      <c r="BO75" s="292"/>
      <c r="BP75" s="293"/>
      <c r="BQ75" s="254" t="str">
        <f t="shared" si="8"/>
        <v>Low C4</v>
      </c>
      <c r="BR75" s="292"/>
      <c r="BS75" s="292"/>
      <c r="BT75" s="292"/>
      <c r="BU75" s="292"/>
      <c r="BV75" s="292"/>
      <c r="BW75" s="293"/>
    </row>
    <row r="76" spans="4:75" s="32" customFormat="1" ht="10.15" customHeight="1">
      <c r="D76" s="322"/>
      <c r="E76" s="448"/>
      <c r="F76" s="451"/>
      <c r="G76" s="445"/>
      <c r="H76" s="257" t="str">
        <f t="shared" si="11"/>
        <v>Medium C3</v>
      </c>
      <c r="I76" s="296"/>
      <c r="J76" s="296"/>
      <c r="K76" s="296"/>
      <c r="L76" s="296"/>
      <c r="M76" s="296"/>
      <c r="N76" s="297"/>
      <c r="O76" s="42"/>
      <c r="P76" s="448"/>
      <c r="Q76" s="451"/>
      <c r="R76" s="257" t="str">
        <f t="shared" si="1"/>
        <v>Medium C3</v>
      </c>
      <c r="S76" s="296"/>
      <c r="T76" s="296"/>
      <c r="U76" s="296"/>
      <c r="V76" s="296"/>
      <c r="W76" s="296"/>
      <c r="X76" s="297"/>
      <c r="Y76" s="42"/>
      <c r="Z76" s="448"/>
      <c r="AA76" s="451"/>
      <c r="AB76" s="257" t="str">
        <f t="shared" si="2"/>
        <v>Medium C3</v>
      </c>
      <c r="AC76" s="296"/>
      <c r="AD76" s="296"/>
      <c r="AE76" s="296"/>
      <c r="AF76" s="296"/>
      <c r="AG76" s="296"/>
      <c r="AH76" s="297"/>
      <c r="AI76" s="42"/>
      <c r="AJ76" s="281" t="str">
        <f t="shared" si="3"/>
        <v>Medium C3</v>
      </c>
      <c r="AK76" s="296"/>
      <c r="AL76" s="284">
        <f t="shared" si="25"/>
        <v>0</v>
      </c>
      <c r="AM76" s="284">
        <f t="shared" si="25"/>
        <v>0</v>
      </c>
      <c r="AN76" s="284">
        <f t="shared" si="25"/>
        <v>0</v>
      </c>
      <c r="AO76" s="284">
        <f t="shared" si="25"/>
        <v>0</v>
      </c>
      <c r="AP76" s="285">
        <f t="shared" si="25"/>
        <v>0</v>
      </c>
      <c r="AQ76" s="257" t="str">
        <f t="shared" si="5"/>
        <v>Medium C3</v>
      </c>
      <c r="AR76" s="296"/>
      <c r="AS76" s="296"/>
      <c r="AT76" s="296"/>
      <c r="AU76" s="296"/>
      <c r="AV76" s="296"/>
      <c r="AW76" s="297"/>
      <c r="AX76" s="257" t="str">
        <f t="shared" si="6"/>
        <v>Medium C3</v>
      </c>
      <c r="AY76" s="296"/>
      <c r="AZ76" s="296"/>
      <c r="BA76" s="296"/>
      <c r="BB76" s="296"/>
      <c r="BC76" s="296"/>
      <c r="BD76" s="297"/>
      <c r="BE76" s="257" t="str">
        <f t="shared" si="7"/>
        <v>Medium C3</v>
      </c>
      <c r="BF76" s="296"/>
      <c r="BG76" s="296"/>
      <c r="BH76" s="296"/>
      <c r="BI76" s="296"/>
      <c r="BJ76" s="296"/>
      <c r="BK76" s="297"/>
      <c r="BL76" s="296"/>
      <c r="BM76" s="296"/>
      <c r="BN76" s="296"/>
      <c r="BO76" s="296"/>
      <c r="BP76" s="297"/>
      <c r="BQ76" s="257" t="str">
        <f t="shared" si="8"/>
        <v>Medium C3</v>
      </c>
      <c r="BR76" s="296"/>
      <c r="BS76" s="296"/>
      <c r="BT76" s="296"/>
      <c r="BU76" s="296"/>
      <c r="BV76" s="296"/>
      <c r="BW76" s="297"/>
    </row>
    <row r="77" spans="4:75" s="32" customFormat="1" ht="10.15" customHeight="1">
      <c r="D77" s="322"/>
      <c r="E77" s="448"/>
      <c r="F77" s="451"/>
      <c r="G77" s="445"/>
      <c r="H77" s="257" t="str">
        <f t="shared" si="11"/>
        <v>High C2</v>
      </c>
      <c r="I77" s="296"/>
      <c r="J77" s="296"/>
      <c r="K77" s="296"/>
      <c r="L77" s="296"/>
      <c r="M77" s="296"/>
      <c r="N77" s="297"/>
      <c r="O77" s="42"/>
      <c r="P77" s="448"/>
      <c r="Q77" s="451"/>
      <c r="R77" s="257" t="str">
        <f t="shared" si="1"/>
        <v>High C2</v>
      </c>
      <c r="S77" s="296"/>
      <c r="T77" s="296"/>
      <c r="U77" s="296"/>
      <c r="V77" s="296"/>
      <c r="W77" s="296"/>
      <c r="X77" s="297"/>
      <c r="Y77" s="42"/>
      <c r="Z77" s="448"/>
      <c r="AA77" s="451"/>
      <c r="AB77" s="257" t="str">
        <f t="shared" si="2"/>
        <v>High C2</v>
      </c>
      <c r="AC77" s="296"/>
      <c r="AD77" s="296"/>
      <c r="AE77" s="296"/>
      <c r="AF77" s="296"/>
      <c r="AG77" s="296"/>
      <c r="AH77" s="297"/>
      <c r="AI77" s="42"/>
      <c r="AJ77" s="281" t="str">
        <f t="shared" si="3"/>
        <v>High C2</v>
      </c>
      <c r="AK77" s="296"/>
      <c r="AL77" s="284">
        <f t="shared" si="25"/>
        <v>0</v>
      </c>
      <c r="AM77" s="284">
        <f t="shared" si="25"/>
        <v>0</v>
      </c>
      <c r="AN77" s="284">
        <f t="shared" si="25"/>
        <v>0</v>
      </c>
      <c r="AO77" s="284">
        <f t="shared" si="25"/>
        <v>0</v>
      </c>
      <c r="AP77" s="285">
        <f t="shared" si="25"/>
        <v>0</v>
      </c>
      <c r="AQ77" s="257" t="str">
        <f t="shared" si="5"/>
        <v>High C2</v>
      </c>
      <c r="AR77" s="296"/>
      <c r="AS77" s="296"/>
      <c r="AT77" s="296"/>
      <c r="AU77" s="296"/>
      <c r="AV77" s="296"/>
      <c r="AW77" s="297"/>
      <c r="AX77" s="257" t="str">
        <f t="shared" si="6"/>
        <v>High C2</v>
      </c>
      <c r="AY77" s="296"/>
      <c r="AZ77" s="296"/>
      <c r="BA77" s="296"/>
      <c r="BB77" s="296"/>
      <c r="BC77" s="296"/>
      <c r="BD77" s="297"/>
      <c r="BE77" s="257" t="str">
        <f t="shared" si="7"/>
        <v>High C2</v>
      </c>
      <c r="BF77" s="296"/>
      <c r="BG77" s="296"/>
      <c r="BH77" s="296"/>
      <c r="BI77" s="296"/>
      <c r="BJ77" s="296"/>
      <c r="BK77" s="297"/>
      <c r="BL77" s="296"/>
      <c r="BM77" s="296"/>
      <c r="BN77" s="296"/>
      <c r="BO77" s="296"/>
      <c r="BP77" s="297"/>
      <c r="BQ77" s="257" t="str">
        <f t="shared" si="8"/>
        <v>High C2</v>
      </c>
      <c r="BR77" s="296"/>
      <c r="BS77" s="296"/>
      <c r="BT77" s="296"/>
      <c r="BU77" s="296"/>
      <c r="BV77" s="296"/>
      <c r="BW77" s="297"/>
    </row>
    <row r="78" spans="4:75" s="32" customFormat="1" ht="10.5" customHeight="1" thickBot="1">
      <c r="D78" s="324"/>
      <c r="E78" s="449"/>
      <c r="F78" s="453"/>
      <c r="G78" s="446"/>
      <c r="H78" s="260" t="str">
        <f t="shared" si="11"/>
        <v>Very high C1</v>
      </c>
      <c r="I78" s="298"/>
      <c r="J78" s="298"/>
      <c r="K78" s="298"/>
      <c r="L78" s="298"/>
      <c r="M78" s="298"/>
      <c r="N78" s="299"/>
      <c r="O78" s="42"/>
      <c r="P78" s="449"/>
      <c r="Q78" s="453"/>
      <c r="R78" s="260" t="str">
        <f t="shared" si="1"/>
        <v>Very high C1</v>
      </c>
      <c r="S78" s="298"/>
      <c r="T78" s="298"/>
      <c r="U78" s="298"/>
      <c r="V78" s="298"/>
      <c r="W78" s="298"/>
      <c r="X78" s="299"/>
      <c r="Y78" s="42"/>
      <c r="Z78" s="449"/>
      <c r="AA78" s="453"/>
      <c r="AB78" s="260" t="str">
        <f t="shared" si="2"/>
        <v>Very high C1</v>
      </c>
      <c r="AC78" s="298"/>
      <c r="AD78" s="298"/>
      <c r="AE78" s="298"/>
      <c r="AF78" s="298"/>
      <c r="AG78" s="298"/>
      <c r="AH78" s="299"/>
      <c r="AI78" s="42"/>
      <c r="AJ78" s="282" t="str">
        <f t="shared" si="3"/>
        <v>Very high C1</v>
      </c>
      <c r="AK78" s="298"/>
      <c r="AL78" s="286">
        <f t="shared" si="25"/>
        <v>0</v>
      </c>
      <c r="AM78" s="286">
        <f t="shared" si="25"/>
        <v>0</v>
      </c>
      <c r="AN78" s="286">
        <f t="shared" si="25"/>
        <v>0</v>
      </c>
      <c r="AO78" s="286">
        <f t="shared" si="25"/>
        <v>0</v>
      </c>
      <c r="AP78" s="287">
        <f t="shared" si="25"/>
        <v>0</v>
      </c>
      <c r="AQ78" s="260" t="str">
        <f t="shared" si="5"/>
        <v>Very high C1</v>
      </c>
      <c r="AR78" s="298"/>
      <c r="AS78" s="298"/>
      <c r="AT78" s="298"/>
      <c r="AU78" s="298"/>
      <c r="AV78" s="298"/>
      <c r="AW78" s="299"/>
      <c r="AX78" s="260" t="str">
        <f t="shared" si="6"/>
        <v>Very high C1</v>
      </c>
      <c r="AY78" s="298"/>
      <c r="AZ78" s="298"/>
      <c r="BA78" s="298"/>
      <c r="BB78" s="298"/>
      <c r="BC78" s="298"/>
      <c r="BD78" s="299"/>
      <c r="BE78" s="260" t="str">
        <f t="shared" si="7"/>
        <v>Very high C1</v>
      </c>
      <c r="BF78" s="298"/>
      <c r="BG78" s="298"/>
      <c r="BH78" s="298"/>
      <c r="BI78" s="298"/>
      <c r="BJ78" s="298"/>
      <c r="BK78" s="299"/>
      <c r="BL78" s="298"/>
      <c r="BM78" s="298"/>
      <c r="BN78" s="298"/>
      <c r="BO78" s="298"/>
      <c r="BP78" s="299"/>
      <c r="BQ78" s="260" t="str">
        <f t="shared" si="8"/>
        <v>Very high C1</v>
      </c>
      <c r="BR78" s="298"/>
      <c r="BS78" s="298"/>
      <c r="BT78" s="298"/>
      <c r="BU78" s="298"/>
      <c r="BV78" s="298"/>
      <c r="BW78" s="299"/>
    </row>
    <row r="79" spans="4:75" s="32" customFormat="1" ht="10.15" customHeight="1">
      <c r="D79" s="316" t="s">
        <v>192</v>
      </c>
      <c r="E79" s="456">
        <v>1</v>
      </c>
      <c r="F79" s="450" t="s">
        <v>184</v>
      </c>
      <c r="G79" s="444" t="s">
        <v>193</v>
      </c>
      <c r="H79" s="254" t="str">
        <f t="shared" si="11"/>
        <v>Low C4</v>
      </c>
      <c r="I79" s="296">
        <v>464</v>
      </c>
      <c r="J79" s="296"/>
      <c r="K79" s="296">
        <v>253</v>
      </c>
      <c r="L79" s="296">
        <v>61</v>
      </c>
      <c r="M79" s="296">
        <v>124</v>
      </c>
      <c r="N79" s="297">
        <v>26</v>
      </c>
      <c r="O79" s="42"/>
      <c r="P79" s="456">
        <v>1</v>
      </c>
      <c r="Q79" s="450" t="str">
        <f>$F79</f>
        <v>Circuit Breaker</v>
      </c>
      <c r="R79" s="254" t="str">
        <f t="shared" si="1"/>
        <v>Low C4</v>
      </c>
      <c r="S79" s="296">
        <v>450</v>
      </c>
      <c r="T79" s="296"/>
      <c r="U79" s="296">
        <v>255</v>
      </c>
      <c r="V79" s="296">
        <v>27</v>
      </c>
      <c r="W79" s="296">
        <v>102</v>
      </c>
      <c r="X79" s="297">
        <v>66</v>
      </c>
      <c r="Y79" s="42"/>
      <c r="Z79" s="456">
        <v>1</v>
      </c>
      <c r="AA79" s="450" t="str">
        <f>$F79</f>
        <v>Circuit Breaker</v>
      </c>
      <c r="AB79" s="254" t="str">
        <f t="shared" si="2"/>
        <v>Low C4</v>
      </c>
      <c r="AC79" s="296">
        <v>464</v>
      </c>
      <c r="AD79" s="296"/>
      <c r="AE79" s="296">
        <v>251</v>
      </c>
      <c r="AF79" s="296">
        <v>30</v>
      </c>
      <c r="AG79" s="296">
        <v>112</v>
      </c>
      <c r="AH79" s="297">
        <v>71</v>
      </c>
      <c r="AI79" s="42"/>
      <c r="AJ79" s="280" t="str">
        <f t="shared" si="3"/>
        <v>Low C4</v>
      </c>
      <c r="AK79" s="296">
        <f>SUM(AL79:AP79)</f>
        <v>-14</v>
      </c>
      <c r="AL79" s="284">
        <f t="shared" si="25"/>
        <v>0</v>
      </c>
      <c r="AM79" s="284">
        <f t="shared" si="25"/>
        <v>4</v>
      </c>
      <c r="AN79" s="284">
        <f t="shared" si="25"/>
        <v>-3</v>
      </c>
      <c r="AO79" s="284">
        <f t="shared" si="25"/>
        <v>-10</v>
      </c>
      <c r="AP79" s="285">
        <f t="shared" si="25"/>
        <v>-5</v>
      </c>
      <c r="AQ79" s="254" t="str">
        <f t="shared" si="5"/>
        <v>Low C4</v>
      </c>
      <c r="AR79" s="296">
        <v>26</v>
      </c>
      <c r="AS79" s="296"/>
      <c r="AT79" s="296"/>
      <c r="AU79" s="296"/>
      <c r="AV79" s="296"/>
      <c r="AW79" s="297"/>
      <c r="AX79" s="254" t="str">
        <f t="shared" si="6"/>
        <v>Low C4</v>
      </c>
      <c r="AY79" s="296">
        <v>12</v>
      </c>
      <c r="AZ79" s="296"/>
      <c r="BA79" s="296"/>
      <c r="BB79" s="296"/>
      <c r="BC79" s="296"/>
      <c r="BD79" s="297"/>
      <c r="BE79" s="254" t="str">
        <f t="shared" si="7"/>
        <v>Low C4</v>
      </c>
      <c r="BF79" s="296"/>
      <c r="BG79" s="296"/>
      <c r="BH79" s="296"/>
      <c r="BI79" s="296"/>
      <c r="BJ79" s="296"/>
      <c r="BK79" s="297"/>
      <c r="BL79" s="296"/>
      <c r="BM79" s="296"/>
      <c r="BN79" s="296"/>
      <c r="BO79" s="296"/>
      <c r="BP79" s="297"/>
      <c r="BQ79" s="254" t="str">
        <f t="shared" si="8"/>
        <v>Low C4</v>
      </c>
      <c r="BR79" s="296"/>
      <c r="BS79" s="296"/>
      <c r="BT79" s="296"/>
      <c r="BU79" s="296"/>
      <c r="BV79" s="296"/>
      <c r="BW79" s="297"/>
    </row>
    <row r="80" spans="4:75" s="32" customFormat="1" ht="10.15" customHeight="1">
      <c r="D80" s="318"/>
      <c r="E80" s="454"/>
      <c r="F80" s="451"/>
      <c r="G80" s="445"/>
      <c r="H80" s="257" t="str">
        <f t="shared" si="11"/>
        <v>Medium C3</v>
      </c>
      <c r="I80" s="296">
        <v>163</v>
      </c>
      <c r="J80" s="296"/>
      <c r="K80" s="296">
        <v>79</v>
      </c>
      <c r="L80" s="296">
        <v>25</v>
      </c>
      <c r="M80" s="296">
        <v>47</v>
      </c>
      <c r="N80" s="297">
        <v>12</v>
      </c>
      <c r="O80" s="42"/>
      <c r="P80" s="454"/>
      <c r="Q80" s="451"/>
      <c r="R80" s="257" t="str">
        <f t="shared" si="1"/>
        <v>Medium C3</v>
      </c>
      <c r="S80" s="296">
        <v>162</v>
      </c>
      <c r="T80" s="296"/>
      <c r="U80" s="296">
        <v>136</v>
      </c>
      <c r="V80" s="296">
        <v>8</v>
      </c>
      <c r="W80" s="296">
        <v>8</v>
      </c>
      <c r="X80" s="297">
        <v>10</v>
      </c>
      <c r="Y80" s="42"/>
      <c r="Z80" s="454"/>
      <c r="AA80" s="451"/>
      <c r="AB80" s="257" t="str">
        <f t="shared" si="2"/>
        <v>Medium C3</v>
      </c>
      <c r="AC80" s="296">
        <v>163</v>
      </c>
      <c r="AD80" s="296"/>
      <c r="AE80" s="296">
        <v>77</v>
      </c>
      <c r="AF80" s="296">
        <v>14</v>
      </c>
      <c r="AG80" s="296">
        <v>38</v>
      </c>
      <c r="AH80" s="297">
        <v>34</v>
      </c>
      <c r="AI80" s="42"/>
      <c r="AJ80" s="281" t="str">
        <f t="shared" si="3"/>
        <v>Medium C3</v>
      </c>
      <c r="AK80" s="296">
        <f t="shared" ref="AK80:AK82" si="41">SUM(AL80:AP80)</f>
        <v>-1</v>
      </c>
      <c r="AL80" s="284">
        <f t="shared" si="25"/>
        <v>0</v>
      </c>
      <c r="AM80" s="284">
        <f t="shared" si="25"/>
        <v>59</v>
      </c>
      <c r="AN80" s="284">
        <f t="shared" si="25"/>
        <v>-6</v>
      </c>
      <c r="AO80" s="284">
        <f t="shared" si="25"/>
        <v>-30</v>
      </c>
      <c r="AP80" s="285">
        <f t="shared" si="25"/>
        <v>-24</v>
      </c>
      <c r="AQ80" s="257" t="str">
        <f t="shared" si="5"/>
        <v>Medium C3</v>
      </c>
      <c r="AR80" s="296">
        <v>62</v>
      </c>
      <c r="AS80" s="296"/>
      <c r="AT80" s="296"/>
      <c r="AU80" s="296"/>
      <c r="AV80" s="296"/>
      <c r="AW80" s="297"/>
      <c r="AX80" s="257" t="str">
        <f t="shared" si="6"/>
        <v>Medium C3</v>
      </c>
      <c r="AY80" s="296">
        <v>61</v>
      </c>
      <c r="AZ80" s="296"/>
      <c r="BA80" s="296"/>
      <c r="BB80" s="296"/>
      <c r="BC80" s="296"/>
      <c r="BD80" s="297"/>
      <c r="BE80" s="257" t="str">
        <f t="shared" si="7"/>
        <v>Medium C3</v>
      </c>
      <c r="BF80" s="296"/>
      <c r="BG80" s="296"/>
      <c r="BH80" s="296"/>
      <c r="BI80" s="296"/>
      <c r="BJ80" s="296"/>
      <c r="BK80" s="297"/>
      <c r="BL80" s="296"/>
      <c r="BM80" s="296"/>
      <c r="BN80" s="296"/>
      <c r="BO80" s="296"/>
      <c r="BP80" s="297"/>
      <c r="BQ80" s="257" t="str">
        <f t="shared" si="8"/>
        <v>Medium C3</v>
      </c>
      <c r="BR80" s="296"/>
      <c r="BS80" s="296"/>
      <c r="BT80" s="296"/>
      <c r="BU80" s="296"/>
      <c r="BV80" s="296"/>
      <c r="BW80" s="297"/>
    </row>
    <row r="81" spans="4:75" s="32" customFormat="1" ht="10.15" customHeight="1">
      <c r="D81" s="318"/>
      <c r="E81" s="454"/>
      <c r="F81" s="451"/>
      <c r="G81" s="445"/>
      <c r="H81" s="257" t="str">
        <f t="shared" si="11"/>
        <v>High C2</v>
      </c>
      <c r="I81" s="296">
        <v>471</v>
      </c>
      <c r="J81" s="296"/>
      <c r="K81" s="296">
        <v>288</v>
      </c>
      <c r="L81" s="296">
        <v>49</v>
      </c>
      <c r="M81" s="296">
        <v>84</v>
      </c>
      <c r="N81" s="297">
        <v>50</v>
      </c>
      <c r="O81" s="42"/>
      <c r="P81" s="454"/>
      <c r="Q81" s="451"/>
      <c r="R81" s="257" t="str">
        <f t="shared" si="1"/>
        <v>High C2</v>
      </c>
      <c r="S81" s="296">
        <v>490</v>
      </c>
      <c r="T81" s="296"/>
      <c r="U81" s="296">
        <v>408</v>
      </c>
      <c r="V81" s="296">
        <v>24</v>
      </c>
      <c r="W81" s="296">
        <v>24</v>
      </c>
      <c r="X81" s="297">
        <v>34</v>
      </c>
      <c r="Y81" s="42"/>
      <c r="Z81" s="454"/>
      <c r="AA81" s="451"/>
      <c r="AB81" s="257" t="str">
        <f t="shared" si="2"/>
        <v>High C2</v>
      </c>
      <c r="AC81" s="296">
        <v>471</v>
      </c>
      <c r="AD81" s="296"/>
      <c r="AE81" s="296">
        <v>276</v>
      </c>
      <c r="AF81" s="296">
        <v>30</v>
      </c>
      <c r="AG81" s="296">
        <v>66</v>
      </c>
      <c r="AH81" s="297">
        <v>99</v>
      </c>
      <c r="AI81" s="42"/>
      <c r="AJ81" s="281" t="str">
        <f t="shared" si="3"/>
        <v>High C2</v>
      </c>
      <c r="AK81" s="296">
        <f t="shared" si="41"/>
        <v>19</v>
      </c>
      <c r="AL81" s="284">
        <f t="shared" si="25"/>
        <v>0</v>
      </c>
      <c r="AM81" s="284">
        <f t="shared" si="25"/>
        <v>132</v>
      </c>
      <c r="AN81" s="284">
        <f t="shared" si="25"/>
        <v>-6</v>
      </c>
      <c r="AO81" s="284">
        <f t="shared" si="25"/>
        <v>-42</v>
      </c>
      <c r="AP81" s="285">
        <f t="shared" si="25"/>
        <v>-65</v>
      </c>
      <c r="AQ81" s="257" t="str">
        <f t="shared" si="5"/>
        <v>High C2</v>
      </c>
      <c r="AR81" s="296">
        <v>124</v>
      </c>
      <c r="AS81" s="296"/>
      <c r="AT81" s="296"/>
      <c r="AU81" s="296"/>
      <c r="AV81" s="296"/>
      <c r="AW81" s="297"/>
      <c r="AX81" s="257" t="str">
        <f t="shared" si="6"/>
        <v>High C2</v>
      </c>
      <c r="AY81" s="296">
        <v>143</v>
      </c>
      <c r="AZ81" s="296"/>
      <c r="BA81" s="296"/>
      <c r="BB81" s="296"/>
      <c r="BC81" s="296"/>
      <c r="BD81" s="297"/>
      <c r="BE81" s="257" t="str">
        <f t="shared" si="7"/>
        <v>High C2</v>
      </c>
      <c r="BF81" s="296"/>
      <c r="BG81" s="296"/>
      <c r="BH81" s="296"/>
      <c r="BI81" s="296"/>
      <c r="BJ81" s="296"/>
      <c r="BK81" s="297"/>
      <c r="BL81" s="296"/>
      <c r="BM81" s="296"/>
      <c r="BN81" s="296"/>
      <c r="BO81" s="296"/>
      <c r="BP81" s="297"/>
      <c r="BQ81" s="257" t="str">
        <f t="shared" si="8"/>
        <v>High C2</v>
      </c>
      <c r="BR81" s="296"/>
      <c r="BS81" s="296"/>
      <c r="BT81" s="296"/>
      <c r="BU81" s="296"/>
      <c r="BV81" s="296"/>
      <c r="BW81" s="297"/>
    </row>
    <row r="82" spans="4:75" s="32" customFormat="1" ht="10.5" customHeight="1" thickBot="1">
      <c r="D82" s="318"/>
      <c r="E82" s="455"/>
      <c r="F82" s="453"/>
      <c r="G82" s="446"/>
      <c r="H82" s="260" t="str">
        <f t="shared" si="11"/>
        <v>Very high C1</v>
      </c>
      <c r="I82" s="294">
        <v>62</v>
      </c>
      <c r="J82" s="294"/>
      <c r="K82" s="294">
        <v>43</v>
      </c>
      <c r="L82" s="294">
        <v>3</v>
      </c>
      <c r="M82" s="294">
        <v>9</v>
      </c>
      <c r="N82" s="295">
        <v>7</v>
      </c>
      <c r="O82" s="42"/>
      <c r="P82" s="455"/>
      <c r="Q82" s="452"/>
      <c r="R82" s="260" t="str">
        <f t="shared" si="1"/>
        <v>Very high C1</v>
      </c>
      <c r="S82" s="294">
        <v>62</v>
      </c>
      <c r="T82" s="294"/>
      <c r="U82" s="294">
        <v>42</v>
      </c>
      <c r="V82" s="294">
        <v>3</v>
      </c>
      <c r="W82" s="294">
        <v>3</v>
      </c>
      <c r="X82" s="295">
        <v>14</v>
      </c>
      <c r="Y82" s="42"/>
      <c r="Z82" s="455"/>
      <c r="AA82" s="452"/>
      <c r="AB82" s="260" t="str">
        <f t="shared" si="2"/>
        <v>Very high C1</v>
      </c>
      <c r="AC82" s="294">
        <v>62</v>
      </c>
      <c r="AD82" s="294"/>
      <c r="AE82" s="294">
        <v>41</v>
      </c>
      <c r="AF82" s="294">
        <v>3</v>
      </c>
      <c r="AG82" s="294">
        <v>4</v>
      </c>
      <c r="AH82" s="295">
        <v>14</v>
      </c>
      <c r="AI82" s="42"/>
      <c r="AJ82" s="282" t="str">
        <f t="shared" si="3"/>
        <v>Very high C1</v>
      </c>
      <c r="AK82" s="296">
        <f t="shared" si="41"/>
        <v>0</v>
      </c>
      <c r="AL82" s="286">
        <f t="shared" si="25"/>
        <v>0</v>
      </c>
      <c r="AM82" s="286">
        <f t="shared" si="25"/>
        <v>1</v>
      </c>
      <c r="AN82" s="286">
        <f t="shared" si="25"/>
        <v>0</v>
      </c>
      <c r="AO82" s="286">
        <f t="shared" si="25"/>
        <v>-1</v>
      </c>
      <c r="AP82" s="287">
        <f t="shared" si="25"/>
        <v>0</v>
      </c>
      <c r="AQ82" s="260" t="str">
        <f t="shared" si="5"/>
        <v>Very high C1</v>
      </c>
      <c r="AR82" s="294">
        <v>0</v>
      </c>
      <c r="AS82" s="294"/>
      <c r="AT82" s="294"/>
      <c r="AU82" s="294"/>
      <c r="AV82" s="294"/>
      <c r="AW82" s="295"/>
      <c r="AX82" s="260" t="str">
        <f t="shared" si="6"/>
        <v>Very high C1</v>
      </c>
      <c r="AY82" s="294">
        <v>0</v>
      </c>
      <c r="AZ82" s="294"/>
      <c r="BA82" s="294"/>
      <c r="BB82" s="294"/>
      <c r="BC82" s="294"/>
      <c r="BD82" s="295"/>
      <c r="BE82" s="260" t="str">
        <f t="shared" si="7"/>
        <v>Very high C1</v>
      </c>
      <c r="BF82" s="294"/>
      <c r="BG82" s="294"/>
      <c r="BH82" s="294"/>
      <c r="BI82" s="294"/>
      <c r="BJ82" s="294"/>
      <c r="BK82" s="295"/>
      <c r="BL82" s="294"/>
      <c r="BM82" s="294"/>
      <c r="BN82" s="294"/>
      <c r="BO82" s="294"/>
      <c r="BP82" s="295"/>
      <c r="BQ82" s="260" t="str">
        <f t="shared" si="8"/>
        <v>Very high C1</v>
      </c>
      <c r="BR82" s="294"/>
      <c r="BS82" s="294"/>
      <c r="BT82" s="294"/>
      <c r="BU82" s="294"/>
      <c r="BV82" s="294"/>
      <c r="BW82" s="295"/>
    </row>
    <row r="83" spans="4:75" s="32" customFormat="1" ht="10.15" customHeight="1">
      <c r="D83" s="317" t="str">
        <f>D79</f>
        <v>132KV Network</v>
      </c>
      <c r="E83" s="447">
        <v>2</v>
      </c>
      <c r="F83" s="450" t="s">
        <v>185</v>
      </c>
      <c r="G83" s="444" t="s">
        <v>193</v>
      </c>
      <c r="H83" s="254" t="str">
        <f t="shared" si="11"/>
        <v>Low C4</v>
      </c>
      <c r="I83" s="292">
        <v>4</v>
      </c>
      <c r="J83" s="292"/>
      <c r="K83" s="292">
        <v>0</v>
      </c>
      <c r="L83" s="292">
        <v>0</v>
      </c>
      <c r="M83" s="292">
        <v>4</v>
      </c>
      <c r="N83" s="293">
        <v>0</v>
      </c>
      <c r="O83" s="42"/>
      <c r="P83" s="447">
        <v>2</v>
      </c>
      <c r="Q83" s="450" t="str">
        <f t="shared" ref="Q83" si="42">$F83</f>
        <v>Transformer</v>
      </c>
      <c r="R83" s="254" t="str">
        <f t="shared" si="1"/>
        <v>Low C4</v>
      </c>
      <c r="S83" s="292">
        <v>4</v>
      </c>
      <c r="T83" s="292"/>
      <c r="U83" s="292">
        <v>0</v>
      </c>
      <c r="V83" s="292">
        <v>0</v>
      </c>
      <c r="W83" s="292">
        <v>2</v>
      </c>
      <c r="X83" s="293">
        <v>2</v>
      </c>
      <c r="Y83" s="42"/>
      <c r="Z83" s="447">
        <v>2</v>
      </c>
      <c r="AA83" s="450" t="str">
        <f t="shared" ref="AA83" si="43">$F83</f>
        <v>Transformer</v>
      </c>
      <c r="AB83" s="254" t="str">
        <f t="shared" si="2"/>
        <v>Low C4</v>
      </c>
      <c r="AC83" s="292">
        <v>4</v>
      </c>
      <c r="AD83" s="292"/>
      <c r="AE83" s="292">
        <v>0</v>
      </c>
      <c r="AF83" s="292">
        <v>0</v>
      </c>
      <c r="AG83" s="292">
        <v>2</v>
      </c>
      <c r="AH83" s="293">
        <v>2</v>
      </c>
      <c r="AI83" s="42"/>
      <c r="AJ83" s="280" t="str">
        <f t="shared" si="3"/>
        <v>Low C4</v>
      </c>
      <c r="AK83" s="296">
        <f>SUM(AL83:AP83)</f>
        <v>0</v>
      </c>
      <c r="AL83" s="284">
        <f t="shared" si="25"/>
        <v>0</v>
      </c>
      <c r="AM83" s="284">
        <f t="shared" si="25"/>
        <v>0</v>
      </c>
      <c r="AN83" s="284">
        <f t="shared" si="25"/>
        <v>0</v>
      </c>
      <c r="AO83" s="284">
        <f t="shared" si="25"/>
        <v>0</v>
      </c>
      <c r="AP83" s="285">
        <f t="shared" si="25"/>
        <v>0</v>
      </c>
      <c r="AQ83" s="254" t="str">
        <f t="shared" si="5"/>
        <v>Low C4</v>
      </c>
      <c r="AR83" s="292">
        <v>0</v>
      </c>
      <c r="AS83" s="292"/>
      <c r="AT83" s="292"/>
      <c r="AU83" s="292"/>
      <c r="AV83" s="292"/>
      <c r="AW83" s="293"/>
      <c r="AX83" s="254" t="str">
        <f t="shared" si="6"/>
        <v>Low C4</v>
      </c>
      <c r="AY83" s="292">
        <v>0</v>
      </c>
      <c r="AZ83" s="292"/>
      <c r="BA83" s="292"/>
      <c r="BB83" s="292"/>
      <c r="BC83" s="292"/>
      <c r="BD83" s="293"/>
      <c r="BE83" s="254" t="str">
        <f t="shared" si="7"/>
        <v>Low C4</v>
      </c>
      <c r="BF83" s="292"/>
      <c r="BG83" s="292"/>
      <c r="BH83" s="292"/>
      <c r="BI83" s="292"/>
      <c r="BJ83" s="292"/>
      <c r="BK83" s="293"/>
      <c r="BL83" s="292"/>
      <c r="BM83" s="292"/>
      <c r="BN83" s="292"/>
      <c r="BO83" s="292"/>
      <c r="BP83" s="293"/>
      <c r="BQ83" s="254" t="str">
        <f t="shared" si="8"/>
        <v>Low C4</v>
      </c>
      <c r="BR83" s="292"/>
      <c r="BS83" s="292"/>
      <c r="BT83" s="292"/>
      <c r="BU83" s="292"/>
      <c r="BV83" s="292"/>
      <c r="BW83" s="293"/>
    </row>
    <row r="84" spans="4:75" s="32" customFormat="1" ht="10.15" customHeight="1">
      <c r="D84" s="318"/>
      <c r="E84" s="448"/>
      <c r="F84" s="451"/>
      <c r="G84" s="445"/>
      <c r="H84" s="257" t="str">
        <f t="shared" si="11"/>
        <v>Medium C3</v>
      </c>
      <c r="I84" s="296">
        <v>1</v>
      </c>
      <c r="J84" s="296"/>
      <c r="K84" s="296">
        <v>1</v>
      </c>
      <c r="L84" s="296">
        <v>0</v>
      </c>
      <c r="M84" s="296">
        <v>0</v>
      </c>
      <c r="N84" s="297">
        <v>0</v>
      </c>
      <c r="O84" s="42"/>
      <c r="P84" s="448"/>
      <c r="Q84" s="451"/>
      <c r="R84" s="257" t="str">
        <f t="shared" si="1"/>
        <v>Medium C3</v>
      </c>
      <c r="S84" s="296">
        <v>1</v>
      </c>
      <c r="T84" s="296"/>
      <c r="U84" s="296">
        <v>1</v>
      </c>
      <c r="V84" s="296">
        <v>0</v>
      </c>
      <c r="W84" s="296">
        <v>0</v>
      </c>
      <c r="X84" s="297">
        <v>0</v>
      </c>
      <c r="Y84" s="42"/>
      <c r="Z84" s="448"/>
      <c r="AA84" s="451"/>
      <c r="AB84" s="257" t="str">
        <f t="shared" si="2"/>
        <v>Medium C3</v>
      </c>
      <c r="AC84" s="296">
        <v>1</v>
      </c>
      <c r="AD84" s="296"/>
      <c r="AE84" s="296">
        <v>1</v>
      </c>
      <c r="AF84" s="296">
        <v>0</v>
      </c>
      <c r="AG84" s="296">
        <v>0</v>
      </c>
      <c r="AH84" s="297">
        <v>0</v>
      </c>
      <c r="AI84" s="42"/>
      <c r="AJ84" s="281" t="str">
        <f t="shared" si="3"/>
        <v>Medium C3</v>
      </c>
      <c r="AK84" s="296">
        <f t="shared" ref="AK84:AK86" si="44">SUM(AL84:AP84)</f>
        <v>0</v>
      </c>
      <c r="AL84" s="284">
        <f t="shared" si="25"/>
        <v>0</v>
      </c>
      <c r="AM84" s="284">
        <f t="shared" si="25"/>
        <v>0</v>
      </c>
      <c r="AN84" s="284">
        <f t="shared" si="25"/>
        <v>0</v>
      </c>
      <c r="AO84" s="284">
        <f t="shared" si="25"/>
        <v>0</v>
      </c>
      <c r="AP84" s="285">
        <f t="shared" si="25"/>
        <v>0</v>
      </c>
      <c r="AQ84" s="257" t="str">
        <f t="shared" si="5"/>
        <v>Medium C3</v>
      </c>
      <c r="AR84" s="296">
        <v>0</v>
      </c>
      <c r="AS84" s="296"/>
      <c r="AT84" s="296"/>
      <c r="AU84" s="296"/>
      <c r="AV84" s="296"/>
      <c r="AW84" s="297"/>
      <c r="AX84" s="257" t="str">
        <f t="shared" si="6"/>
        <v>Medium C3</v>
      </c>
      <c r="AY84" s="296">
        <v>0</v>
      </c>
      <c r="AZ84" s="296"/>
      <c r="BA84" s="296"/>
      <c r="BB84" s="296"/>
      <c r="BC84" s="296"/>
      <c r="BD84" s="297"/>
      <c r="BE84" s="257" t="str">
        <f t="shared" si="7"/>
        <v>Medium C3</v>
      </c>
      <c r="BF84" s="296"/>
      <c r="BG84" s="296"/>
      <c r="BH84" s="296"/>
      <c r="BI84" s="296"/>
      <c r="BJ84" s="296"/>
      <c r="BK84" s="297"/>
      <c r="BL84" s="296"/>
      <c r="BM84" s="296"/>
      <c r="BN84" s="296"/>
      <c r="BO84" s="296"/>
      <c r="BP84" s="297"/>
      <c r="BQ84" s="257" t="str">
        <f t="shared" si="8"/>
        <v>Medium C3</v>
      </c>
      <c r="BR84" s="296"/>
      <c r="BS84" s="296"/>
      <c r="BT84" s="296"/>
      <c r="BU84" s="296"/>
      <c r="BV84" s="296"/>
      <c r="BW84" s="297"/>
    </row>
    <row r="85" spans="4:75" s="32" customFormat="1" ht="10.15" customHeight="1">
      <c r="D85" s="318"/>
      <c r="E85" s="448"/>
      <c r="F85" s="451"/>
      <c r="G85" s="445"/>
      <c r="H85" s="257" t="str">
        <f t="shared" si="11"/>
        <v>High C2</v>
      </c>
      <c r="I85" s="296">
        <v>0</v>
      </c>
      <c r="J85" s="296"/>
      <c r="K85" s="296">
        <v>0</v>
      </c>
      <c r="L85" s="296">
        <v>0</v>
      </c>
      <c r="M85" s="296">
        <v>0</v>
      </c>
      <c r="N85" s="297">
        <v>0</v>
      </c>
      <c r="O85" s="42"/>
      <c r="P85" s="448"/>
      <c r="Q85" s="451"/>
      <c r="R85" s="257" t="str">
        <f t="shared" si="1"/>
        <v>High C2</v>
      </c>
      <c r="S85" s="296">
        <v>0</v>
      </c>
      <c r="T85" s="296"/>
      <c r="U85" s="296">
        <v>0</v>
      </c>
      <c r="V85" s="296">
        <v>0</v>
      </c>
      <c r="W85" s="296">
        <v>0</v>
      </c>
      <c r="X85" s="297">
        <v>0</v>
      </c>
      <c r="Y85" s="42"/>
      <c r="Z85" s="448"/>
      <c r="AA85" s="451"/>
      <c r="AB85" s="257" t="str">
        <f t="shared" si="2"/>
        <v>High C2</v>
      </c>
      <c r="AC85" s="296">
        <v>0</v>
      </c>
      <c r="AD85" s="296"/>
      <c r="AE85" s="296">
        <v>0</v>
      </c>
      <c r="AF85" s="296">
        <v>0</v>
      </c>
      <c r="AG85" s="296">
        <v>0</v>
      </c>
      <c r="AH85" s="297">
        <v>0</v>
      </c>
      <c r="AI85" s="42"/>
      <c r="AJ85" s="281" t="str">
        <f t="shared" si="3"/>
        <v>High C2</v>
      </c>
      <c r="AK85" s="296">
        <f t="shared" si="44"/>
        <v>0</v>
      </c>
      <c r="AL85" s="284">
        <f t="shared" si="25"/>
        <v>0</v>
      </c>
      <c r="AM85" s="284">
        <f t="shared" si="25"/>
        <v>0</v>
      </c>
      <c r="AN85" s="284">
        <f t="shared" si="25"/>
        <v>0</v>
      </c>
      <c r="AO85" s="284">
        <f t="shared" si="25"/>
        <v>0</v>
      </c>
      <c r="AP85" s="285">
        <f t="shared" si="25"/>
        <v>0</v>
      </c>
      <c r="AQ85" s="257" t="str">
        <f t="shared" si="5"/>
        <v>High C2</v>
      </c>
      <c r="AR85" s="296">
        <v>0</v>
      </c>
      <c r="AS85" s="296"/>
      <c r="AT85" s="296"/>
      <c r="AU85" s="296"/>
      <c r="AV85" s="296"/>
      <c r="AW85" s="297"/>
      <c r="AX85" s="257" t="str">
        <f t="shared" si="6"/>
        <v>High C2</v>
      </c>
      <c r="AY85" s="296">
        <v>0</v>
      </c>
      <c r="AZ85" s="296"/>
      <c r="BA85" s="296"/>
      <c r="BB85" s="296"/>
      <c r="BC85" s="296"/>
      <c r="BD85" s="297"/>
      <c r="BE85" s="257" t="str">
        <f t="shared" si="7"/>
        <v>High C2</v>
      </c>
      <c r="BF85" s="296"/>
      <c r="BG85" s="296"/>
      <c r="BH85" s="296"/>
      <c r="BI85" s="296"/>
      <c r="BJ85" s="296"/>
      <c r="BK85" s="297"/>
      <c r="BL85" s="296"/>
      <c r="BM85" s="296"/>
      <c r="BN85" s="296"/>
      <c r="BO85" s="296"/>
      <c r="BP85" s="297"/>
      <c r="BQ85" s="257" t="str">
        <f t="shared" si="8"/>
        <v>High C2</v>
      </c>
      <c r="BR85" s="296"/>
      <c r="BS85" s="296"/>
      <c r="BT85" s="296"/>
      <c r="BU85" s="296"/>
      <c r="BV85" s="296"/>
      <c r="BW85" s="297"/>
    </row>
    <row r="86" spans="4:75" s="32" customFormat="1" ht="10.5" customHeight="1" thickBot="1">
      <c r="D86" s="318"/>
      <c r="E86" s="449"/>
      <c r="F86" s="453"/>
      <c r="G86" s="446"/>
      <c r="H86" s="260" t="str">
        <f t="shared" si="11"/>
        <v>Very high C1</v>
      </c>
      <c r="I86" s="298">
        <v>4</v>
      </c>
      <c r="J86" s="298"/>
      <c r="K86" s="298">
        <v>4</v>
      </c>
      <c r="L86" s="298">
        <v>0</v>
      </c>
      <c r="M86" s="298">
        <v>0</v>
      </c>
      <c r="N86" s="299">
        <v>0</v>
      </c>
      <c r="O86" s="42"/>
      <c r="P86" s="449"/>
      <c r="Q86" s="452"/>
      <c r="R86" s="260" t="str">
        <f t="shared" si="1"/>
        <v>Very high C1</v>
      </c>
      <c r="S86" s="298">
        <v>4</v>
      </c>
      <c r="T86" s="298"/>
      <c r="U86" s="298">
        <v>4</v>
      </c>
      <c r="V86" s="298">
        <v>0</v>
      </c>
      <c r="W86" s="298">
        <v>0</v>
      </c>
      <c r="X86" s="299">
        <v>0</v>
      </c>
      <c r="Y86" s="42"/>
      <c r="Z86" s="449"/>
      <c r="AA86" s="452"/>
      <c r="AB86" s="260" t="str">
        <f t="shared" si="2"/>
        <v>Very high C1</v>
      </c>
      <c r="AC86" s="298">
        <v>4</v>
      </c>
      <c r="AD86" s="298"/>
      <c r="AE86" s="298">
        <v>4</v>
      </c>
      <c r="AF86" s="298">
        <v>0</v>
      </c>
      <c r="AG86" s="298">
        <v>0</v>
      </c>
      <c r="AH86" s="299">
        <v>0</v>
      </c>
      <c r="AI86" s="42"/>
      <c r="AJ86" s="282" t="str">
        <f t="shared" si="3"/>
        <v>Very high C1</v>
      </c>
      <c r="AK86" s="296">
        <f t="shared" si="44"/>
        <v>0</v>
      </c>
      <c r="AL86" s="286">
        <f t="shared" si="25"/>
        <v>0</v>
      </c>
      <c r="AM86" s="286">
        <f t="shared" si="25"/>
        <v>0</v>
      </c>
      <c r="AN86" s="286">
        <f t="shared" si="25"/>
        <v>0</v>
      </c>
      <c r="AO86" s="286">
        <f t="shared" si="25"/>
        <v>0</v>
      </c>
      <c r="AP86" s="287">
        <f t="shared" si="25"/>
        <v>0</v>
      </c>
      <c r="AQ86" s="260" t="str">
        <f t="shared" si="5"/>
        <v>Very high C1</v>
      </c>
      <c r="AR86" s="298">
        <v>0</v>
      </c>
      <c r="AS86" s="298"/>
      <c r="AT86" s="298"/>
      <c r="AU86" s="298"/>
      <c r="AV86" s="298"/>
      <c r="AW86" s="299"/>
      <c r="AX86" s="260" t="str">
        <f t="shared" si="6"/>
        <v>Very high C1</v>
      </c>
      <c r="AY86" s="298">
        <v>0</v>
      </c>
      <c r="AZ86" s="298"/>
      <c r="BA86" s="298"/>
      <c r="BB86" s="298"/>
      <c r="BC86" s="298"/>
      <c r="BD86" s="299"/>
      <c r="BE86" s="260" t="str">
        <f t="shared" si="7"/>
        <v>Very high C1</v>
      </c>
      <c r="BF86" s="298"/>
      <c r="BG86" s="298"/>
      <c r="BH86" s="298"/>
      <c r="BI86" s="298"/>
      <c r="BJ86" s="298"/>
      <c r="BK86" s="299"/>
      <c r="BL86" s="298"/>
      <c r="BM86" s="298"/>
      <c r="BN86" s="298"/>
      <c r="BO86" s="298"/>
      <c r="BP86" s="299"/>
      <c r="BQ86" s="260" t="str">
        <f t="shared" si="8"/>
        <v>Very high C1</v>
      </c>
      <c r="BR86" s="298"/>
      <c r="BS86" s="298"/>
      <c r="BT86" s="298"/>
      <c r="BU86" s="298"/>
      <c r="BV86" s="298"/>
      <c r="BW86" s="299"/>
    </row>
    <row r="87" spans="4:75" s="32" customFormat="1" ht="11.25" customHeight="1">
      <c r="D87" s="317" t="str">
        <f>D83</f>
        <v>132KV Network</v>
      </c>
      <c r="E87" s="447">
        <v>3</v>
      </c>
      <c r="F87" s="450" t="s">
        <v>186</v>
      </c>
      <c r="G87" s="444" t="s">
        <v>193</v>
      </c>
      <c r="H87" s="254" t="str">
        <f t="shared" si="11"/>
        <v>Low C4</v>
      </c>
      <c r="I87" s="296">
        <v>12</v>
      </c>
      <c r="J87" s="296"/>
      <c r="K87" s="296">
        <v>4</v>
      </c>
      <c r="L87" s="296">
        <v>0</v>
      </c>
      <c r="M87" s="296">
        <v>6</v>
      </c>
      <c r="N87" s="297">
        <v>2</v>
      </c>
      <c r="O87" s="42"/>
      <c r="P87" s="447">
        <v>3</v>
      </c>
      <c r="Q87" s="450" t="str">
        <f t="shared" ref="Q87" si="45">$F87</f>
        <v>Reactors</v>
      </c>
      <c r="R87" s="254" t="str">
        <f t="shared" si="1"/>
        <v>Low C4</v>
      </c>
      <c r="S87" s="296">
        <v>12</v>
      </c>
      <c r="T87" s="296"/>
      <c r="U87" s="296">
        <v>1</v>
      </c>
      <c r="V87" s="296">
        <v>0</v>
      </c>
      <c r="W87" s="296">
        <v>2</v>
      </c>
      <c r="X87" s="297">
        <v>9</v>
      </c>
      <c r="Y87" s="42"/>
      <c r="Z87" s="447">
        <v>3</v>
      </c>
      <c r="AA87" s="450" t="str">
        <f t="shared" ref="AA87" si="46">$F87</f>
        <v>Reactors</v>
      </c>
      <c r="AB87" s="254" t="str">
        <f t="shared" si="2"/>
        <v>Low C4</v>
      </c>
      <c r="AC87" s="296">
        <v>12</v>
      </c>
      <c r="AD87" s="296"/>
      <c r="AE87" s="296">
        <v>1</v>
      </c>
      <c r="AF87" s="296">
        <v>0</v>
      </c>
      <c r="AG87" s="296">
        <v>2</v>
      </c>
      <c r="AH87" s="297">
        <v>9</v>
      </c>
      <c r="AI87" s="42"/>
      <c r="AJ87" s="280" t="str">
        <f t="shared" si="3"/>
        <v>Low C4</v>
      </c>
      <c r="AK87" s="296">
        <f>SUM(AL87:AP87)</f>
        <v>0</v>
      </c>
      <c r="AL87" s="284">
        <f t="shared" ref="AL87:AP106" si="47">T87-AD87</f>
        <v>0</v>
      </c>
      <c r="AM87" s="284">
        <f t="shared" si="47"/>
        <v>0</v>
      </c>
      <c r="AN87" s="284">
        <f t="shared" si="47"/>
        <v>0</v>
      </c>
      <c r="AO87" s="284">
        <f t="shared" si="47"/>
        <v>0</v>
      </c>
      <c r="AP87" s="285">
        <f t="shared" si="47"/>
        <v>0</v>
      </c>
      <c r="AQ87" s="254" t="str">
        <f t="shared" si="5"/>
        <v>Low C4</v>
      </c>
      <c r="AR87" s="296">
        <v>1</v>
      </c>
      <c r="AS87" s="296"/>
      <c r="AT87" s="296"/>
      <c r="AU87" s="296"/>
      <c r="AV87" s="296"/>
      <c r="AW87" s="297"/>
      <c r="AX87" s="254" t="str">
        <f t="shared" si="6"/>
        <v>Low C4</v>
      </c>
      <c r="AY87" s="296">
        <v>1</v>
      </c>
      <c r="AZ87" s="296"/>
      <c r="BA87" s="296"/>
      <c r="BB87" s="296"/>
      <c r="BC87" s="296"/>
      <c r="BD87" s="297"/>
      <c r="BE87" s="254" t="str">
        <f t="shared" si="7"/>
        <v>Low C4</v>
      </c>
      <c r="BF87" s="296"/>
      <c r="BG87" s="296"/>
      <c r="BH87" s="296"/>
      <c r="BI87" s="296"/>
      <c r="BJ87" s="296"/>
      <c r="BK87" s="297"/>
      <c r="BL87" s="296"/>
      <c r="BM87" s="296"/>
      <c r="BN87" s="296"/>
      <c r="BO87" s="296"/>
      <c r="BP87" s="297"/>
      <c r="BQ87" s="254" t="str">
        <f t="shared" si="8"/>
        <v>Low C4</v>
      </c>
      <c r="BR87" s="296"/>
      <c r="BS87" s="296"/>
      <c r="BT87" s="296"/>
      <c r="BU87" s="296"/>
      <c r="BV87" s="296"/>
      <c r="BW87" s="297"/>
    </row>
    <row r="88" spans="4:75" s="32" customFormat="1" ht="10.15" customHeight="1">
      <c r="D88" s="318"/>
      <c r="E88" s="448"/>
      <c r="F88" s="451"/>
      <c r="G88" s="445"/>
      <c r="H88" s="257" t="str">
        <f t="shared" si="11"/>
        <v>Medium C3</v>
      </c>
      <c r="I88" s="296">
        <v>16</v>
      </c>
      <c r="J88" s="296"/>
      <c r="K88" s="296">
        <v>4</v>
      </c>
      <c r="L88" s="296">
        <v>2</v>
      </c>
      <c r="M88" s="296">
        <v>6</v>
      </c>
      <c r="N88" s="297">
        <v>4</v>
      </c>
      <c r="O88" s="42"/>
      <c r="P88" s="448"/>
      <c r="Q88" s="451"/>
      <c r="R88" s="257" t="str">
        <f t="shared" ref="R88:R106" si="48">H88</f>
        <v>Medium C3</v>
      </c>
      <c r="S88" s="296">
        <v>16</v>
      </c>
      <c r="T88" s="296"/>
      <c r="U88" s="296">
        <v>5</v>
      </c>
      <c r="V88" s="296">
        <v>0</v>
      </c>
      <c r="W88" s="296">
        <v>2</v>
      </c>
      <c r="X88" s="297">
        <v>9</v>
      </c>
      <c r="Y88" s="42"/>
      <c r="Z88" s="448"/>
      <c r="AA88" s="451"/>
      <c r="AB88" s="257" t="str">
        <f t="shared" ref="AB88:AB106" si="49">R88</f>
        <v>Medium C3</v>
      </c>
      <c r="AC88" s="296">
        <v>16</v>
      </c>
      <c r="AD88" s="296"/>
      <c r="AE88" s="296">
        <v>3</v>
      </c>
      <c r="AF88" s="296">
        <v>0</v>
      </c>
      <c r="AG88" s="296">
        <v>2</v>
      </c>
      <c r="AH88" s="297">
        <v>11</v>
      </c>
      <c r="AI88" s="42"/>
      <c r="AJ88" s="281" t="str">
        <f t="shared" ref="AJ88:AJ106" si="50">AB88</f>
        <v>Medium C3</v>
      </c>
      <c r="AK88" s="296">
        <f t="shared" ref="AK88:AK90" si="51">SUM(AL88:AP88)</f>
        <v>0</v>
      </c>
      <c r="AL88" s="284">
        <f t="shared" si="47"/>
        <v>0</v>
      </c>
      <c r="AM88" s="284">
        <f t="shared" si="47"/>
        <v>2</v>
      </c>
      <c r="AN88" s="284">
        <f t="shared" si="47"/>
        <v>0</v>
      </c>
      <c r="AO88" s="284">
        <f t="shared" si="47"/>
        <v>0</v>
      </c>
      <c r="AP88" s="285">
        <f t="shared" si="47"/>
        <v>-2</v>
      </c>
      <c r="AQ88" s="257" t="str">
        <f t="shared" ref="AQ88:AQ106" si="52">AJ88</f>
        <v>Medium C3</v>
      </c>
      <c r="AR88" s="296">
        <v>3</v>
      </c>
      <c r="AS88" s="296"/>
      <c r="AT88" s="296"/>
      <c r="AU88" s="296"/>
      <c r="AV88" s="296"/>
      <c r="AW88" s="297"/>
      <c r="AX88" s="257" t="str">
        <f t="shared" ref="AX88:AX106" si="53">AQ88</f>
        <v>Medium C3</v>
      </c>
      <c r="AY88" s="296">
        <v>3</v>
      </c>
      <c r="AZ88" s="296"/>
      <c r="BA88" s="296"/>
      <c r="BB88" s="296"/>
      <c r="BC88" s="296"/>
      <c r="BD88" s="297"/>
      <c r="BE88" s="257" t="str">
        <f t="shared" ref="BE88:BE106" si="54">AQ88</f>
        <v>Medium C3</v>
      </c>
      <c r="BF88" s="296"/>
      <c r="BG88" s="296"/>
      <c r="BH88" s="296"/>
      <c r="BI88" s="296"/>
      <c r="BJ88" s="296"/>
      <c r="BK88" s="297"/>
      <c r="BL88" s="296"/>
      <c r="BM88" s="296"/>
      <c r="BN88" s="296"/>
      <c r="BO88" s="296"/>
      <c r="BP88" s="297"/>
      <c r="BQ88" s="257" t="str">
        <f t="shared" ref="BQ88:BQ106" si="55">BE88</f>
        <v>Medium C3</v>
      </c>
      <c r="BR88" s="296"/>
      <c r="BS88" s="296"/>
      <c r="BT88" s="296"/>
      <c r="BU88" s="296"/>
      <c r="BV88" s="296"/>
      <c r="BW88" s="297"/>
    </row>
    <row r="89" spans="4:75" s="32" customFormat="1" ht="10.15" customHeight="1">
      <c r="D89" s="318"/>
      <c r="E89" s="448"/>
      <c r="F89" s="451"/>
      <c r="G89" s="445"/>
      <c r="H89" s="257" t="str">
        <f t="shared" si="11"/>
        <v>High C2</v>
      </c>
      <c r="I89" s="296">
        <v>75</v>
      </c>
      <c r="J89" s="296"/>
      <c r="K89" s="296">
        <v>37</v>
      </c>
      <c r="L89" s="296">
        <v>4</v>
      </c>
      <c r="M89" s="296">
        <v>23</v>
      </c>
      <c r="N89" s="297">
        <v>11</v>
      </c>
      <c r="O89" s="42"/>
      <c r="P89" s="448"/>
      <c r="Q89" s="451"/>
      <c r="R89" s="257" t="str">
        <f t="shared" si="48"/>
        <v>High C2</v>
      </c>
      <c r="S89" s="296">
        <v>75</v>
      </c>
      <c r="T89" s="296"/>
      <c r="U89" s="296">
        <v>31</v>
      </c>
      <c r="V89" s="296">
        <v>0</v>
      </c>
      <c r="W89" s="296">
        <v>12</v>
      </c>
      <c r="X89" s="297">
        <v>32</v>
      </c>
      <c r="Y89" s="42"/>
      <c r="Z89" s="448"/>
      <c r="AA89" s="451"/>
      <c r="AB89" s="257" t="str">
        <f t="shared" si="49"/>
        <v>High C2</v>
      </c>
      <c r="AC89" s="296">
        <v>75</v>
      </c>
      <c r="AD89" s="296"/>
      <c r="AE89" s="296">
        <v>20</v>
      </c>
      <c r="AF89" s="296">
        <v>0</v>
      </c>
      <c r="AG89" s="296">
        <v>15</v>
      </c>
      <c r="AH89" s="297">
        <v>40</v>
      </c>
      <c r="AI89" s="42"/>
      <c r="AJ89" s="281" t="str">
        <f t="shared" si="50"/>
        <v>High C2</v>
      </c>
      <c r="AK89" s="296">
        <f t="shared" si="51"/>
        <v>0</v>
      </c>
      <c r="AL89" s="284">
        <f t="shared" si="47"/>
        <v>0</v>
      </c>
      <c r="AM89" s="284">
        <f t="shared" si="47"/>
        <v>11</v>
      </c>
      <c r="AN89" s="284">
        <f t="shared" si="47"/>
        <v>0</v>
      </c>
      <c r="AO89" s="284">
        <f t="shared" si="47"/>
        <v>-3</v>
      </c>
      <c r="AP89" s="285">
        <f t="shared" si="47"/>
        <v>-8</v>
      </c>
      <c r="AQ89" s="257" t="str">
        <f t="shared" si="52"/>
        <v>High C2</v>
      </c>
      <c r="AR89" s="296">
        <v>12</v>
      </c>
      <c r="AS89" s="296"/>
      <c r="AT89" s="296"/>
      <c r="AU89" s="296"/>
      <c r="AV89" s="296"/>
      <c r="AW89" s="297"/>
      <c r="AX89" s="257" t="str">
        <f t="shared" si="53"/>
        <v>High C2</v>
      </c>
      <c r="AY89" s="296">
        <v>12</v>
      </c>
      <c r="AZ89" s="296"/>
      <c r="BA89" s="296"/>
      <c r="BB89" s="296"/>
      <c r="BC89" s="296"/>
      <c r="BD89" s="297"/>
      <c r="BE89" s="257" t="str">
        <f t="shared" si="54"/>
        <v>High C2</v>
      </c>
      <c r="BF89" s="296"/>
      <c r="BG89" s="296"/>
      <c r="BH89" s="296"/>
      <c r="BI89" s="296"/>
      <c r="BJ89" s="296"/>
      <c r="BK89" s="297"/>
      <c r="BL89" s="296"/>
      <c r="BM89" s="296"/>
      <c r="BN89" s="296"/>
      <c r="BO89" s="296"/>
      <c r="BP89" s="297"/>
      <c r="BQ89" s="257" t="str">
        <f t="shared" si="55"/>
        <v>High C2</v>
      </c>
      <c r="BR89" s="296"/>
      <c r="BS89" s="296"/>
      <c r="BT89" s="296"/>
      <c r="BU89" s="296"/>
      <c r="BV89" s="296"/>
      <c r="BW89" s="297"/>
    </row>
    <row r="90" spans="4:75" s="32" customFormat="1" ht="10.5" customHeight="1" thickBot="1">
      <c r="D90" s="318"/>
      <c r="E90" s="449"/>
      <c r="F90" s="453"/>
      <c r="G90" s="446"/>
      <c r="H90" s="260" t="str">
        <f t="shared" si="11"/>
        <v>Very high C1</v>
      </c>
      <c r="I90" s="294">
        <v>0</v>
      </c>
      <c r="J90" s="294"/>
      <c r="K90" s="294">
        <v>0</v>
      </c>
      <c r="L90" s="294">
        <v>0</v>
      </c>
      <c r="M90" s="294">
        <v>0</v>
      </c>
      <c r="N90" s="295">
        <v>0</v>
      </c>
      <c r="O90" s="42"/>
      <c r="P90" s="449"/>
      <c r="Q90" s="452"/>
      <c r="R90" s="260" t="str">
        <f t="shared" si="48"/>
        <v>Very high C1</v>
      </c>
      <c r="S90" s="294">
        <v>0</v>
      </c>
      <c r="T90" s="294"/>
      <c r="U90" s="294">
        <v>0</v>
      </c>
      <c r="V90" s="294">
        <v>0</v>
      </c>
      <c r="W90" s="294">
        <v>0</v>
      </c>
      <c r="X90" s="295">
        <v>0</v>
      </c>
      <c r="Y90" s="42"/>
      <c r="Z90" s="449"/>
      <c r="AA90" s="452"/>
      <c r="AB90" s="260" t="str">
        <f t="shared" si="49"/>
        <v>Very high C1</v>
      </c>
      <c r="AC90" s="294">
        <v>0</v>
      </c>
      <c r="AD90" s="294"/>
      <c r="AE90" s="294">
        <v>0</v>
      </c>
      <c r="AF90" s="294">
        <v>0</v>
      </c>
      <c r="AG90" s="294">
        <v>0</v>
      </c>
      <c r="AH90" s="295">
        <v>0</v>
      </c>
      <c r="AI90" s="42"/>
      <c r="AJ90" s="282" t="str">
        <f t="shared" si="50"/>
        <v>Very high C1</v>
      </c>
      <c r="AK90" s="296">
        <f t="shared" si="51"/>
        <v>0</v>
      </c>
      <c r="AL90" s="286">
        <f t="shared" si="47"/>
        <v>0</v>
      </c>
      <c r="AM90" s="286">
        <f t="shared" si="47"/>
        <v>0</v>
      </c>
      <c r="AN90" s="286">
        <f t="shared" si="47"/>
        <v>0</v>
      </c>
      <c r="AO90" s="286">
        <f t="shared" si="47"/>
        <v>0</v>
      </c>
      <c r="AP90" s="287">
        <f t="shared" si="47"/>
        <v>0</v>
      </c>
      <c r="AQ90" s="260" t="str">
        <f t="shared" si="52"/>
        <v>Very high C1</v>
      </c>
      <c r="AR90" s="294"/>
      <c r="AS90" s="294"/>
      <c r="AT90" s="294"/>
      <c r="AU90" s="294"/>
      <c r="AV90" s="294"/>
      <c r="AW90" s="295"/>
      <c r="AX90" s="260" t="str">
        <f t="shared" si="53"/>
        <v>Very high C1</v>
      </c>
      <c r="AY90" s="294"/>
      <c r="AZ90" s="294"/>
      <c r="BA90" s="294"/>
      <c r="BB90" s="294"/>
      <c r="BC90" s="294"/>
      <c r="BD90" s="295"/>
      <c r="BE90" s="260" t="str">
        <f t="shared" si="54"/>
        <v>Very high C1</v>
      </c>
      <c r="BF90" s="294"/>
      <c r="BG90" s="294"/>
      <c r="BH90" s="294"/>
      <c r="BI90" s="294"/>
      <c r="BJ90" s="294"/>
      <c r="BK90" s="295"/>
      <c r="BL90" s="294"/>
      <c r="BM90" s="294"/>
      <c r="BN90" s="294"/>
      <c r="BO90" s="294"/>
      <c r="BP90" s="295"/>
      <c r="BQ90" s="260" t="str">
        <f t="shared" si="55"/>
        <v>Very high C1</v>
      </c>
      <c r="BR90" s="294"/>
      <c r="BS90" s="294"/>
      <c r="BT90" s="294"/>
      <c r="BU90" s="294"/>
      <c r="BV90" s="294"/>
      <c r="BW90" s="295"/>
    </row>
    <row r="91" spans="4:75" s="32" customFormat="1" ht="10.15" customHeight="1">
      <c r="D91" s="317" t="str">
        <f>D87</f>
        <v>132KV Network</v>
      </c>
      <c r="E91" s="447">
        <v>4</v>
      </c>
      <c r="F91" s="450" t="s">
        <v>187</v>
      </c>
      <c r="G91" s="444" t="s">
        <v>194</v>
      </c>
      <c r="H91" s="254" t="str">
        <f t="shared" si="11"/>
        <v>Low C4</v>
      </c>
      <c r="I91" s="292">
        <v>0</v>
      </c>
      <c r="J91" s="292"/>
      <c r="K91" s="292">
        <v>0</v>
      </c>
      <c r="L91" s="292">
        <v>0</v>
      </c>
      <c r="M91" s="292">
        <v>0</v>
      </c>
      <c r="N91" s="293">
        <v>0</v>
      </c>
      <c r="O91" s="42"/>
      <c r="P91" s="447">
        <v>4</v>
      </c>
      <c r="Q91" s="450" t="str">
        <f t="shared" ref="Q91" si="56">$F91</f>
        <v>Underground Cable</v>
      </c>
      <c r="R91" s="254" t="str">
        <f t="shared" si="48"/>
        <v>Low C4</v>
      </c>
      <c r="S91" s="292">
        <v>0</v>
      </c>
      <c r="T91" s="292"/>
      <c r="U91" s="292">
        <v>0</v>
      </c>
      <c r="V91" s="292">
        <v>0</v>
      </c>
      <c r="W91" s="292">
        <v>0</v>
      </c>
      <c r="X91" s="293">
        <v>0</v>
      </c>
      <c r="Y91" s="42"/>
      <c r="Z91" s="447">
        <v>4</v>
      </c>
      <c r="AA91" s="450" t="str">
        <f t="shared" ref="AA91" si="57">$F91</f>
        <v>Underground Cable</v>
      </c>
      <c r="AB91" s="254" t="str">
        <f t="shared" si="49"/>
        <v>Low C4</v>
      </c>
      <c r="AC91" s="292">
        <v>0</v>
      </c>
      <c r="AD91" s="292"/>
      <c r="AE91" s="292">
        <v>0</v>
      </c>
      <c r="AF91" s="292">
        <v>0</v>
      </c>
      <c r="AG91" s="292">
        <v>0</v>
      </c>
      <c r="AH91" s="293">
        <v>0</v>
      </c>
      <c r="AI91" s="42"/>
      <c r="AJ91" s="280" t="str">
        <f t="shared" si="50"/>
        <v>Low C4</v>
      </c>
      <c r="AK91" s="296">
        <f>SUM(AL91:AP91)</f>
        <v>0</v>
      </c>
      <c r="AL91" s="284">
        <f t="shared" si="47"/>
        <v>0</v>
      </c>
      <c r="AM91" s="284">
        <f t="shared" si="47"/>
        <v>0</v>
      </c>
      <c r="AN91" s="284">
        <f t="shared" si="47"/>
        <v>0</v>
      </c>
      <c r="AO91" s="284">
        <f t="shared" si="47"/>
        <v>0</v>
      </c>
      <c r="AP91" s="285">
        <f t="shared" si="47"/>
        <v>0</v>
      </c>
      <c r="AQ91" s="254" t="str">
        <f t="shared" si="52"/>
        <v>Low C4</v>
      </c>
      <c r="AR91" s="292">
        <v>0</v>
      </c>
      <c r="AS91" s="292"/>
      <c r="AT91" s="292"/>
      <c r="AU91" s="292"/>
      <c r="AV91" s="292"/>
      <c r="AW91" s="293"/>
      <c r="AX91" s="254" t="str">
        <f t="shared" si="53"/>
        <v>Low C4</v>
      </c>
      <c r="AY91" s="292">
        <v>0</v>
      </c>
      <c r="AZ91" s="292"/>
      <c r="BA91" s="292"/>
      <c r="BB91" s="292"/>
      <c r="BC91" s="292"/>
      <c r="BD91" s="293"/>
      <c r="BE91" s="254" t="str">
        <f t="shared" si="54"/>
        <v>Low C4</v>
      </c>
      <c r="BF91" s="292"/>
      <c r="BG91" s="292"/>
      <c r="BH91" s="292"/>
      <c r="BI91" s="292"/>
      <c r="BJ91" s="292"/>
      <c r="BK91" s="293"/>
      <c r="BL91" s="292"/>
      <c r="BM91" s="292"/>
      <c r="BN91" s="292"/>
      <c r="BO91" s="292"/>
      <c r="BP91" s="293"/>
      <c r="BQ91" s="254" t="str">
        <f t="shared" si="55"/>
        <v>Low C4</v>
      </c>
      <c r="BR91" s="292"/>
      <c r="BS91" s="292"/>
      <c r="BT91" s="292"/>
      <c r="BU91" s="292"/>
      <c r="BV91" s="292"/>
      <c r="BW91" s="293"/>
    </row>
    <row r="92" spans="4:75" s="32" customFormat="1" ht="10.15" customHeight="1">
      <c r="D92" s="318"/>
      <c r="E92" s="448"/>
      <c r="F92" s="451"/>
      <c r="G92" s="445"/>
      <c r="H92" s="257" t="str">
        <f t="shared" ref="H92:H106" si="58">H88</f>
        <v>Medium C3</v>
      </c>
      <c r="I92" s="296">
        <v>3.1839999999999997</v>
      </c>
      <c r="J92" s="296"/>
      <c r="K92" s="296">
        <v>0.70799999999999974</v>
      </c>
      <c r="L92" s="296">
        <v>2.476</v>
      </c>
      <c r="M92" s="296">
        <v>0</v>
      </c>
      <c r="N92" s="297">
        <v>0</v>
      </c>
      <c r="O92" s="42"/>
      <c r="P92" s="448"/>
      <c r="Q92" s="451"/>
      <c r="R92" s="257" t="str">
        <f t="shared" si="48"/>
        <v>Medium C3</v>
      </c>
      <c r="S92" s="296">
        <v>3.1839999999999993</v>
      </c>
      <c r="T92" s="296"/>
      <c r="U92" s="296">
        <v>0.28999999999999959</v>
      </c>
      <c r="V92" s="296">
        <v>0.70799999999999996</v>
      </c>
      <c r="W92" s="296">
        <v>0.70799999999999996</v>
      </c>
      <c r="X92" s="297">
        <v>1.478</v>
      </c>
      <c r="Y92" s="42"/>
      <c r="Z92" s="448"/>
      <c r="AA92" s="451"/>
      <c r="AB92" s="257" t="str">
        <f t="shared" si="49"/>
        <v>Medium C3</v>
      </c>
      <c r="AC92" s="296">
        <v>3.1839999999999993</v>
      </c>
      <c r="AD92" s="296"/>
      <c r="AE92" s="296">
        <v>0.28999999999999959</v>
      </c>
      <c r="AF92" s="296">
        <v>0.70799999999999996</v>
      </c>
      <c r="AG92" s="296">
        <v>0.70799999999999996</v>
      </c>
      <c r="AH92" s="297">
        <v>1.478</v>
      </c>
      <c r="AI92" s="42"/>
      <c r="AJ92" s="281" t="str">
        <f t="shared" si="50"/>
        <v>Medium C3</v>
      </c>
      <c r="AK92" s="296">
        <f t="shared" ref="AK92:AK94" si="59">SUM(AL92:AP92)</f>
        <v>0</v>
      </c>
      <c r="AL92" s="284">
        <f t="shared" si="47"/>
        <v>0</v>
      </c>
      <c r="AM92" s="284">
        <f t="shared" si="47"/>
        <v>0</v>
      </c>
      <c r="AN92" s="284">
        <f t="shared" si="47"/>
        <v>0</v>
      </c>
      <c r="AO92" s="284">
        <f t="shared" si="47"/>
        <v>0</v>
      </c>
      <c r="AP92" s="285">
        <f t="shared" si="47"/>
        <v>0</v>
      </c>
      <c r="AQ92" s="257" t="str">
        <f t="shared" si="52"/>
        <v>Medium C3</v>
      </c>
      <c r="AR92" s="296">
        <v>0</v>
      </c>
      <c r="AS92" s="296"/>
      <c r="AT92" s="296"/>
      <c r="AU92" s="296"/>
      <c r="AV92" s="296"/>
      <c r="AW92" s="297"/>
      <c r="AX92" s="257" t="str">
        <f t="shared" si="53"/>
        <v>Medium C3</v>
      </c>
      <c r="AY92" s="296">
        <v>0</v>
      </c>
      <c r="AZ92" s="296"/>
      <c r="BA92" s="296"/>
      <c r="BB92" s="296"/>
      <c r="BC92" s="296"/>
      <c r="BD92" s="297"/>
      <c r="BE92" s="257" t="str">
        <f t="shared" si="54"/>
        <v>Medium C3</v>
      </c>
      <c r="BF92" s="296"/>
      <c r="BG92" s="296"/>
      <c r="BH92" s="296"/>
      <c r="BI92" s="296"/>
      <c r="BJ92" s="296"/>
      <c r="BK92" s="297"/>
      <c r="BL92" s="296"/>
      <c r="BM92" s="296"/>
      <c r="BN92" s="296"/>
      <c r="BO92" s="296"/>
      <c r="BP92" s="297"/>
      <c r="BQ92" s="257" t="str">
        <f t="shared" si="55"/>
        <v>Medium C3</v>
      </c>
      <c r="BR92" s="296"/>
      <c r="BS92" s="296"/>
      <c r="BT92" s="296"/>
      <c r="BU92" s="296"/>
      <c r="BV92" s="296"/>
      <c r="BW92" s="297"/>
    </row>
    <row r="93" spans="4:75" s="32" customFormat="1" ht="10.15" customHeight="1">
      <c r="D93" s="318"/>
      <c r="E93" s="448"/>
      <c r="F93" s="451"/>
      <c r="G93" s="445"/>
      <c r="H93" s="257" t="str">
        <f t="shared" si="58"/>
        <v>High C2</v>
      </c>
      <c r="I93" s="296">
        <v>9.468</v>
      </c>
      <c r="J93" s="296"/>
      <c r="K93" s="296">
        <v>7.62</v>
      </c>
      <c r="L93" s="296">
        <v>1.8480000000000001</v>
      </c>
      <c r="M93" s="296">
        <v>0</v>
      </c>
      <c r="N93" s="297">
        <v>0</v>
      </c>
      <c r="O93" s="42"/>
      <c r="P93" s="448"/>
      <c r="Q93" s="451"/>
      <c r="R93" s="257" t="str">
        <f t="shared" si="48"/>
        <v>High C2</v>
      </c>
      <c r="S93" s="296">
        <v>9.468</v>
      </c>
      <c r="T93" s="296"/>
      <c r="U93" s="296">
        <v>1.8899999999999997</v>
      </c>
      <c r="V93" s="296">
        <v>5.73</v>
      </c>
      <c r="W93" s="296">
        <v>1.8480000000000001</v>
      </c>
      <c r="X93" s="297">
        <v>0</v>
      </c>
      <c r="Y93" s="42"/>
      <c r="Z93" s="448"/>
      <c r="AA93" s="451"/>
      <c r="AB93" s="257" t="str">
        <f t="shared" si="49"/>
        <v>High C2</v>
      </c>
      <c r="AC93" s="296">
        <v>9.468</v>
      </c>
      <c r="AD93" s="296"/>
      <c r="AE93" s="296">
        <v>1.8899999999999997</v>
      </c>
      <c r="AF93" s="296">
        <v>5.73</v>
      </c>
      <c r="AG93" s="296">
        <v>1.8480000000000001</v>
      </c>
      <c r="AH93" s="297">
        <v>0</v>
      </c>
      <c r="AI93" s="42"/>
      <c r="AJ93" s="281" t="str">
        <f t="shared" si="50"/>
        <v>High C2</v>
      </c>
      <c r="AK93" s="296">
        <f t="shared" si="59"/>
        <v>0</v>
      </c>
      <c r="AL93" s="284">
        <f t="shared" si="47"/>
        <v>0</v>
      </c>
      <c r="AM93" s="284">
        <f t="shared" si="47"/>
        <v>0</v>
      </c>
      <c r="AN93" s="284">
        <f t="shared" si="47"/>
        <v>0</v>
      </c>
      <c r="AO93" s="284">
        <f t="shared" si="47"/>
        <v>0</v>
      </c>
      <c r="AP93" s="285">
        <f t="shared" si="47"/>
        <v>0</v>
      </c>
      <c r="AQ93" s="257" t="str">
        <f t="shared" si="52"/>
        <v>High C2</v>
      </c>
      <c r="AR93" s="296">
        <v>0</v>
      </c>
      <c r="AS93" s="296"/>
      <c r="AT93" s="296"/>
      <c r="AU93" s="296"/>
      <c r="AV93" s="296"/>
      <c r="AW93" s="297"/>
      <c r="AX93" s="257" t="str">
        <f t="shared" si="53"/>
        <v>High C2</v>
      </c>
      <c r="AY93" s="296">
        <v>0</v>
      </c>
      <c r="AZ93" s="296"/>
      <c r="BA93" s="296"/>
      <c r="BB93" s="296"/>
      <c r="BC93" s="296"/>
      <c r="BD93" s="297"/>
      <c r="BE93" s="257" t="str">
        <f t="shared" si="54"/>
        <v>High C2</v>
      </c>
      <c r="BF93" s="296"/>
      <c r="BG93" s="296"/>
      <c r="BH93" s="296"/>
      <c r="BI93" s="296"/>
      <c r="BJ93" s="296"/>
      <c r="BK93" s="297"/>
      <c r="BL93" s="296"/>
      <c r="BM93" s="296"/>
      <c r="BN93" s="296"/>
      <c r="BO93" s="296"/>
      <c r="BP93" s="297"/>
      <c r="BQ93" s="257" t="str">
        <f t="shared" si="55"/>
        <v>High C2</v>
      </c>
      <c r="BR93" s="296"/>
      <c r="BS93" s="296"/>
      <c r="BT93" s="296"/>
      <c r="BU93" s="296"/>
      <c r="BV93" s="296"/>
      <c r="BW93" s="297"/>
    </row>
    <row r="94" spans="4:75" s="32" customFormat="1" ht="10.5" customHeight="1" thickBot="1">
      <c r="D94" s="318"/>
      <c r="E94" s="449"/>
      <c r="F94" s="453"/>
      <c r="G94" s="446"/>
      <c r="H94" s="260" t="str">
        <f t="shared" si="58"/>
        <v>Very high C1</v>
      </c>
      <c r="I94" s="298">
        <v>5.8629999999999995</v>
      </c>
      <c r="J94" s="298"/>
      <c r="K94" s="298">
        <v>5.8629999999999995</v>
      </c>
      <c r="L94" s="298">
        <v>0</v>
      </c>
      <c r="M94" s="298">
        <v>0</v>
      </c>
      <c r="N94" s="299">
        <v>0</v>
      </c>
      <c r="O94" s="42"/>
      <c r="P94" s="449"/>
      <c r="Q94" s="452"/>
      <c r="R94" s="260" t="str">
        <f t="shared" si="48"/>
        <v>Very high C1</v>
      </c>
      <c r="S94" s="298">
        <v>5.8629999999999995</v>
      </c>
      <c r="T94" s="298"/>
      <c r="U94" s="298">
        <v>5.8629999999999995</v>
      </c>
      <c r="V94" s="298">
        <v>0</v>
      </c>
      <c r="W94" s="298">
        <v>0</v>
      </c>
      <c r="X94" s="299">
        <v>0</v>
      </c>
      <c r="Y94" s="42"/>
      <c r="Z94" s="449"/>
      <c r="AA94" s="452"/>
      <c r="AB94" s="260" t="str">
        <f t="shared" si="49"/>
        <v>Very high C1</v>
      </c>
      <c r="AC94" s="298">
        <v>5.8629999999999995</v>
      </c>
      <c r="AD94" s="298"/>
      <c r="AE94" s="298">
        <v>5.8629999999999995</v>
      </c>
      <c r="AF94" s="298">
        <v>0</v>
      </c>
      <c r="AG94" s="298">
        <v>0</v>
      </c>
      <c r="AH94" s="299">
        <v>0</v>
      </c>
      <c r="AI94" s="42"/>
      <c r="AJ94" s="282" t="str">
        <f t="shared" si="50"/>
        <v>Very high C1</v>
      </c>
      <c r="AK94" s="296">
        <f t="shared" si="59"/>
        <v>0</v>
      </c>
      <c r="AL94" s="286">
        <f t="shared" si="47"/>
        <v>0</v>
      </c>
      <c r="AM94" s="286">
        <f t="shared" si="47"/>
        <v>0</v>
      </c>
      <c r="AN94" s="286">
        <f t="shared" si="47"/>
        <v>0</v>
      </c>
      <c r="AO94" s="286">
        <f t="shared" si="47"/>
        <v>0</v>
      </c>
      <c r="AP94" s="287">
        <f t="shared" si="47"/>
        <v>0</v>
      </c>
      <c r="AQ94" s="260" t="str">
        <f t="shared" si="52"/>
        <v>Very high C1</v>
      </c>
      <c r="AR94" s="298">
        <v>0</v>
      </c>
      <c r="AS94" s="298"/>
      <c r="AT94" s="298"/>
      <c r="AU94" s="298"/>
      <c r="AV94" s="298"/>
      <c r="AW94" s="299"/>
      <c r="AX94" s="260" t="str">
        <f t="shared" si="53"/>
        <v>Very high C1</v>
      </c>
      <c r="AY94" s="298">
        <v>0</v>
      </c>
      <c r="AZ94" s="298"/>
      <c r="BA94" s="298"/>
      <c r="BB94" s="298"/>
      <c r="BC94" s="298"/>
      <c r="BD94" s="299"/>
      <c r="BE94" s="260" t="str">
        <f t="shared" si="54"/>
        <v>Very high C1</v>
      </c>
      <c r="BF94" s="298"/>
      <c r="BG94" s="298"/>
      <c r="BH94" s="298"/>
      <c r="BI94" s="298"/>
      <c r="BJ94" s="298"/>
      <c r="BK94" s="299"/>
      <c r="BL94" s="298"/>
      <c r="BM94" s="298"/>
      <c r="BN94" s="298"/>
      <c r="BO94" s="298"/>
      <c r="BP94" s="299"/>
      <c r="BQ94" s="260" t="str">
        <f t="shared" si="55"/>
        <v>Very high C1</v>
      </c>
      <c r="BR94" s="298"/>
      <c r="BS94" s="298"/>
      <c r="BT94" s="298"/>
      <c r="BU94" s="298"/>
      <c r="BV94" s="298"/>
      <c r="BW94" s="299"/>
    </row>
    <row r="95" spans="4:75" s="32" customFormat="1" ht="10.15" customHeight="1">
      <c r="D95" s="317" t="str">
        <f>D91</f>
        <v>132KV Network</v>
      </c>
      <c r="E95" s="447">
        <v>5</v>
      </c>
      <c r="F95" s="450" t="s">
        <v>188</v>
      </c>
      <c r="G95" s="444" t="s">
        <v>194</v>
      </c>
      <c r="H95" s="254" t="str">
        <f t="shared" si="58"/>
        <v>Low C4</v>
      </c>
      <c r="I95" s="292">
        <v>39.031201868308983</v>
      </c>
      <c r="J95" s="292"/>
      <c r="K95" s="292">
        <v>32.962674706728151</v>
      </c>
      <c r="L95" s="292">
        <v>2.133</v>
      </c>
      <c r="M95" s="292">
        <v>0</v>
      </c>
      <c r="N95" s="293">
        <v>3.9355271615808274</v>
      </c>
      <c r="O95" s="42"/>
      <c r="P95" s="447">
        <v>5</v>
      </c>
      <c r="Q95" s="450" t="str">
        <f t="shared" ref="Q95" si="60">$F95</f>
        <v>OHL line conductor</v>
      </c>
      <c r="R95" s="254" t="str">
        <f t="shared" si="48"/>
        <v>Low C4</v>
      </c>
      <c r="S95" s="292">
        <v>39.031201868308962</v>
      </c>
      <c r="T95" s="292"/>
      <c r="U95" s="292">
        <v>29.234917041996834</v>
      </c>
      <c r="V95" s="292">
        <v>3.2162523508626677</v>
      </c>
      <c r="W95" s="292">
        <v>4.1399999999999997</v>
      </c>
      <c r="X95" s="293">
        <v>2.4400324754494616</v>
      </c>
      <c r="Y95" s="42"/>
      <c r="Z95" s="447">
        <v>5</v>
      </c>
      <c r="AA95" s="450" t="str">
        <f t="shared" ref="AA95" si="61">$F95</f>
        <v>OHL line conductor</v>
      </c>
      <c r="AB95" s="254" t="str">
        <f t="shared" si="49"/>
        <v>Low C4</v>
      </c>
      <c r="AC95" s="292">
        <v>39.031201868308976</v>
      </c>
      <c r="AD95" s="292"/>
      <c r="AE95" s="292">
        <v>25.431016448072597</v>
      </c>
      <c r="AF95" s="292">
        <v>3.3901070194359093</v>
      </c>
      <c r="AG95" s="292">
        <v>4.1399999999999997</v>
      </c>
      <c r="AH95" s="293">
        <v>6.0700784008004707</v>
      </c>
      <c r="AI95" s="42"/>
      <c r="AJ95" s="280" t="str">
        <f t="shared" si="50"/>
        <v>Low C4</v>
      </c>
      <c r="AK95" s="296">
        <f>SUM(AL95:AP95)</f>
        <v>-1.4210854715202004E-14</v>
      </c>
      <c r="AL95" s="284">
        <f t="shared" si="47"/>
        <v>0</v>
      </c>
      <c r="AM95" s="284">
        <f t="shared" si="47"/>
        <v>3.8039005939242365</v>
      </c>
      <c r="AN95" s="284">
        <f t="shared" si="47"/>
        <v>-0.17385466857324161</v>
      </c>
      <c r="AO95" s="284">
        <f t="shared" si="47"/>
        <v>0</v>
      </c>
      <c r="AP95" s="285">
        <f t="shared" si="47"/>
        <v>-3.6300459253510091</v>
      </c>
      <c r="AQ95" s="254" t="str">
        <f t="shared" si="52"/>
        <v>Low C4</v>
      </c>
      <c r="AR95" s="292">
        <v>5.241209290643055</v>
      </c>
      <c r="AS95" s="292"/>
      <c r="AT95" s="292"/>
      <c r="AU95" s="292"/>
      <c r="AV95" s="292"/>
      <c r="AW95" s="293"/>
      <c r="AX95" s="254" t="str">
        <f t="shared" si="53"/>
        <v>Low C4</v>
      </c>
      <c r="AY95" s="292">
        <v>5.241209290643055</v>
      </c>
      <c r="AZ95" s="292"/>
      <c r="BA95" s="292"/>
      <c r="BB95" s="292"/>
      <c r="BC95" s="292"/>
      <c r="BD95" s="293"/>
      <c r="BE95" s="254" t="str">
        <f t="shared" si="54"/>
        <v>Low C4</v>
      </c>
      <c r="BF95" s="292"/>
      <c r="BG95" s="292"/>
      <c r="BH95" s="292"/>
      <c r="BI95" s="292"/>
      <c r="BJ95" s="292"/>
      <c r="BK95" s="293"/>
      <c r="BL95" s="292"/>
      <c r="BM95" s="292"/>
      <c r="BN95" s="292"/>
      <c r="BO95" s="292"/>
      <c r="BP95" s="293"/>
      <c r="BQ95" s="254" t="str">
        <f t="shared" si="55"/>
        <v>Low C4</v>
      </c>
      <c r="BR95" s="292"/>
      <c r="BS95" s="292"/>
      <c r="BT95" s="292"/>
      <c r="BU95" s="292"/>
      <c r="BV95" s="292"/>
      <c r="BW95" s="293"/>
    </row>
    <row r="96" spans="4:75" s="32" customFormat="1" ht="10.15" customHeight="1">
      <c r="D96" s="318"/>
      <c r="E96" s="448"/>
      <c r="F96" s="451"/>
      <c r="G96" s="445"/>
      <c r="H96" s="257" t="str">
        <f t="shared" si="58"/>
        <v>Medium C3</v>
      </c>
      <c r="I96" s="296">
        <v>167.83982219593059</v>
      </c>
      <c r="J96" s="296"/>
      <c r="K96" s="296">
        <v>89.187143524090203</v>
      </c>
      <c r="L96" s="296">
        <v>32.012116692677907</v>
      </c>
      <c r="M96" s="296">
        <v>17.609441922998585</v>
      </c>
      <c r="N96" s="297">
        <v>29.031120056163907</v>
      </c>
      <c r="O96" s="42"/>
      <c r="P96" s="448"/>
      <c r="Q96" s="451"/>
      <c r="R96" s="257" t="str">
        <f t="shared" si="48"/>
        <v>Medium C3</v>
      </c>
      <c r="S96" s="296">
        <v>167.83982219593057</v>
      </c>
      <c r="T96" s="296"/>
      <c r="U96" s="296">
        <v>55.541144015728406</v>
      </c>
      <c r="V96" s="296">
        <v>23.696228988266867</v>
      </c>
      <c r="W96" s="296">
        <v>36.888805530831711</v>
      </c>
      <c r="X96" s="297">
        <v>51.713643661103596</v>
      </c>
      <c r="Y96" s="42"/>
      <c r="Z96" s="448"/>
      <c r="AA96" s="451"/>
      <c r="AB96" s="257" t="str">
        <f t="shared" si="49"/>
        <v>Medium C3</v>
      </c>
      <c r="AC96" s="296">
        <v>167.83982219593059</v>
      </c>
      <c r="AD96" s="296"/>
      <c r="AE96" s="296">
        <v>17.878474483753564</v>
      </c>
      <c r="AF96" s="296">
        <v>23.800151106608538</v>
      </c>
      <c r="AG96" s="296">
        <v>39.070796180423422</v>
      </c>
      <c r="AH96" s="297">
        <v>87.090400425145091</v>
      </c>
      <c r="AI96" s="42"/>
      <c r="AJ96" s="281" t="str">
        <f t="shared" si="50"/>
        <v>Medium C3</v>
      </c>
      <c r="AK96" s="296">
        <f t="shared" ref="AK96:AK98" si="62">SUM(AL96:AP96)</f>
        <v>0</v>
      </c>
      <c r="AL96" s="284">
        <f t="shared" si="47"/>
        <v>0</v>
      </c>
      <c r="AM96" s="284">
        <f t="shared" si="47"/>
        <v>37.662669531974842</v>
      </c>
      <c r="AN96" s="284">
        <f t="shared" si="47"/>
        <v>-0.10392211834167142</v>
      </c>
      <c r="AO96" s="284">
        <f t="shared" si="47"/>
        <v>-2.181990649591711</v>
      </c>
      <c r="AP96" s="285">
        <f t="shared" si="47"/>
        <v>-35.376756764041495</v>
      </c>
      <c r="AQ96" s="257" t="str">
        <f t="shared" si="52"/>
        <v>Medium C3</v>
      </c>
      <c r="AR96" s="296">
        <v>35.681625572222963</v>
      </c>
      <c r="AS96" s="296"/>
      <c r="AT96" s="296"/>
      <c r="AU96" s="296"/>
      <c r="AV96" s="296"/>
      <c r="AW96" s="297"/>
      <c r="AX96" s="257" t="str">
        <f t="shared" si="53"/>
        <v>Medium C3</v>
      </c>
      <c r="AY96" s="296">
        <v>35.681625572222963</v>
      </c>
      <c r="AZ96" s="296"/>
      <c r="BA96" s="296"/>
      <c r="BB96" s="296"/>
      <c r="BC96" s="296"/>
      <c r="BD96" s="297"/>
      <c r="BE96" s="257" t="str">
        <f t="shared" si="54"/>
        <v>Medium C3</v>
      </c>
      <c r="BF96" s="296"/>
      <c r="BG96" s="296"/>
      <c r="BH96" s="296"/>
      <c r="BI96" s="296"/>
      <c r="BJ96" s="296"/>
      <c r="BK96" s="297"/>
      <c r="BL96" s="296"/>
      <c r="BM96" s="296"/>
      <c r="BN96" s="296"/>
      <c r="BO96" s="296"/>
      <c r="BP96" s="297"/>
      <c r="BQ96" s="257" t="str">
        <f t="shared" si="55"/>
        <v>Medium C3</v>
      </c>
      <c r="BR96" s="296"/>
      <c r="BS96" s="296"/>
      <c r="BT96" s="296"/>
      <c r="BU96" s="296"/>
      <c r="BV96" s="296"/>
      <c r="BW96" s="297"/>
    </row>
    <row r="97" spans="4:75" s="32" customFormat="1" ht="10.15" customHeight="1">
      <c r="D97" s="318"/>
      <c r="E97" s="448"/>
      <c r="F97" s="451"/>
      <c r="G97" s="445"/>
      <c r="H97" s="257" t="str">
        <f t="shared" si="58"/>
        <v>High C2</v>
      </c>
      <c r="I97" s="296">
        <v>4.3440000000000003</v>
      </c>
      <c r="J97" s="296"/>
      <c r="K97" s="296">
        <v>4.3440000000000003</v>
      </c>
      <c r="L97" s="296">
        <v>0</v>
      </c>
      <c r="M97" s="296">
        <v>0</v>
      </c>
      <c r="N97" s="297">
        <v>0</v>
      </c>
      <c r="O97" s="42"/>
      <c r="P97" s="448"/>
      <c r="Q97" s="451"/>
      <c r="R97" s="257" t="str">
        <f t="shared" si="48"/>
        <v>High C2</v>
      </c>
      <c r="S97" s="296">
        <v>4.3440000000000003</v>
      </c>
      <c r="T97" s="296"/>
      <c r="U97" s="296">
        <v>4.3440000000000003</v>
      </c>
      <c r="V97" s="296">
        <v>0</v>
      </c>
      <c r="W97" s="296">
        <v>0</v>
      </c>
      <c r="X97" s="297">
        <v>0</v>
      </c>
      <c r="Y97" s="42"/>
      <c r="Z97" s="448"/>
      <c r="AA97" s="451"/>
      <c r="AB97" s="257" t="str">
        <f t="shared" si="49"/>
        <v>High C2</v>
      </c>
      <c r="AC97" s="296">
        <v>4.3440000000000003</v>
      </c>
      <c r="AD97" s="296"/>
      <c r="AE97" s="296">
        <v>4.3440000000000003</v>
      </c>
      <c r="AF97" s="296">
        <v>0</v>
      </c>
      <c r="AG97" s="296">
        <v>0</v>
      </c>
      <c r="AH97" s="297">
        <v>0</v>
      </c>
      <c r="AI97" s="42"/>
      <c r="AJ97" s="281" t="str">
        <f t="shared" si="50"/>
        <v>High C2</v>
      </c>
      <c r="AK97" s="296">
        <f t="shared" si="62"/>
        <v>0</v>
      </c>
      <c r="AL97" s="284">
        <f t="shared" si="47"/>
        <v>0</v>
      </c>
      <c r="AM97" s="284">
        <f t="shared" si="47"/>
        <v>0</v>
      </c>
      <c r="AN97" s="284">
        <f t="shared" si="47"/>
        <v>0</v>
      </c>
      <c r="AO97" s="284">
        <f t="shared" si="47"/>
        <v>0</v>
      </c>
      <c r="AP97" s="285">
        <f t="shared" si="47"/>
        <v>0</v>
      </c>
      <c r="AQ97" s="257" t="str">
        <f t="shared" si="52"/>
        <v>High C2</v>
      </c>
      <c r="AR97" s="296"/>
      <c r="AS97" s="296"/>
      <c r="AT97" s="296"/>
      <c r="AU97" s="296"/>
      <c r="AV97" s="296"/>
      <c r="AW97" s="297"/>
      <c r="AX97" s="257" t="str">
        <f t="shared" si="53"/>
        <v>High C2</v>
      </c>
      <c r="AY97" s="296"/>
      <c r="AZ97" s="296"/>
      <c r="BA97" s="296"/>
      <c r="BB97" s="296"/>
      <c r="BC97" s="296"/>
      <c r="BD97" s="297"/>
      <c r="BE97" s="257" t="str">
        <f t="shared" si="54"/>
        <v>High C2</v>
      </c>
      <c r="BF97" s="296"/>
      <c r="BG97" s="296"/>
      <c r="BH97" s="296"/>
      <c r="BI97" s="296"/>
      <c r="BJ97" s="296"/>
      <c r="BK97" s="297"/>
      <c r="BL97" s="296"/>
      <c r="BM97" s="296"/>
      <c r="BN97" s="296"/>
      <c r="BO97" s="296"/>
      <c r="BP97" s="297"/>
      <c r="BQ97" s="257" t="str">
        <f t="shared" si="55"/>
        <v>High C2</v>
      </c>
      <c r="BR97" s="296"/>
      <c r="BS97" s="296"/>
      <c r="BT97" s="296"/>
      <c r="BU97" s="296"/>
      <c r="BV97" s="296"/>
      <c r="BW97" s="297"/>
    </row>
    <row r="98" spans="4:75" s="32" customFormat="1" ht="10.5" customHeight="1" thickBot="1">
      <c r="D98" s="318"/>
      <c r="E98" s="449"/>
      <c r="F98" s="453"/>
      <c r="G98" s="446"/>
      <c r="H98" s="260" t="str">
        <f t="shared" si="58"/>
        <v>Very high C1</v>
      </c>
      <c r="I98" s="298">
        <v>74.516384273568477</v>
      </c>
      <c r="J98" s="298"/>
      <c r="K98" s="298">
        <v>0</v>
      </c>
      <c r="L98" s="298">
        <v>0</v>
      </c>
      <c r="M98" s="298">
        <v>74.516384273568477</v>
      </c>
      <c r="N98" s="299">
        <v>0</v>
      </c>
      <c r="O98" s="42"/>
      <c r="P98" s="449"/>
      <c r="Q98" s="452"/>
      <c r="R98" s="260" t="str">
        <f t="shared" si="48"/>
        <v>Very high C1</v>
      </c>
      <c r="S98" s="298">
        <v>74.516384273568477</v>
      </c>
      <c r="T98" s="298"/>
      <c r="U98" s="298">
        <v>0</v>
      </c>
      <c r="V98" s="298">
        <v>0</v>
      </c>
      <c r="W98" s="298">
        <v>0</v>
      </c>
      <c r="X98" s="299">
        <v>74.516384273568477</v>
      </c>
      <c r="Y98" s="42"/>
      <c r="Z98" s="449"/>
      <c r="AA98" s="452"/>
      <c r="AB98" s="260" t="str">
        <f t="shared" si="49"/>
        <v>Very high C1</v>
      </c>
      <c r="AC98" s="298">
        <v>74.516384273568477</v>
      </c>
      <c r="AD98" s="298"/>
      <c r="AE98" s="298">
        <v>0</v>
      </c>
      <c r="AF98" s="298">
        <v>0</v>
      </c>
      <c r="AG98" s="298">
        <v>0</v>
      </c>
      <c r="AH98" s="299">
        <v>74.516384273568477</v>
      </c>
      <c r="AI98" s="42"/>
      <c r="AJ98" s="282" t="str">
        <f t="shared" si="50"/>
        <v>Very high C1</v>
      </c>
      <c r="AK98" s="296">
        <f t="shared" si="62"/>
        <v>0</v>
      </c>
      <c r="AL98" s="286">
        <f t="shared" si="47"/>
        <v>0</v>
      </c>
      <c r="AM98" s="286">
        <f t="shared" si="47"/>
        <v>0</v>
      </c>
      <c r="AN98" s="286">
        <f t="shared" si="47"/>
        <v>0</v>
      </c>
      <c r="AO98" s="286">
        <f t="shared" si="47"/>
        <v>0</v>
      </c>
      <c r="AP98" s="287">
        <f t="shared" si="47"/>
        <v>0</v>
      </c>
      <c r="AQ98" s="260" t="str">
        <f t="shared" si="52"/>
        <v>Very high C1</v>
      </c>
      <c r="AR98" s="298"/>
      <c r="AS98" s="298"/>
      <c r="AT98" s="298"/>
      <c r="AU98" s="298"/>
      <c r="AV98" s="298"/>
      <c r="AW98" s="299"/>
      <c r="AX98" s="260" t="str">
        <f t="shared" si="53"/>
        <v>Very high C1</v>
      </c>
      <c r="AY98" s="298"/>
      <c r="AZ98" s="298"/>
      <c r="BA98" s="298"/>
      <c r="BB98" s="298"/>
      <c r="BC98" s="298"/>
      <c r="BD98" s="299"/>
      <c r="BE98" s="260" t="str">
        <f t="shared" si="54"/>
        <v>Very high C1</v>
      </c>
      <c r="BF98" s="298"/>
      <c r="BG98" s="298"/>
      <c r="BH98" s="298"/>
      <c r="BI98" s="298"/>
      <c r="BJ98" s="298"/>
      <c r="BK98" s="299"/>
      <c r="BL98" s="298"/>
      <c r="BM98" s="298"/>
      <c r="BN98" s="298"/>
      <c r="BO98" s="298"/>
      <c r="BP98" s="299"/>
      <c r="BQ98" s="260" t="str">
        <f t="shared" si="55"/>
        <v>Very high C1</v>
      </c>
      <c r="BR98" s="298"/>
      <c r="BS98" s="298"/>
      <c r="BT98" s="298"/>
      <c r="BU98" s="298"/>
      <c r="BV98" s="298"/>
      <c r="BW98" s="299"/>
    </row>
    <row r="99" spans="4:75" s="32" customFormat="1" ht="11.25" customHeight="1">
      <c r="D99" s="317" t="str">
        <f>D95</f>
        <v>132KV Network</v>
      </c>
      <c r="E99" s="447">
        <v>6</v>
      </c>
      <c r="F99" s="450" t="s">
        <v>189</v>
      </c>
      <c r="G99" s="444" t="s">
        <v>194</v>
      </c>
      <c r="H99" s="254" t="str">
        <f t="shared" si="58"/>
        <v>Low C4</v>
      </c>
      <c r="I99" s="296">
        <v>38.969499390811301</v>
      </c>
      <c r="J99" s="296"/>
      <c r="K99" s="296">
        <v>5.9441591041109518</v>
      </c>
      <c r="L99" s="296">
        <v>1.1367637629826421</v>
      </c>
      <c r="M99" s="296">
        <v>1.2985305983666899</v>
      </c>
      <c r="N99" s="297">
        <v>30.590045925351017</v>
      </c>
      <c r="O99" s="42"/>
      <c r="P99" s="447">
        <v>6</v>
      </c>
      <c r="Q99" s="450" t="str">
        <f t="shared" ref="Q99" si="63">$F99</f>
        <v>OHL line fittings</v>
      </c>
      <c r="R99" s="254" t="str">
        <f t="shared" si="48"/>
        <v>Low C4</v>
      </c>
      <c r="S99" s="296">
        <v>38.969499390811301</v>
      </c>
      <c r="T99" s="296"/>
      <c r="U99" s="296">
        <v>17.323018154581479</v>
      </c>
      <c r="V99" s="296">
        <v>0</v>
      </c>
      <c r="W99" s="296">
        <v>1.26</v>
      </c>
      <c r="X99" s="297">
        <v>20.38648123622982</v>
      </c>
      <c r="Y99" s="42"/>
      <c r="Z99" s="447">
        <v>6</v>
      </c>
      <c r="AA99" s="450" t="str">
        <f t="shared" ref="AA99" si="64">$F99</f>
        <v>OHL line fittings</v>
      </c>
      <c r="AB99" s="254" t="str">
        <f t="shared" si="49"/>
        <v>Low C4</v>
      </c>
      <c r="AC99" s="296">
        <v>38.969499390811293</v>
      </c>
      <c r="AD99" s="296"/>
      <c r="AE99" s="296">
        <v>4.378193194865446</v>
      </c>
      <c r="AF99" s="296">
        <v>0</v>
      </c>
      <c r="AG99" s="296">
        <v>1.77</v>
      </c>
      <c r="AH99" s="297">
        <v>32.821306195945851</v>
      </c>
      <c r="AI99" s="42"/>
      <c r="AJ99" s="280" t="str">
        <f t="shared" si="50"/>
        <v>Low C4</v>
      </c>
      <c r="AK99" s="296">
        <f>SUM(AL99:AP99)</f>
        <v>0</v>
      </c>
      <c r="AL99" s="284">
        <f t="shared" si="47"/>
        <v>0</v>
      </c>
      <c r="AM99" s="284">
        <f t="shared" si="47"/>
        <v>12.944824959716033</v>
      </c>
      <c r="AN99" s="284">
        <f t="shared" si="47"/>
        <v>0</v>
      </c>
      <c r="AO99" s="284">
        <f t="shared" si="47"/>
        <v>-0.51</v>
      </c>
      <c r="AP99" s="285">
        <f t="shared" si="47"/>
        <v>-12.434824959716032</v>
      </c>
      <c r="AQ99" s="254" t="str">
        <f t="shared" si="52"/>
        <v>Low C4</v>
      </c>
      <c r="AR99" s="296">
        <v>14.541209290643053</v>
      </c>
      <c r="AS99" s="296"/>
      <c r="AT99" s="296"/>
      <c r="AU99" s="296"/>
      <c r="AV99" s="296"/>
      <c r="AW99" s="297"/>
      <c r="AX99" s="254" t="str">
        <f t="shared" si="53"/>
        <v>Low C4</v>
      </c>
      <c r="AY99" s="296">
        <v>14.541209290643053</v>
      </c>
      <c r="AZ99" s="296"/>
      <c r="BA99" s="296"/>
      <c r="BB99" s="296"/>
      <c r="BC99" s="296"/>
      <c r="BD99" s="297"/>
      <c r="BE99" s="254" t="str">
        <f t="shared" si="54"/>
        <v>Low C4</v>
      </c>
      <c r="BF99" s="296"/>
      <c r="BG99" s="296"/>
      <c r="BH99" s="296"/>
      <c r="BI99" s="296"/>
      <c r="BJ99" s="296"/>
      <c r="BK99" s="297"/>
      <c r="BL99" s="296"/>
      <c r="BM99" s="296"/>
      <c r="BN99" s="296"/>
      <c r="BO99" s="296"/>
      <c r="BP99" s="297"/>
      <c r="BQ99" s="254" t="str">
        <f t="shared" si="55"/>
        <v>Low C4</v>
      </c>
      <c r="BR99" s="296"/>
      <c r="BS99" s="296"/>
      <c r="BT99" s="296"/>
      <c r="BU99" s="296"/>
      <c r="BV99" s="296"/>
      <c r="BW99" s="297"/>
    </row>
    <row r="100" spans="4:75" s="32" customFormat="1" ht="10.15" customHeight="1">
      <c r="D100" s="318"/>
      <c r="E100" s="448"/>
      <c r="F100" s="451"/>
      <c r="G100" s="445"/>
      <c r="H100" s="257" t="str">
        <f t="shared" si="58"/>
        <v>Medium C3</v>
      </c>
      <c r="I100" s="296">
        <v>167.83982327700602</v>
      </c>
      <c r="J100" s="296"/>
      <c r="K100" s="296">
        <v>28.062174341082539</v>
      </c>
      <c r="L100" s="296">
        <v>10.448993741939638</v>
      </c>
      <c r="M100" s="296">
        <v>28.825731575251609</v>
      </c>
      <c r="N100" s="297">
        <v>100.50292361873224</v>
      </c>
      <c r="O100" s="42"/>
      <c r="P100" s="448"/>
      <c r="Q100" s="451"/>
      <c r="R100" s="257" t="str">
        <f t="shared" si="48"/>
        <v>Medium C3</v>
      </c>
      <c r="S100" s="296">
        <v>167.83982327700602</v>
      </c>
      <c r="T100" s="296"/>
      <c r="U100" s="296">
        <v>115.05380475033813</v>
      </c>
      <c r="V100" s="296">
        <v>6.309690151152064</v>
      </c>
      <c r="W100" s="296">
        <v>0</v>
      </c>
      <c r="X100" s="297">
        <v>46.476328375515834</v>
      </c>
      <c r="Y100" s="42"/>
      <c r="Z100" s="448"/>
      <c r="AA100" s="451"/>
      <c r="AB100" s="257" t="str">
        <f t="shared" si="49"/>
        <v>Medium C3</v>
      </c>
      <c r="AC100" s="296">
        <v>167.83982327700602</v>
      </c>
      <c r="AD100" s="296"/>
      <c r="AE100" s="296">
        <v>17.012503108855043</v>
      </c>
      <c r="AF100" s="296">
        <v>6.309690151152064</v>
      </c>
      <c r="AG100" s="296">
        <v>0</v>
      </c>
      <c r="AH100" s="297">
        <v>144.51763001699891</v>
      </c>
      <c r="AI100" s="42"/>
      <c r="AJ100" s="281" t="str">
        <f t="shared" si="50"/>
        <v>Medium C3</v>
      </c>
      <c r="AK100" s="296">
        <f t="shared" ref="AK100:AK102" si="65">SUM(AL100:AP100)</f>
        <v>0</v>
      </c>
      <c r="AL100" s="284">
        <f t="shared" si="47"/>
        <v>0</v>
      </c>
      <c r="AM100" s="284">
        <f t="shared" si="47"/>
        <v>98.041301641483088</v>
      </c>
      <c r="AN100" s="284">
        <f t="shared" si="47"/>
        <v>0</v>
      </c>
      <c r="AO100" s="284">
        <f t="shared" si="47"/>
        <v>0</v>
      </c>
      <c r="AP100" s="285">
        <f t="shared" si="47"/>
        <v>-98.041301641483074</v>
      </c>
      <c r="AQ100" s="257" t="str">
        <f t="shared" si="52"/>
        <v>Medium C3</v>
      </c>
      <c r="AR100" s="296">
        <v>98.041301641483074</v>
      </c>
      <c r="AS100" s="296"/>
      <c r="AT100" s="296"/>
      <c r="AU100" s="296"/>
      <c r="AV100" s="296"/>
      <c r="AW100" s="297"/>
      <c r="AX100" s="257" t="str">
        <f t="shared" si="53"/>
        <v>Medium C3</v>
      </c>
      <c r="AY100" s="296">
        <v>98.041301641483074</v>
      </c>
      <c r="AZ100" s="296"/>
      <c r="BA100" s="296"/>
      <c r="BB100" s="296"/>
      <c r="BC100" s="296"/>
      <c r="BD100" s="297"/>
      <c r="BE100" s="257" t="str">
        <f t="shared" si="54"/>
        <v>Medium C3</v>
      </c>
      <c r="BF100" s="296"/>
      <c r="BG100" s="296"/>
      <c r="BH100" s="296"/>
      <c r="BI100" s="296"/>
      <c r="BJ100" s="296"/>
      <c r="BK100" s="297"/>
      <c r="BL100" s="296"/>
      <c r="BM100" s="296"/>
      <c r="BN100" s="296"/>
      <c r="BO100" s="296"/>
      <c r="BP100" s="297"/>
      <c r="BQ100" s="257" t="str">
        <f t="shared" si="55"/>
        <v>Medium C3</v>
      </c>
      <c r="BR100" s="296"/>
      <c r="BS100" s="296"/>
      <c r="BT100" s="296"/>
      <c r="BU100" s="296"/>
      <c r="BV100" s="296"/>
      <c r="BW100" s="297"/>
    </row>
    <row r="101" spans="4:75" s="32" customFormat="1" ht="10.15" customHeight="1">
      <c r="D101" s="318"/>
      <c r="E101" s="448"/>
      <c r="F101" s="451"/>
      <c r="G101" s="445"/>
      <c r="H101" s="257" t="str">
        <f t="shared" si="58"/>
        <v>High C2</v>
      </c>
      <c r="I101" s="296">
        <v>8.6679999999999993</v>
      </c>
      <c r="J101" s="296"/>
      <c r="K101" s="296">
        <v>0</v>
      </c>
      <c r="L101" s="296">
        <v>0</v>
      </c>
      <c r="M101" s="296">
        <v>4.3339999999999996</v>
      </c>
      <c r="N101" s="297">
        <v>4.3339999999999996</v>
      </c>
      <c r="O101" s="42"/>
      <c r="P101" s="448"/>
      <c r="Q101" s="451"/>
      <c r="R101" s="257" t="str">
        <f t="shared" si="48"/>
        <v>High C2</v>
      </c>
      <c r="S101" s="296">
        <v>8.6679999999999993</v>
      </c>
      <c r="T101" s="296"/>
      <c r="U101" s="296">
        <v>4.3339999999999996</v>
      </c>
      <c r="V101" s="296">
        <v>0</v>
      </c>
      <c r="W101" s="296">
        <v>0</v>
      </c>
      <c r="X101" s="297">
        <v>4.3339999999999996</v>
      </c>
      <c r="Y101" s="42"/>
      <c r="Z101" s="448"/>
      <c r="AA101" s="451"/>
      <c r="AB101" s="257" t="str">
        <f t="shared" si="49"/>
        <v>High C2</v>
      </c>
      <c r="AC101" s="296">
        <v>8.6679999999999993</v>
      </c>
      <c r="AD101" s="296"/>
      <c r="AE101" s="296">
        <v>0</v>
      </c>
      <c r="AF101" s="296">
        <v>0</v>
      </c>
      <c r="AG101" s="296">
        <v>0</v>
      </c>
      <c r="AH101" s="297">
        <v>8.6679999999999993</v>
      </c>
      <c r="AI101" s="42"/>
      <c r="AJ101" s="281" t="str">
        <f t="shared" si="50"/>
        <v>High C2</v>
      </c>
      <c r="AK101" s="296">
        <f t="shared" si="65"/>
        <v>0</v>
      </c>
      <c r="AL101" s="284">
        <f t="shared" si="47"/>
        <v>0</v>
      </c>
      <c r="AM101" s="284">
        <f t="shared" si="47"/>
        <v>4.3339999999999996</v>
      </c>
      <c r="AN101" s="284">
        <f t="shared" si="47"/>
        <v>0</v>
      </c>
      <c r="AO101" s="284">
        <f t="shared" si="47"/>
        <v>0</v>
      </c>
      <c r="AP101" s="285">
        <f t="shared" si="47"/>
        <v>-4.3339999999999996</v>
      </c>
      <c r="AQ101" s="257" t="str">
        <f t="shared" si="52"/>
        <v>High C2</v>
      </c>
      <c r="AR101" s="296">
        <v>4.3339999999999996</v>
      </c>
      <c r="AS101" s="296"/>
      <c r="AT101" s="296"/>
      <c r="AU101" s="296"/>
      <c r="AV101" s="296"/>
      <c r="AW101" s="297"/>
      <c r="AX101" s="257" t="str">
        <f t="shared" si="53"/>
        <v>High C2</v>
      </c>
      <c r="AY101" s="296">
        <v>4.3339999999999996</v>
      </c>
      <c r="AZ101" s="296"/>
      <c r="BA101" s="296"/>
      <c r="BB101" s="296"/>
      <c r="BC101" s="296"/>
      <c r="BD101" s="297"/>
      <c r="BE101" s="257" t="str">
        <f t="shared" si="54"/>
        <v>High C2</v>
      </c>
      <c r="BF101" s="296"/>
      <c r="BG101" s="296"/>
      <c r="BH101" s="296"/>
      <c r="BI101" s="296"/>
      <c r="BJ101" s="296"/>
      <c r="BK101" s="297"/>
      <c r="BL101" s="296"/>
      <c r="BM101" s="296"/>
      <c r="BN101" s="296"/>
      <c r="BO101" s="296"/>
      <c r="BP101" s="297"/>
      <c r="BQ101" s="257" t="str">
        <f t="shared" si="55"/>
        <v>High C2</v>
      </c>
      <c r="BR101" s="296"/>
      <c r="BS101" s="296"/>
      <c r="BT101" s="296"/>
      <c r="BU101" s="296"/>
      <c r="BV101" s="296"/>
      <c r="BW101" s="297"/>
    </row>
    <row r="102" spans="4:75" s="32" customFormat="1" ht="10.5" customHeight="1" thickBot="1">
      <c r="D102" s="318"/>
      <c r="E102" s="449"/>
      <c r="F102" s="453"/>
      <c r="G102" s="446"/>
      <c r="H102" s="260" t="str">
        <f t="shared" si="58"/>
        <v>Very high C1</v>
      </c>
      <c r="I102" s="294">
        <v>74.516384273568477</v>
      </c>
      <c r="J102" s="294"/>
      <c r="K102" s="294">
        <v>0</v>
      </c>
      <c r="L102" s="294">
        <v>0</v>
      </c>
      <c r="M102" s="294">
        <v>0</v>
      </c>
      <c r="N102" s="295">
        <v>74.516384273568477</v>
      </c>
      <c r="O102" s="42"/>
      <c r="P102" s="449"/>
      <c r="Q102" s="452"/>
      <c r="R102" s="260" t="str">
        <f t="shared" si="48"/>
        <v>Very high C1</v>
      </c>
      <c r="S102" s="294">
        <v>74.516384273568477</v>
      </c>
      <c r="T102" s="294"/>
      <c r="U102" s="294">
        <v>0</v>
      </c>
      <c r="V102" s="294">
        <v>0</v>
      </c>
      <c r="W102" s="294">
        <v>0</v>
      </c>
      <c r="X102" s="295">
        <v>74.516384273568477</v>
      </c>
      <c r="Y102" s="42"/>
      <c r="Z102" s="449"/>
      <c r="AA102" s="452"/>
      <c r="AB102" s="260" t="str">
        <f t="shared" si="49"/>
        <v>Very high C1</v>
      </c>
      <c r="AC102" s="294">
        <v>74.516384273568477</v>
      </c>
      <c r="AD102" s="294"/>
      <c r="AE102" s="294">
        <v>0</v>
      </c>
      <c r="AF102" s="294">
        <v>0</v>
      </c>
      <c r="AG102" s="294">
        <v>0</v>
      </c>
      <c r="AH102" s="295">
        <v>74.516384273568477</v>
      </c>
      <c r="AI102" s="42"/>
      <c r="AJ102" s="282" t="str">
        <f t="shared" si="50"/>
        <v>Very high C1</v>
      </c>
      <c r="AK102" s="296">
        <f t="shared" si="65"/>
        <v>0</v>
      </c>
      <c r="AL102" s="286">
        <f t="shared" si="47"/>
        <v>0</v>
      </c>
      <c r="AM102" s="286">
        <f t="shared" si="47"/>
        <v>0</v>
      </c>
      <c r="AN102" s="286">
        <f t="shared" si="47"/>
        <v>0</v>
      </c>
      <c r="AO102" s="286">
        <f t="shared" si="47"/>
        <v>0</v>
      </c>
      <c r="AP102" s="287">
        <f t="shared" si="47"/>
        <v>0</v>
      </c>
      <c r="AQ102" s="260" t="str">
        <f t="shared" si="52"/>
        <v>Very high C1</v>
      </c>
      <c r="AR102" s="294"/>
      <c r="AS102" s="294"/>
      <c r="AT102" s="294"/>
      <c r="AU102" s="294"/>
      <c r="AV102" s="294"/>
      <c r="AW102" s="295"/>
      <c r="AX102" s="260" t="str">
        <f t="shared" si="53"/>
        <v>Very high C1</v>
      </c>
      <c r="AY102" s="294"/>
      <c r="AZ102" s="294"/>
      <c r="BA102" s="294"/>
      <c r="BB102" s="294"/>
      <c r="BC102" s="294"/>
      <c r="BD102" s="295"/>
      <c r="BE102" s="260" t="str">
        <f t="shared" si="54"/>
        <v>Very high C1</v>
      </c>
      <c r="BF102" s="294"/>
      <c r="BG102" s="294"/>
      <c r="BH102" s="294"/>
      <c r="BI102" s="294"/>
      <c r="BJ102" s="294"/>
      <c r="BK102" s="295"/>
      <c r="BL102" s="294"/>
      <c r="BM102" s="294"/>
      <c r="BN102" s="294"/>
      <c r="BO102" s="294"/>
      <c r="BP102" s="295"/>
      <c r="BQ102" s="260" t="str">
        <f t="shared" si="55"/>
        <v>Very high C1</v>
      </c>
      <c r="BR102" s="294"/>
      <c r="BS102" s="294"/>
      <c r="BT102" s="294"/>
      <c r="BU102" s="294"/>
      <c r="BV102" s="294"/>
      <c r="BW102" s="295"/>
    </row>
    <row r="103" spans="4:75" s="32" customFormat="1" ht="10.15" customHeight="1">
      <c r="D103" s="317" t="str">
        <f>D99</f>
        <v>132KV Network</v>
      </c>
      <c r="E103" s="447">
        <v>7</v>
      </c>
      <c r="F103" s="450" t="s">
        <v>190</v>
      </c>
      <c r="G103" s="444" t="s">
        <v>193</v>
      </c>
      <c r="H103" s="254" t="str">
        <f t="shared" si="58"/>
        <v>Low C4</v>
      </c>
      <c r="I103" s="292"/>
      <c r="J103" s="292"/>
      <c r="K103" s="292"/>
      <c r="L103" s="292"/>
      <c r="M103" s="292"/>
      <c r="N103" s="293"/>
      <c r="O103" s="42"/>
      <c r="P103" s="447">
        <v>7</v>
      </c>
      <c r="Q103" s="450" t="str">
        <f t="shared" ref="Q103" si="66">$F103</f>
        <v>OHL towers</v>
      </c>
      <c r="R103" s="254" t="str">
        <f t="shared" si="48"/>
        <v>Low C4</v>
      </c>
      <c r="S103" s="292"/>
      <c r="T103" s="292"/>
      <c r="U103" s="292"/>
      <c r="V103" s="292"/>
      <c r="W103" s="292"/>
      <c r="X103" s="293"/>
      <c r="Y103" s="42"/>
      <c r="Z103" s="447">
        <v>7</v>
      </c>
      <c r="AA103" s="450" t="str">
        <f t="shared" ref="AA103" si="67">$F103</f>
        <v>OHL towers</v>
      </c>
      <c r="AB103" s="254" t="str">
        <f t="shared" si="49"/>
        <v>Low C4</v>
      </c>
      <c r="AC103" s="292"/>
      <c r="AD103" s="292"/>
      <c r="AE103" s="292"/>
      <c r="AF103" s="292"/>
      <c r="AG103" s="292"/>
      <c r="AH103" s="293"/>
      <c r="AI103" s="42"/>
      <c r="AJ103" s="280" t="str">
        <f t="shared" si="50"/>
        <v>Low C4</v>
      </c>
      <c r="AK103" s="292"/>
      <c r="AL103" s="284">
        <f t="shared" si="47"/>
        <v>0</v>
      </c>
      <c r="AM103" s="284">
        <f t="shared" si="47"/>
        <v>0</v>
      </c>
      <c r="AN103" s="284">
        <f t="shared" si="47"/>
        <v>0</v>
      </c>
      <c r="AO103" s="284">
        <f t="shared" si="47"/>
        <v>0</v>
      </c>
      <c r="AP103" s="285">
        <f t="shared" si="47"/>
        <v>0</v>
      </c>
      <c r="AQ103" s="254" t="str">
        <f t="shared" si="52"/>
        <v>Low C4</v>
      </c>
      <c r="AR103" s="292"/>
      <c r="AS103" s="292"/>
      <c r="AT103" s="292"/>
      <c r="AU103" s="292"/>
      <c r="AV103" s="292"/>
      <c r="AW103" s="293"/>
      <c r="AX103" s="254" t="str">
        <f t="shared" si="53"/>
        <v>Low C4</v>
      </c>
      <c r="AY103" s="292"/>
      <c r="AZ103" s="292"/>
      <c r="BA103" s="292"/>
      <c r="BB103" s="292"/>
      <c r="BC103" s="292"/>
      <c r="BD103" s="293"/>
      <c r="BE103" s="254" t="str">
        <f t="shared" si="54"/>
        <v>Low C4</v>
      </c>
      <c r="BF103" s="292"/>
      <c r="BG103" s="292"/>
      <c r="BH103" s="292"/>
      <c r="BI103" s="292"/>
      <c r="BJ103" s="292"/>
      <c r="BK103" s="293"/>
      <c r="BL103" s="292"/>
      <c r="BM103" s="292"/>
      <c r="BN103" s="292"/>
      <c r="BO103" s="292"/>
      <c r="BP103" s="293"/>
      <c r="BQ103" s="254" t="str">
        <f t="shared" si="55"/>
        <v>Low C4</v>
      </c>
      <c r="BR103" s="292"/>
      <c r="BS103" s="292"/>
      <c r="BT103" s="292"/>
      <c r="BU103" s="292"/>
      <c r="BV103" s="292"/>
      <c r="BW103" s="293"/>
    </row>
    <row r="104" spans="4:75" s="32" customFormat="1" ht="10.15" customHeight="1">
      <c r="D104" s="290"/>
      <c r="E104" s="448"/>
      <c r="F104" s="451"/>
      <c r="G104" s="445"/>
      <c r="H104" s="257" t="str">
        <f t="shared" si="58"/>
        <v>Medium C3</v>
      </c>
      <c r="I104" s="296"/>
      <c r="J104" s="296"/>
      <c r="K104" s="296"/>
      <c r="L104" s="296"/>
      <c r="M104" s="296"/>
      <c r="N104" s="297"/>
      <c r="O104" s="42"/>
      <c r="P104" s="448"/>
      <c r="Q104" s="451"/>
      <c r="R104" s="257" t="str">
        <f t="shared" si="48"/>
        <v>Medium C3</v>
      </c>
      <c r="S104" s="296"/>
      <c r="T104" s="296"/>
      <c r="U104" s="296"/>
      <c r="V104" s="296"/>
      <c r="W104" s="296"/>
      <c r="X104" s="297"/>
      <c r="Y104" s="42"/>
      <c r="Z104" s="448"/>
      <c r="AA104" s="451"/>
      <c r="AB104" s="257" t="str">
        <f t="shared" si="49"/>
        <v>Medium C3</v>
      </c>
      <c r="AC104" s="296"/>
      <c r="AD104" s="296"/>
      <c r="AE104" s="296"/>
      <c r="AF104" s="296"/>
      <c r="AG104" s="296"/>
      <c r="AH104" s="297"/>
      <c r="AI104" s="42"/>
      <c r="AJ104" s="281" t="str">
        <f t="shared" si="50"/>
        <v>Medium C3</v>
      </c>
      <c r="AK104" s="296"/>
      <c r="AL104" s="284">
        <f t="shared" si="47"/>
        <v>0</v>
      </c>
      <c r="AM104" s="284">
        <f t="shared" si="47"/>
        <v>0</v>
      </c>
      <c r="AN104" s="284">
        <f t="shared" si="47"/>
        <v>0</v>
      </c>
      <c r="AO104" s="284">
        <f t="shared" si="47"/>
        <v>0</v>
      </c>
      <c r="AP104" s="285">
        <f t="shared" si="47"/>
        <v>0</v>
      </c>
      <c r="AQ104" s="257" t="str">
        <f t="shared" si="52"/>
        <v>Medium C3</v>
      </c>
      <c r="AR104" s="296"/>
      <c r="AS104" s="296"/>
      <c r="AT104" s="296"/>
      <c r="AU104" s="296"/>
      <c r="AV104" s="296"/>
      <c r="AW104" s="297"/>
      <c r="AX104" s="257" t="str">
        <f t="shared" si="53"/>
        <v>Medium C3</v>
      </c>
      <c r="AY104" s="296"/>
      <c r="AZ104" s="296"/>
      <c r="BA104" s="296"/>
      <c r="BB104" s="296"/>
      <c r="BC104" s="296"/>
      <c r="BD104" s="297"/>
      <c r="BE104" s="257" t="str">
        <f t="shared" si="54"/>
        <v>Medium C3</v>
      </c>
      <c r="BF104" s="296"/>
      <c r="BG104" s="296"/>
      <c r="BH104" s="296"/>
      <c r="BI104" s="296"/>
      <c r="BJ104" s="296"/>
      <c r="BK104" s="297"/>
      <c r="BL104" s="296"/>
      <c r="BM104" s="296"/>
      <c r="BN104" s="296"/>
      <c r="BO104" s="296"/>
      <c r="BP104" s="297"/>
      <c r="BQ104" s="257" t="str">
        <f t="shared" si="55"/>
        <v>Medium C3</v>
      </c>
      <c r="BR104" s="296"/>
      <c r="BS104" s="296"/>
      <c r="BT104" s="296"/>
      <c r="BU104" s="296"/>
      <c r="BV104" s="296"/>
      <c r="BW104" s="297"/>
    </row>
    <row r="105" spans="4:75" s="32" customFormat="1" ht="10.15" customHeight="1">
      <c r="D105" s="290"/>
      <c r="E105" s="448"/>
      <c r="F105" s="451"/>
      <c r="G105" s="445"/>
      <c r="H105" s="257" t="str">
        <f t="shared" si="58"/>
        <v>High C2</v>
      </c>
      <c r="I105" s="296"/>
      <c r="J105" s="296"/>
      <c r="K105" s="296"/>
      <c r="L105" s="296"/>
      <c r="M105" s="296"/>
      <c r="N105" s="297"/>
      <c r="O105" s="42"/>
      <c r="P105" s="448"/>
      <c r="Q105" s="451"/>
      <c r="R105" s="257" t="str">
        <f t="shared" si="48"/>
        <v>High C2</v>
      </c>
      <c r="S105" s="296"/>
      <c r="T105" s="296"/>
      <c r="U105" s="296"/>
      <c r="V105" s="296"/>
      <c r="W105" s="296"/>
      <c r="X105" s="297"/>
      <c r="Y105" s="42"/>
      <c r="Z105" s="448"/>
      <c r="AA105" s="451"/>
      <c r="AB105" s="257" t="str">
        <f t="shared" si="49"/>
        <v>High C2</v>
      </c>
      <c r="AC105" s="296"/>
      <c r="AD105" s="296"/>
      <c r="AE105" s="296"/>
      <c r="AF105" s="296"/>
      <c r="AG105" s="296"/>
      <c r="AH105" s="297"/>
      <c r="AI105" s="42"/>
      <c r="AJ105" s="281" t="str">
        <f t="shared" si="50"/>
        <v>High C2</v>
      </c>
      <c r="AK105" s="296"/>
      <c r="AL105" s="284">
        <f t="shared" si="47"/>
        <v>0</v>
      </c>
      <c r="AM105" s="284">
        <f t="shared" si="47"/>
        <v>0</v>
      </c>
      <c r="AN105" s="284">
        <f t="shared" si="47"/>
        <v>0</v>
      </c>
      <c r="AO105" s="284">
        <f t="shared" si="47"/>
        <v>0</v>
      </c>
      <c r="AP105" s="285">
        <f t="shared" si="47"/>
        <v>0</v>
      </c>
      <c r="AQ105" s="257" t="str">
        <f t="shared" si="52"/>
        <v>High C2</v>
      </c>
      <c r="AR105" s="296"/>
      <c r="AS105" s="296"/>
      <c r="AT105" s="296"/>
      <c r="AU105" s="296"/>
      <c r="AV105" s="296"/>
      <c r="AW105" s="297"/>
      <c r="AX105" s="257" t="str">
        <f t="shared" si="53"/>
        <v>High C2</v>
      </c>
      <c r="AY105" s="296"/>
      <c r="AZ105" s="296"/>
      <c r="BA105" s="296"/>
      <c r="BB105" s="296"/>
      <c r="BC105" s="296"/>
      <c r="BD105" s="297"/>
      <c r="BE105" s="257" t="str">
        <f t="shared" si="54"/>
        <v>High C2</v>
      </c>
      <c r="BF105" s="296"/>
      <c r="BG105" s="296"/>
      <c r="BH105" s="296"/>
      <c r="BI105" s="296"/>
      <c r="BJ105" s="296"/>
      <c r="BK105" s="297"/>
      <c r="BL105" s="296"/>
      <c r="BM105" s="296"/>
      <c r="BN105" s="296"/>
      <c r="BO105" s="296"/>
      <c r="BP105" s="297"/>
      <c r="BQ105" s="257" t="str">
        <f t="shared" si="55"/>
        <v>High C2</v>
      </c>
      <c r="BR105" s="296"/>
      <c r="BS105" s="296"/>
      <c r="BT105" s="296"/>
      <c r="BU105" s="296"/>
      <c r="BV105" s="296"/>
      <c r="BW105" s="297"/>
    </row>
    <row r="106" spans="4:75" s="32" customFormat="1" ht="10.5" customHeight="1" thickBot="1">
      <c r="D106" s="291"/>
      <c r="E106" s="449"/>
      <c r="F106" s="453"/>
      <c r="G106" s="446"/>
      <c r="H106" s="260" t="str">
        <f t="shared" si="58"/>
        <v>Very high C1</v>
      </c>
      <c r="I106" s="298"/>
      <c r="J106" s="298"/>
      <c r="K106" s="298"/>
      <c r="L106" s="298"/>
      <c r="M106" s="298"/>
      <c r="N106" s="299"/>
      <c r="O106" s="42"/>
      <c r="P106" s="449"/>
      <c r="Q106" s="453"/>
      <c r="R106" s="260" t="str">
        <f t="shared" si="48"/>
        <v>Very high C1</v>
      </c>
      <c r="S106" s="298"/>
      <c r="T106" s="298"/>
      <c r="U106" s="298"/>
      <c r="V106" s="298"/>
      <c r="W106" s="298"/>
      <c r="X106" s="299"/>
      <c r="Y106" s="42"/>
      <c r="Z106" s="449"/>
      <c r="AA106" s="453"/>
      <c r="AB106" s="260" t="str">
        <f t="shared" si="49"/>
        <v>Very high C1</v>
      </c>
      <c r="AC106" s="298"/>
      <c r="AD106" s="298"/>
      <c r="AE106" s="298"/>
      <c r="AF106" s="298"/>
      <c r="AG106" s="298"/>
      <c r="AH106" s="299"/>
      <c r="AI106" s="42"/>
      <c r="AJ106" s="282" t="str">
        <f t="shared" si="50"/>
        <v>Very high C1</v>
      </c>
      <c r="AK106" s="298"/>
      <c r="AL106" s="286">
        <f t="shared" si="47"/>
        <v>0</v>
      </c>
      <c r="AM106" s="286">
        <f t="shared" si="47"/>
        <v>0</v>
      </c>
      <c r="AN106" s="286">
        <f t="shared" si="47"/>
        <v>0</v>
      </c>
      <c r="AO106" s="286">
        <f t="shared" si="47"/>
        <v>0</v>
      </c>
      <c r="AP106" s="287">
        <f t="shared" si="47"/>
        <v>0</v>
      </c>
      <c r="AQ106" s="260" t="str">
        <f t="shared" si="52"/>
        <v>Very high C1</v>
      </c>
      <c r="AR106" s="298"/>
      <c r="AS106" s="298"/>
      <c r="AT106" s="298"/>
      <c r="AU106" s="298"/>
      <c r="AV106" s="298"/>
      <c r="AW106" s="299"/>
      <c r="AX106" s="260" t="str">
        <f t="shared" si="53"/>
        <v>Very high C1</v>
      </c>
      <c r="AY106" s="298"/>
      <c r="AZ106" s="298"/>
      <c r="BA106" s="298"/>
      <c r="BB106" s="298"/>
      <c r="BC106" s="298"/>
      <c r="BD106" s="299"/>
      <c r="BE106" s="260" t="str">
        <f t="shared" si="54"/>
        <v>Very high C1</v>
      </c>
      <c r="BF106" s="298"/>
      <c r="BG106" s="298"/>
      <c r="BH106" s="298"/>
      <c r="BI106" s="298"/>
      <c r="BJ106" s="298"/>
      <c r="BK106" s="299"/>
      <c r="BL106" s="298"/>
      <c r="BM106" s="298"/>
      <c r="BN106" s="298"/>
      <c r="BO106" s="298"/>
      <c r="BP106" s="299"/>
      <c r="BQ106" s="260" t="str">
        <f t="shared" si="55"/>
        <v>Very high C1</v>
      </c>
      <c r="BR106" s="298"/>
      <c r="BS106" s="298"/>
      <c r="BT106" s="298"/>
      <c r="BU106" s="298"/>
      <c r="BV106" s="298"/>
      <c r="BW106" s="299"/>
    </row>
    <row r="107" spans="4:75" customFormat="1" ht="10.15" customHeight="1"/>
    <row r="108" spans="4:75" customFormat="1" ht="10.15" customHeight="1"/>
    <row r="109" spans="4:75" customFormat="1" ht="10.15" customHeight="1"/>
    <row r="110" spans="4:75" customFormat="1" ht="10.5" customHeight="1"/>
    <row r="111" spans="4:75" customFormat="1" ht="10.15" customHeight="1"/>
    <row r="112" spans="4:75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spans="9:29" customFormat="1" ht="12.4"/>
    <row r="658" spans="9:29" customFormat="1" ht="12.4"/>
    <row r="659" spans="9:29" ht="12.4">
      <c r="I659"/>
      <c r="S659"/>
      <c r="AC659"/>
    </row>
    <row r="660" spans="9:29" ht="12.4">
      <c r="I660"/>
      <c r="S660"/>
      <c r="AC660"/>
    </row>
    <row r="661" spans="9:29" ht="12.4">
      <c r="I661"/>
      <c r="S661"/>
      <c r="AC661"/>
    </row>
    <row r="662" spans="9:29" ht="12.4">
      <c r="I662"/>
      <c r="S662"/>
      <c r="AC662"/>
    </row>
    <row r="663" spans="9:29" ht="12.4">
      <c r="I663"/>
      <c r="S663"/>
      <c r="AC663"/>
    </row>
    <row r="664" spans="9:29" ht="12.4">
      <c r="I664"/>
      <c r="S664"/>
      <c r="AC664"/>
    </row>
    <row r="665" spans="9:29" ht="12.4">
      <c r="I665"/>
      <c r="S665"/>
      <c r="AC665"/>
    </row>
    <row r="666" spans="9:29" ht="12.4">
      <c r="I666"/>
      <c r="S666"/>
      <c r="AC666"/>
    </row>
    <row r="667" spans="9:29" ht="12.4">
      <c r="I667"/>
      <c r="S667"/>
      <c r="AC667"/>
    </row>
    <row r="668" spans="9:29" ht="12.4">
      <c r="I668"/>
      <c r="S668"/>
      <c r="AC668"/>
    </row>
    <row r="669" spans="9:29" ht="12.4">
      <c r="I669"/>
      <c r="S669"/>
      <c r="AC669"/>
    </row>
    <row r="670" spans="9:29" ht="12.4">
      <c r="I670"/>
      <c r="S670"/>
      <c r="AC670"/>
    </row>
    <row r="671" spans="9:29" ht="12.4">
      <c r="I671"/>
      <c r="S671"/>
      <c r="AC671"/>
    </row>
    <row r="672" spans="9:29" ht="12.4">
      <c r="I672"/>
      <c r="S672"/>
      <c r="AC672"/>
    </row>
    <row r="673" spans="9:29" ht="12.4">
      <c r="I673"/>
      <c r="S673"/>
      <c r="AC673"/>
    </row>
    <row r="674" spans="9:29" ht="12.4">
      <c r="I674"/>
      <c r="S674"/>
      <c r="AC674"/>
    </row>
    <row r="675" spans="9:29" ht="12.4">
      <c r="I675"/>
      <c r="S675"/>
      <c r="AC675"/>
    </row>
    <row r="676" spans="9:29" ht="12.4">
      <c r="I676"/>
      <c r="S676"/>
      <c r="AC676"/>
    </row>
    <row r="677" spans="9:29" ht="12.4">
      <c r="I677"/>
      <c r="S677"/>
      <c r="AC677"/>
    </row>
    <row r="678" spans="9:29" ht="12.4">
      <c r="I678"/>
      <c r="S678"/>
      <c r="AC678"/>
    </row>
    <row r="679" spans="9:29" ht="12.4">
      <c r="I679"/>
      <c r="S679"/>
      <c r="AC679"/>
    </row>
    <row r="680" spans="9:29" ht="12.4">
      <c r="I680"/>
      <c r="S680"/>
      <c r="AC680"/>
    </row>
    <row r="681" spans="9:29" ht="12.4">
      <c r="I681"/>
      <c r="S681"/>
      <c r="AC681"/>
    </row>
    <row r="682" spans="9:29" ht="12.4">
      <c r="I682"/>
      <c r="S682"/>
      <c r="AC682"/>
    </row>
    <row r="683" spans="9:29" ht="12.4">
      <c r="I683"/>
      <c r="S683"/>
      <c r="AC683"/>
    </row>
    <row r="684" spans="9:29" ht="12.4">
      <c r="I684"/>
      <c r="S684"/>
      <c r="AC684"/>
    </row>
    <row r="685" spans="9:29" ht="12.4">
      <c r="I685"/>
      <c r="S685"/>
      <c r="AC685"/>
    </row>
    <row r="686" spans="9:29" ht="12.4">
      <c r="I686"/>
      <c r="S686"/>
      <c r="AC686"/>
    </row>
    <row r="687" spans="9:29" ht="12.4">
      <c r="I687"/>
      <c r="S687"/>
      <c r="AC687"/>
    </row>
    <row r="688" spans="9:29" ht="12.4">
      <c r="I688"/>
      <c r="S688"/>
      <c r="AC688"/>
    </row>
    <row r="689" spans="9:29" ht="12.4">
      <c r="I689"/>
      <c r="S689"/>
      <c r="AC689"/>
    </row>
    <row r="690" spans="9:29" ht="12.4">
      <c r="I690"/>
      <c r="S690"/>
      <c r="AC690"/>
    </row>
    <row r="691" spans="9:29" ht="12.4">
      <c r="I691"/>
      <c r="S691"/>
      <c r="AC691"/>
    </row>
    <row r="692" spans="9:29" ht="12.4">
      <c r="I692"/>
      <c r="S692"/>
      <c r="AC692"/>
    </row>
    <row r="693" spans="9:29" ht="12.4">
      <c r="I693"/>
      <c r="S693"/>
      <c r="AC693"/>
    </row>
    <row r="694" spans="9:29" ht="12.4">
      <c r="I694"/>
      <c r="S694"/>
      <c r="AC694"/>
    </row>
    <row r="695" spans="9:29" ht="12.4">
      <c r="I695"/>
      <c r="S695"/>
      <c r="AC695"/>
    </row>
    <row r="696" spans="9:29" ht="12.4">
      <c r="I696"/>
      <c r="S696"/>
      <c r="AC696"/>
    </row>
    <row r="697" spans="9:29" ht="12.4">
      <c r="I697"/>
      <c r="S697"/>
      <c r="AC697"/>
    </row>
    <row r="698" spans="9:29" ht="12.4">
      <c r="I698"/>
      <c r="S698"/>
      <c r="AC698"/>
    </row>
    <row r="699" spans="9:29" ht="12.4">
      <c r="I699"/>
      <c r="S699"/>
      <c r="AC699"/>
    </row>
    <row r="700" spans="9:29" ht="12.4">
      <c r="I700"/>
      <c r="S700"/>
      <c r="AC700"/>
    </row>
    <row r="701" spans="9:29" ht="12.4">
      <c r="I701"/>
      <c r="S701"/>
      <c r="AC701"/>
    </row>
    <row r="702" spans="9:29" ht="12.4">
      <c r="I702"/>
      <c r="S702"/>
      <c r="AC702"/>
    </row>
    <row r="703" spans="9:29" ht="12.4">
      <c r="I703"/>
      <c r="S703"/>
      <c r="AC703"/>
    </row>
    <row r="704" spans="9:29" ht="12.4">
      <c r="I704"/>
      <c r="S704"/>
      <c r="AC704"/>
    </row>
    <row r="705" spans="9:29" ht="12.4">
      <c r="I705"/>
      <c r="S705"/>
      <c r="AC705"/>
    </row>
    <row r="706" spans="9:29" ht="12.4">
      <c r="I706"/>
      <c r="S706"/>
      <c r="AC706"/>
    </row>
    <row r="707" spans="9:29" ht="12.4">
      <c r="I707"/>
      <c r="S707"/>
      <c r="AC707"/>
    </row>
    <row r="708" spans="9:29" ht="12.4">
      <c r="I708"/>
      <c r="S708"/>
      <c r="AC708"/>
    </row>
    <row r="709" spans="9:29" ht="12.4">
      <c r="I709"/>
      <c r="S709"/>
      <c r="AC709"/>
    </row>
    <row r="710" spans="9:29" ht="12.4">
      <c r="I710"/>
      <c r="S710"/>
      <c r="AC710"/>
    </row>
    <row r="711" spans="9:29" ht="12.4">
      <c r="I711"/>
      <c r="S711"/>
      <c r="AC711"/>
    </row>
    <row r="712" spans="9:29" ht="12.4">
      <c r="I712"/>
      <c r="S712"/>
      <c r="AC712"/>
    </row>
    <row r="713" spans="9:29" ht="12.4">
      <c r="I713"/>
      <c r="S713"/>
      <c r="AC713"/>
    </row>
    <row r="714" spans="9:29" ht="12.4">
      <c r="I714"/>
      <c r="S714"/>
      <c r="AC714"/>
    </row>
    <row r="715" spans="9:29" ht="12.4">
      <c r="I715"/>
      <c r="S715"/>
      <c r="AC715"/>
    </row>
    <row r="716" spans="9:29" ht="12.4">
      <c r="I716"/>
      <c r="S716"/>
      <c r="AC716"/>
    </row>
    <row r="717" spans="9:29" ht="12.4">
      <c r="I717"/>
      <c r="S717"/>
      <c r="AC717"/>
    </row>
    <row r="718" spans="9:29" ht="12.4">
      <c r="I718"/>
      <c r="S718"/>
      <c r="AC718"/>
    </row>
    <row r="719" spans="9:29" ht="12.4">
      <c r="I719"/>
      <c r="S719"/>
      <c r="AC719"/>
    </row>
    <row r="720" spans="9:29" ht="12.4">
      <c r="I720"/>
      <c r="S720"/>
      <c r="AC720"/>
    </row>
    <row r="721" spans="9:29" ht="12.4">
      <c r="I721"/>
      <c r="S721"/>
      <c r="AC721"/>
    </row>
    <row r="722" spans="9:29" ht="12.4">
      <c r="I722"/>
      <c r="S722"/>
      <c r="AC722"/>
    </row>
    <row r="723" spans="9:29" ht="12.4">
      <c r="I723"/>
      <c r="S723"/>
      <c r="AC723"/>
    </row>
    <row r="724" spans="9:29" ht="12.4">
      <c r="I724"/>
      <c r="S724"/>
      <c r="AC724"/>
    </row>
    <row r="725" spans="9:29" ht="12.4">
      <c r="I725"/>
      <c r="S725"/>
      <c r="AC725"/>
    </row>
    <row r="726" spans="9:29" ht="12.4">
      <c r="I726"/>
      <c r="S726"/>
      <c r="AC726"/>
    </row>
    <row r="727" spans="9:29" ht="12.4">
      <c r="I727"/>
      <c r="S727"/>
      <c r="AC727"/>
    </row>
    <row r="728" spans="9:29" ht="12.4">
      <c r="I728"/>
      <c r="S728"/>
      <c r="AC728"/>
    </row>
    <row r="729" spans="9:29" ht="12.4">
      <c r="I729"/>
      <c r="S729"/>
      <c r="AC729"/>
    </row>
    <row r="730" spans="9:29" ht="12.4">
      <c r="I730"/>
      <c r="S730"/>
      <c r="AC730"/>
    </row>
    <row r="731" spans="9:29" ht="12.4">
      <c r="I731"/>
      <c r="S731"/>
      <c r="AC731"/>
    </row>
    <row r="732" spans="9:29" ht="12.4">
      <c r="I732"/>
      <c r="S732"/>
      <c r="AC732"/>
    </row>
    <row r="733" spans="9:29" ht="12.4">
      <c r="I733"/>
      <c r="S733"/>
      <c r="AC733"/>
    </row>
    <row r="734" spans="9:29" ht="12.4">
      <c r="I734"/>
      <c r="S734"/>
      <c r="AC734"/>
    </row>
    <row r="735" spans="9:29" ht="12.4">
      <c r="I735"/>
      <c r="S735"/>
      <c r="AC735"/>
    </row>
    <row r="736" spans="9:29" ht="12.4">
      <c r="I736"/>
      <c r="S736"/>
      <c r="AC736"/>
    </row>
    <row r="737" spans="9:29" ht="12.4">
      <c r="I737"/>
      <c r="S737"/>
      <c r="AC737"/>
    </row>
    <row r="738" spans="9:29" ht="12.4">
      <c r="I738"/>
      <c r="S738"/>
      <c r="AC738"/>
    </row>
    <row r="739" spans="9:29" ht="12.4">
      <c r="I739"/>
      <c r="S739"/>
      <c r="AC739"/>
    </row>
    <row r="740" spans="9:29" ht="12.4">
      <c r="I740"/>
      <c r="S740"/>
      <c r="AC740"/>
    </row>
    <row r="741" spans="9:29" ht="12.4">
      <c r="I741"/>
      <c r="S741"/>
      <c r="AC741"/>
    </row>
    <row r="742" spans="9:29" ht="12.4">
      <c r="I742"/>
      <c r="S742"/>
      <c r="AC742"/>
    </row>
    <row r="743" spans="9:29" ht="12.4">
      <c r="I743"/>
      <c r="S743"/>
      <c r="AC743"/>
    </row>
    <row r="744" spans="9:29" ht="12.4">
      <c r="I744"/>
      <c r="S744"/>
      <c r="AC744"/>
    </row>
    <row r="745" spans="9:29" ht="12.4">
      <c r="I745"/>
      <c r="S745"/>
      <c r="AC745"/>
    </row>
    <row r="746" spans="9:29" ht="12.4">
      <c r="I746"/>
      <c r="S746"/>
      <c r="AC746"/>
    </row>
    <row r="747" spans="9:29" ht="12.4">
      <c r="I747"/>
      <c r="S747"/>
      <c r="AC747"/>
    </row>
    <row r="748" spans="9:29" ht="12.4">
      <c r="I748"/>
      <c r="S748"/>
      <c r="AC748"/>
    </row>
    <row r="749" spans="9:29" ht="12.4">
      <c r="I749"/>
      <c r="S749"/>
      <c r="AC749"/>
    </row>
    <row r="750" spans="9:29" ht="12.4">
      <c r="I750"/>
      <c r="S750"/>
      <c r="AC750"/>
    </row>
    <row r="751" spans="9:29" ht="12.4">
      <c r="I751"/>
      <c r="S751"/>
      <c r="AC751"/>
    </row>
    <row r="752" spans="9:29" ht="12.4">
      <c r="I752"/>
      <c r="S752"/>
      <c r="AC752"/>
    </row>
    <row r="753" spans="9:29" ht="12.4">
      <c r="I753"/>
      <c r="S753"/>
      <c r="AC753"/>
    </row>
    <row r="754" spans="9:29" ht="12.4">
      <c r="I754"/>
      <c r="S754"/>
      <c r="AC754"/>
    </row>
    <row r="755" spans="9:29" ht="12.4">
      <c r="I755"/>
      <c r="S755"/>
      <c r="AC755"/>
    </row>
    <row r="756" spans="9:29" ht="12.4">
      <c r="I756"/>
      <c r="S756"/>
      <c r="AC756"/>
    </row>
    <row r="757" spans="9:29" ht="12.4">
      <c r="I757"/>
      <c r="S757"/>
      <c r="AC757"/>
    </row>
    <row r="758" spans="9:29" ht="12.4">
      <c r="I758"/>
      <c r="S758"/>
      <c r="AC758"/>
    </row>
    <row r="759" spans="9:29" ht="12.4">
      <c r="I759"/>
      <c r="S759"/>
      <c r="AC759"/>
    </row>
    <row r="760" spans="9:29" ht="12.4">
      <c r="I760"/>
      <c r="S760"/>
      <c r="AC760"/>
    </row>
    <row r="761" spans="9:29" ht="12.4">
      <c r="I761"/>
      <c r="S761"/>
      <c r="AC761"/>
    </row>
    <row r="762" spans="9:29" ht="12.4">
      <c r="I762"/>
      <c r="S762"/>
      <c r="AC762"/>
    </row>
    <row r="763" spans="9:29" ht="12.4">
      <c r="I763"/>
      <c r="S763"/>
      <c r="AC763"/>
    </row>
    <row r="764" spans="9:29" ht="12.4">
      <c r="I764"/>
      <c r="S764"/>
      <c r="AC764"/>
    </row>
    <row r="765" spans="9:29" ht="12.4">
      <c r="I765"/>
      <c r="S765"/>
      <c r="AC765"/>
    </row>
    <row r="766" spans="9:29" ht="12.4">
      <c r="I766"/>
      <c r="S766"/>
      <c r="AC766"/>
    </row>
    <row r="767" spans="9:29" ht="12.4">
      <c r="I767"/>
      <c r="S767"/>
      <c r="AC767"/>
    </row>
    <row r="768" spans="9:29" ht="12.4">
      <c r="I768"/>
      <c r="S768"/>
      <c r="AC768"/>
    </row>
    <row r="769" spans="9:29" ht="12.4">
      <c r="I769"/>
      <c r="S769"/>
      <c r="AC769"/>
    </row>
    <row r="770" spans="9:29" ht="12.4">
      <c r="I770"/>
      <c r="S770"/>
      <c r="AC770"/>
    </row>
    <row r="771" spans="9:29" ht="12.4">
      <c r="I771"/>
      <c r="S771"/>
      <c r="AC771"/>
    </row>
    <row r="772" spans="9:29" ht="12.4">
      <c r="I772"/>
      <c r="S772"/>
      <c r="AC772"/>
    </row>
    <row r="773" spans="9:29" ht="12.4">
      <c r="I773"/>
      <c r="S773"/>
      <c r="AC773"/>
    </row>
    <row r="774" spans="9:29" ht="12.4">
      <c r="I774"/>
      <c r="S774"/>
      <c r="AC774"/>
    </row>
    <row r="775" spans="9:29" ht="12.4">
      <c r="I775"/>
      <c r="S775"/>
      <c r="AC775"/>
    </row>
    <row r="776" spans="9:29" ht="12.4">
      <c r="I776"/>
      <c r="S776"/>
      <c r="AC776"/>
    </row>
    <row r="777" spans="9:29" ht="12.4">
      <c r="I777"/>
      <c r="S777"/>
      <c r="AC777"/>
    </row>
    <row r="778" spans="9:29" ht="12.4">
      <c r="I778"/>
      <c r="S778"/>
      <c r="AC778"/>
    </row>
    <row r="779" spans="9:29" ht="12.4">
      <c r="I779"/>
      <c r="S779"/>
      <c r="AC779"/>
    </row>
    <row r="780" spans="9:29" ht="12.4">
      <c r="I780"/>
      <c r="S780"/>
      <c r="AC780"/>
    </row>
    <row r="781" spans="9:29" ht="12.4">
      <c r="I781"/>
      <c r="S781"/>
      <c r="AC781"/>
    </row>
    <row r="782" spans="9:29" ht="12.4">
      <c r="I782"/>
      <c r="S782"/>
      <c r="AC782"/>
    </row>
    <row r="783" spans="9:29" ht="12.4">
      <c r="I783"/>
      <c r="S783"/>
      <c r="AC783"/>
    </row>
    <row r="784" spans="9:29" ht="12.4">
      <c r="I784"/>
      <c r="S784"/>
      <c r="AC784"/>
    </row>
    <row r="785" spans="9:29" ht="12.4">
      <c r="I785"/>
      <c r="S785"/>
      <c r="AC785"/>
    </row>
    <row r="786" spans="9:29" ht="12.4">
      <c r="I786"/>
      <c r="S786"/>
      <c r="AC786"/>
    </row>
    <row r="787" spans="9:29" ht="12.4">
      <c r="I787"/>
      <c r="S787"/>
      <c r="AC787"/>
    </row>
    <row r="788" spans="9:29" ht="12.4">
      <c r="I788"/>
      <c r="S788"/>
      <c r="AC788"/>
    </row>
    <row r="789" spans="9:29" ht="12.4">
      <c r="I789"/>
      <c r="S789"/>
      <c r="AC789"/>
    </row>
    <row r="790" spans="9:29" ht="12.4">
      <c r="I790"/>
      <c r="S790"/>
      <c r="AC790"/>
    </row>
    <row r="791" spans="9:29" ht="12.4">
      <c r="I791"/>
      <c r="S791"/>
      <c r="AC791"/>
    </row>
    <row r="792" spans="9:29" ht="12.4">
      <c r="I792"/>
      <c r="S792"/>
      <c r="AC792"/>
    </row>
    <row r="793" spans="9:29" ht="12.4">
      <c r="I793"/>
      <c r="S793"/>
      <c r="AC793"/>
    </row>
    <row r="794" spans="9:29" ht="12.4">
      <c r="I794"/>
      <c r="S794"/>
      <c r="AC794"/>
    </row>
    <row r="795" spans="9:29" ht="12.4">
      <c r="I795"/>
      <c r="S795"/>
      <c r="AC795"/>
    </row>
    <row r="796" spans="9:29" ht="12.4">
      <c r="I796"/>
      <c r="S796"/>
      <c r="AC796"/>
    </row>
    <row r="797" spans="9:29" ht="12.4">
      <c r="I797"/>
      <c r="S797"/>
      <c r="AC797"/>
    </row>
    <row r="798" spans="9:29" ht="12.4">
      <c r="I798"/>
      <c r="S798"/>
      <c r="AC798"/>
    </row>
    <row r="799" spans="9:29" ht="12.4">
      <c r="I799"/>
      <c r="S799"/>
      <c r="AC799"/>
    </row>
    <row r="800" spans="9:29" ht="12.4">
      <c r="I800"/>
      <c r="S800"/>
      <c r="AC800"/>
    </row>
    <row r="801" spans="9:29" ht="12.4">
      <c r="I801"/>
      <c r="S801"/>
      <c r="AC801"/>
    </row>
    <row r="802" spans="9:29" ht="12.4">
      <c r="I802"/>
      <c r="S802"/>
      <c r="AC802"/>
    </row>
    <row r="803" spans="9:29" ht="12.4">
      <c r="I803"/>
      <c r="S803"/>
      <c r="AC803"/>
    </row>
    <row r="804" spans="9:29" ht="12.4">
      <c r="I804"/>
      <c r="S804"/>
      <c r="AC804"/>
    </row>
    <row r="805" spans="9:29" ht="12.4">
      <c r="I805"/>
      <c r="S805"/>
      <c r="AC805"/>
    </row>
    <row r="806" spans="9:29" ht="12.4">
      <c r="I806"/>
      <c r="S806"/>
      <c r="AC806"/>
    </row>
    <row r="807" spans="9:29" ht="12.4">
      <c r="I807"/>
      <c r="S807"/>
      <c r="AC807"/>
    </row>
    <row r="808" spans="9:29" ht="12.4">
      <c r="I808"/>
      <c r="S808"/>
      <c r="AC808"/>
    </row>
    <row r="809" spans="9:29" ht="12.4">
      <c r="I809"/>
      <c r="S809"/>
      <c r="AC809"/>
    </row>
    <row r="810" spans="9:29" ht="12.4">
      <c r="I810"/>
      <c r="S810"/>
      <c r="AC810"/>
    </row>
    <row r="811" spans="9:29" ht="12.4">
      <c r="I811"/>
      <c r="S811"/>
      <c r="AC811"/>
    </row>
    <row r="812" spans="9:29" ht="12.4">
      <c r="I812"/>
      <c r="S812"/>
      <c r="AC812"/>
    </row>
    <row r="813" spans="9:29" ht="12.4">
      <c r="I813"/>
      <c r="S813"/>
      <c r="AC813"/>
    </row>
    <row r="814" spans="9:29" ht="12.4">
      <c r="I814"/>
      <c r="S814"/>
      <c r="AC814"/>
    </row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13">
    <mergeCell ref="D1:BW1"/>
    <mergeCell ref="D2:BW2"/>
    <mergeCell ref="D3:BW3"/>
    <mergeCell ref="D4:BW4"/>
    <mergeCell ref="E16:N16"/>
    <mergeCell ref="AJ19:BW19"/>
    <mergeCell ref="D20:D22"/>
    <mergeCell ref="E20:F22"/>
    <mergeCell ref="G20:G22"/>
    <mergeCell ref="H20:N20"/>
    <mergeCell ref="P20:Q22"/>
    <mergeCell ref="R20:X20"/>
    <mergeCell ref="V21:V22"/>
    <mergeCell ref="W21:W22"/>
    <mergeCell ref="X21:X22"/>
    <mergeCell ref="BG20:BK20"/>
    <mergeCell ref="BL20:BP20"/>
    <mergeCell ref="BQ20:BW20"/>
    <mergeCell ref="J21:J22"/>
    <mergeCell ref="K21:K22"/>
    <mergeCell ref="L21:L22"/>
    <mergeCell ref="M21:M22"/>
    <mergeCell ref="N21:N22"/>
    <mergeCell ref="T21:T22"/>
    <mergeCell ref="U21:U22"/>
    <mergeCell ref="Z20:AA22"/>
    <mergeCell ref="AB20:AH20"/>
    <mergeCell ref="AJ20:AP20"/>
    <mergeCell ref="AQ20:AW20"/>
    <mergeCell ref="AX20:BD20"/>
    <mergeCell ref="BE20:BF20"/>
    <mergeCell ref="AD21:AD22"/>
    <mergeCell ref="AE21:AE22"/>
    <mergeCell ref="AF21:AF22"/>
    <mergeCell ref="AG21:AG22"/>
    <mergeCell ref="BG21:BG22"/>
    <mergeCell ref="BH21:BH22"/>
    <mergeCell ref="AS21:AS22"/>
    <mergeCell ref="AT21:AT22"/>
    <mergeCell ref="AU21:AU22"/>
    <mergeCell ref="AV21:AV22"/>
    <mergeCell ref="AW21:AW22"/>
    <mergeCell ref="AZ21:AZ22"/>
    <mergeCell ref="AH21:AH22"/>
    <mergeCell ref="AL21:AL22"/>
    <mergeCell ref="AM21:AM22"/>
    <mergeCell ref="AN21:AN22"/>
    <mergeCell ref="AO21:AO22"/>
    <mergeCell ref="AP21:AP22"/>
    <mergeCell ref="BW21:BW22"/>
    <mergeCell ref="E23:E26"/>
    <mergeCell ref="F23:F26"/>
    <mergeCell ref="G23:G26"/>
    <mergeCell ref="P23:P26"/>
    <mergeCell ref="Q23:Q26"/>
    <mergeCell ref="Z23:Z26"/>
    <mergeCell ref="AA23:AA26"/>
    <mergeCell ref="BO21:BO22"/>
    <mergeCell ref="BP21:BP22"/>
    <mergeCell ref="BS21:BS22"/>
    <mergeCell ref="BT21:BT22"/>
    <mergeCell ref="BU21:BU22"/>
    <mergeCell ref="BV21:BV22"/>
    <mergeCell ref="BI21:BI22"/>
    <mergeCell ref="BJ21:BJ22"/>
    <mergeCell ref="BK21:BK22"/>
    <mergeCell ref="BL21:BL22"/>
    <mergeCell ref="BM21:BM22"/>
    <mergeCell ref="BN21:BN22"/>
    <mergeCell ref="BA21:BA22"/>
    <mergeCell ref="BB21:BB22"/>
    <mergeCell ref="BC21:BC22"/>
    <mergeCell ref="BD21:BD22"/>
    <mergeCell ref="AA27:AA30"/>
    <mergeCell ref="E31:E34"/>
    <mergeCell ref="F31:F34"/>
    <mergeCell ref="G31:G34"/>
    <mergeCell ref="P31:P34"/>
    <mergeCell ref="Q31:Q34"/>
    <mergeCell ref="Z31:Z34"/>
    <mergeCell ref="AA31:AA34"/>
    <mergeCell ref="E27:E30"/>
    <mergeCell ref="F27:F30"/>
    <mergeCell ref="G27:G30"/>
    <mergeCell ref="P27:P30"/>
    <mergeCell ref="Q27:Q30"/>
    <mergeCell ref="Z27:Z30"/>
    <mergeCell ref="AA35:AA38"/>
    <mergeCell ref="E39:E42"/>
    <mergeCell ref="F39:F42"/>
    <mergeCell ref="G39:G42"/>
    <mergeCell ref="P39:P42"/>
    <mergeCell ref="Q39:Q42"/>
    <mergeCell ref="Z39:Z42"/>
    <mergeCell ref="AA39:AA42"/>
    <mergeCell ref="E35:E38"/>
    <mergeCell ref="F35:F38"/>
    <mergeCell ref="G35:G38"/>
    <mergeCell ref="P35:P38"/>
    <mergeCell ref="Q35:Q38"/>
    <mergeCell ref="Z35:Z38"/>
    <mergeCell ref="AA43:AA46"/>
    <mergeCell ref="E47:E50"/>
    <mergeCell ref="F47:F50"/>
    <mergeCell ref="G47:G50"/>
    <mergeCell ref="P47:P50"/>
    <mergeCell ref="Q47:Q50"/>
    <mergeCell ref="Z47:Z50"/>
    <mergeCell ref="AA47:AA50"/>
    <mergeCell ref="E43:E46"/>
    <mergeCell ref="F43:F46"/>
    <mergeCell ref="G43:G46"/>
    <mergeCell ref="P43:P46"/>
    <mergeCell ref="Q43:Q46"/>
    <mergeCell ref="Z43:Z46"/>
    <mergeCell ref="AA51:AA54"/>
    <mergeCell ref="E55:E58"/>
    <mergeCell ref="F55:F58"/>
    <mergeCell ref="G55:G58"/>
    <mergeCell ref="P55:P58"/>
    <mergeCell ref="Q55:Q58"/>
    <mergeCell ref="Z55:Z58"/>
    <mergeCell ref="AA55:AA58"/>
    <mergeCell ref="E51:E54"/>
    <mergeCell ref="F51:F54"/>
    <mergeCell ref="G51:G54"/>
    <mergeCell ref="P51:P54"/>
    <mergeCell ref="Q51:Q54"/>
    <mergeCell ref="Z51:Z54"/>
    <mergeCell ref="AA59:AA62"/>
    <mergeCell ref="E63:E66"/>
    <mergeCell ref="F63:F66"/>
    <mergeCell ref="G63:G66"/>
    <mergeCell ref="P63:P66"/>
    <mergeCell ref="Q63:Q66"/>
    <mergeCell ref="Z63:Z66"/>
    <mergeCell ref="AA63:AA66"/>
    <mergeCell ref="E59:E62"/>
    <mergeCell ref="F59:F62"/>
    <mergeCell ref="G59:G62"/>
    <mergeCell ref="P59:P62"/>
    <mergeCell ref="Q59:Q62"/>
    <mergeCell ref="Z59:Z62"/>
    <mergeCell ref="AA67:AA70"/>
    <mergeCell ref="E71:E74"/>
    <mergeCell ref="F71:F74"/>
    <mergeCell ref="G71:G74"/>
    <mergeCell ref="P71:P74"/>
    <mergeCell ref="Q71:Q74"/>
    <mergeCell ref="Z71:Z74"/>
    <mergeCell ref="AA71:AA74"/>
    <mergeCell ref="E67:E70"/>
    <mergeCell ref="F67:F70"/>
    <mergeCell ref="G67:G70"/>
    <mergeCell ref="P67:P70"/>
    <mergeCell ref="Q67:Q70"/>
    <mergeCell ref="Z67:Z70"/>
    <mergeCell ref="AA75:AA78"/>
    <mergeCell ref="E79:E82"/>
    <mergeCell ref="F79:F82"/>
    <mergeCell ref="G79:G82"/>
    <mergeCell ref="P79:P82"/>
    <mergeCell ref="Q79:Q82"/>
    <mergeCell ref="Z79:Z82"/>
    <mergeCell ref="AA79:AA82"/>
    <mergeCell ref="E75:E78"/>
    <mergeCell ref="F75:F78"/>
    <mergeCell ref="G75:G78"/>
    <mergeCell ref="P75:P78"/>
    <mergeCell ref="Q75:Q78"/>
    <mergeCell ref="Z75:Z78"/>
    <mergeCell ref="AA83:AA86"/>
    <mergeCell ref="E87:E90"/>
    <mergeCell ref="F87:F90"/>
    <mergeCell ref="G87:G90"/>
    <mergeCell ref="P87:P90"/>
    <mergeCell ref="Q87:Q90"/>
    <mergeCell ref="Z87:Z90"/>
    <mergeCell ref="AA87:AA90"/>
    <mergeCell ref="E83:E86"/>
    <mergeCell ref="F83:F86"/>
    <mergeCell ref="G83:G86"/>
    <mergeCell ref="P83:P86"/>
    <mergeCell ref="Q83:Q86"/>
    <mergeCell ref="Z83:Z86"/>
    <mergeCell ref="AA91:AA94"/>
    <mergeCell ref="E95:E98"/>
    <mergeCell ref="F95:F98"/>
    <mergeCell ref="G95:G98"/>
    <mergeCell ref="P95:P98"/>
    <mergeCell ref="Q95:Q98"/>
    <mergeCell ref="Z95:Z98"/>
    <mergeCell ref="AA95:AA98"/>
    <mergeCell ref="E91:E94"/>
    <mergeCell ref="F91:F94"/>
    <mergeCell ref="G91:G94"/>
    <mergeCell ref="P91:P94"/>
    <mergeCell ref="Q91:Q94"/>
    <mergeCell ref="Z91:Z94"/>
    <mergeCell ref="AA99:AA102"/>
    <mergeCell ref="E103:E106"/>
    <mergeCell ref="F103:F106"/>
    <mergeCell ref="G103:G106"/>
    <mergeCell ref="P103:P106"/>
    <mergeCell ref="Q103:Q106"/>
    <mergeCell ref="Z103:Z106"/>
    <mergeCell ref="AA103:AA106"/>
    <mergeCell ref="E99:E102"/>
    <mergeCell ref="F99:F102"/>
    <mergeCell ref="G99:G102"/>
    <mergeCell ref="P99:P102"/>
    <mergeCell ref="Q99:Q102"/>
    <mergeCell ref="Z99:Z102"/>
  </mergeCells>
  <pageMargins left="0.17" right="0.17" top="0.17" bottom="0.17" header="0.51181102362204722" footer="0.51181102362204722"/>
  <pageSetup paperSize="8" scale="25" fitToHeight="2" orientation="landscape" r:id="rId1"/>
  <headerFooter alignWithMargins="0"/>
  <ignoredErrors>
    <ignoredError sqref="AK23:AK26 AK27:AK30 AK31:AK34 AK35:AK38 AK39:AK42 AK43:AK46 AK51:AK54 AK55:AK58 AK59:AK62 AK63:AK66 AK67:AK70 AK71:AK74 AK79:AK82 AK83:AK86 AK87:AK90 AK91:AK94 AK95:AK98 AK99:AK10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D1:DH842"/>
  <sheetViews>
    <sheetView zoomScale="130" zoomScaleNormal="130" workbookViewId="0">
      <pane xSplit="4" ySplit="4" topLeftCell="BU17" activePane="bottomRight" state="frozenSplit"/>
      <selection pane="topRight" activeCell="E1" sqref="E1"/>
      <selection pane="bottomLeft" activeCell="A5" sqref="A5"/>
      <selection pane="bottomRight" activeCell="BY25" sqref="BY25"/>
    </sheetView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76" width="2.76171875" style="1" customWidth="1"/>
    <col min="77" max="77" width="36.76171875" style="1" bestFit="1" customWidth="1"/>
    <col min="78" max="16384" width="9" style="1"/>
  </cols>
  <sheetData>
    <row r="1" spans="4:79" ht="24.4" customHeight="1">
      <c r="D1" s="457" t="s">
        <v>198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9"/>
    </row>
    <row r="2" spans="4:79" ht="24.4" customHeight="1">
      <c r="D2" s="460" t="str">
        <f>Index!A2</f>
        <v>National Grid Electricity Transmission</v>
      </c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R2" s="461"/>
      <c r="BS2" s="461"/>
      <c r="BT2" s="461"/>
      <c r="BU2" s="461"/>
      <c r="BV2" s="461"/>
      <c r="BW2" s="461"/>
      <c r="BX2" s="461"/>
      <c r="BY2" s="462"/>
    </row>
    <row r="3" spans="4:79" ht="24.4" customHeight="1">
      <c r="D3" s="460" t="s">
        <v>199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1"/>
      <c r="BY3" s="462"/>
    </row>
    <row r="4" spans="4:79" customFormat="1" ht="20.100000000000001" customHeight="1" thickBot="1">
      <c r="D4" s="414" t="s">
        <v>252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6"/>
    </row>
    <row r="5" spans="4:79" customFormat="1" ht="19.899999999999999">
      <c r="E5" s="2"/>
    </row>
    <row r="6" spans="4:79" customFormat="1" ht="19.899999999999999">
      <c r="E6" s="3" t="s">
        <v>3</v>
      </c>
      <c r="F6" s="1"/>
      <c r="G6" s="6"/>
      <c r="H6" s="7"/>
      <c r="J6" s="7"/>
      <c r="K6" s="7"/>
      <c r="L6" s="7"/>
      <c r="M6" s="8"/>
      <c r="N6" s="8"/>
      <c r="O6" s="8"/>
      <c r="P6" s="8"/>
      <c r="Q6" s="8"/>
      <c r="R6" s="8"/>
      <c r="T6" s="8"/>
      <c r="U6" s="8"/>
      <c r="V6" s="8"/>
    </row>
    <row r="7" spans="4:79" customFormat="1" ht="12.4">
      <c r="E7" s="5"/>
      <c r="F7" s="4"/>
      <c r="G7" s="7"/>
      <c r="H7" s="7"/>
      <c r="J7" s="7"/>
      <c r="K7" s="7"/>
      <c r="L7" s="8"/>
      <c r="M7" s="8"/>
      <c r="N7" s="8"/>
      <c r="O7" s="8"/>
      <c r="P7" s="8"/>
      <c r="Q7" s="8"/>
      <c r="R7" s="9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  <c r="BX7" s="1"/>
      <c r="BY7" s="1"/>
      <c r="BZ7" s="1"/>
      <c r="CA7" s="1"/>
    </row>
    <row r="8" spans="4:79" customFormat="1" ht="19.899999999999999">
      <c r="E8" s="3" t="s">
        <v>4</v>
      </c>
      <c r="F8" s="283"/>
      <c r="G8" s="283"/>
      <c r="H8" s="283" t="s">
        <v>5</v>
      </c>
      <c r="J8" s="1"/>
      <c r="K8" s="1"/>
      <c r="L8" s="1"/>
      <c r="M8" s="1"/>
      <c r="N8" s="1"/>
      <c r="O8" s="1"/>
      <c r="P8" s="283" t="s">
        <v>6</v>
      </c>
      <c r="Q8" s="283"/>
      <c r="R8" s="9"/>
      <c r="S8" s="283" t="s">
        <v>166</v>
      </c>
      <c r="T8" s="1"/>
      <c r="U8" s="1"/>
      <c r="V8" s="1"/>
      <c r="W8" s="1"/>
      <c r="X8" s="1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  <c r="BX8" s="1"/>
      <c r="BY8" s="1"/>
      <c r="BZ8" s="1"/>
      <c r="CA8" s="1"/>
    </row>
    <row r="9" spans="4:79" customFormat="1" ht="12.4">
      <c r="E9" s="5"/>
      <c r="F9" s="4"/>
      <c r="G9" s="9"/>
      <c r="H9" s="7"/>
      <c r="J9" s="1"/>
      <c r="K9" s="1"/>
      <c r="L9" s="1"/>
      <c r="M9" s="1"/>
      <c r="N9" s="1"/>
      <c r="O9" s="1"/>
      <c r="P9" s="5"/>
      <c r="Q9" s="4"/>
      <c r="R9" s="9"/>
      <c r="T9" s="1"/>
      <c r="U9" s="1"/>
      <c r="V9" s="1"/>
      <c r="W9" s="1"/>
      <c r="X9" s="1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  <c r="BX9" s="1"/>
      <c r="BY9" s="1"/>
      <c r="BZ9" s="1"/>
      <c r="CA9" s="1"/>
    </row>
    <row r="10" spans="4:79" customFormat="1" ht="12.4">
      <c r="E10" s="10" t="s">
        <v>8</v>
      </c>
      <c r="F10" s="11" t="s">
        <v>9</v>
      </c>
      <c r="G10" s="9"/>
      <c r="H10" s="310" t="s">
        <v>10</v>
      </c>
      <c r="I10" s="309" t="s">
        <v>11</v>
      </c>
      <c r="J10" s="1"/>
      <c r="L10" s="1"/>
      <c r="M10" s="1"/>
      <c r="N10" s="1"/>
      <c r="O10" s="1"/>
      <c r="P10" s="13" t="s">
        <v>12</v>
      </c>
      <c r="Q10" s="11" t="s">
        <v>13</v>
      </c>
      <c r="R10" s="9"/>
      <c r="T10" s="10" t="s">
        <v>8</v>
      </c>
      <c r="U10" s="300" t="s">
        <v>14</v>
      </c>
      <c r="V10" s="14" t="s">
        <v>15</v>
      </c>
      <c r="W10" s="301" t="s">
        <v>16</v>
      </c>
      <c r="X10" s="13" t="s">
        <v>17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  <c r="BX10" s="1"/>
      <c r="BY10" s="1"/>
      <c r="BZ10" s="1"/>
      <c r="CA10" s="1"/>
    </row>
    <row r="11" spans="4:79" customFormat="1" ht="12.4">
      <c r="E11" s="14" t="s">
        <v>14</v>
      </c>
      <c r="F11" s="11" t="s">
        <v>18</v>
      </c>
      <c r="G11" s="9"/>
      <c r="H11" s="311" t="s">
        <v>19</v>
      </c>
      <c r="I11" s="309" t="s">
        <v>20</v>
      </c>
      <c r="J11" s="1"/>
      <c r="L11" s="1"/>
      <c r="M11" s="1"/>
      <c r="N11" s="1"/>
      <c r="O11" s="1"/>
      <c r="P11" s="15" t="s">
        <v>21</v>
      </c>
      <c r="Q11" s="11" t="s">
        <v>22</v>
      </c>
      <c r="R11" s="9"/>
      <c r="S11" s="302" t="s">
        <v>10</v>
      </c>
      <c r="T11" s="10" t="s">
        <v>23</v>
      </c>
      <c r="U11" s="10" t="s">
        <v>23</v>
      </c>
      <c r="V11" s="10" t="s">
        <v>23</v>
      </c>
      <c r="W11" s="303" t="s">
        <v>12</v>
      </c>
      <c r="X11" s="303" t="s">
        <v>12</v>
      </c>
      <c r="Z11" s="1"/>
      <c r="AA11" s="1"/>
      <c r="AB11" s="1"/>
      <c r="AC11" s="1"/>
      <c r="AD11" s="1"/>
      <c r="AE11" s="1"/>
      <c r="AF11" s="1"/>
      <c r="AG11" s="1"/>
      <c r="AH11" s="1"/>
    </row>
    <row r="12" spans="4:79" customFormat="1" ht="12.4">
      <c r="E12" s="14" t="s">
        <v>15</v>
      </c>
      <c r="F12" s="11" t="s">
        <v>25</v>
      </c>
      <c r="G12" s="9"/>
      <c r="H12" s="312" t="s">
        <v>26</v>
      </c>
      <c r="I12" s="309" t="s">
        <v>27</v>
      </c>
      <c r="J12" s="1"/>
      <c r="L12" s="1"/>
      <c r="M12" s="1"/>
      <c r="N12" s="1"/>
      <c r="O12" s="1"/>
      <c r="P12" s="14" t="s">
        <v>24</v>
      </c>
      <c r="Q12" s="11" t="s">
        <v>28</v>
      </c>
      <c r="R12" s="9"/>
      <c r="S12" s="304" t="s">
        <v>19</v>
      </c>
      <c r="T12" s="10" t="s">
        <v>23</v>
      </c>
      <c r="U12" s="10" t="s">
        <v>23</v>
      </c>
      <c r="V12" s="10" t="s">
        <v>23</v>
      </c>
      <c r="W12" s="301" t="s">
        <v>21</v>
      </c>
      <c r="X12" s="303" t="s">
        <v>12</v>
      </c>
      <c r="Z12" s="1"/>
      <c r="AA12" s="1"/>
      <c r="AB12" s="1"/>
      <c r="AC12" s="1"/>
      <c r="AD12" s="1"/>
      <c r="AE12" s="1"/>
      <c r="AF12" s="1"/>
      <c r="AG12" s="1"/>
      <c r="AH12" s="1"/>
    </row>
    <row r="13" spans="4:79" customFormat="1" ht="12.75" customHeight="1">
      <c r="E13" s="15" t="s">
        <v>16</v>
      </c>
      <c r="F13" s="11" t="s">
        <v>29</v>
      </c>
      <c r="G13" s="9"/>
      <c r="H13" s="313" t="s">
        <v>30</v>
      </c>
      <c r="I13" s="309" t="s">
        <v>31</v>
      </c>
      <c r="J13" s="1"/>
      <c r="L13" s="1"/>
      <c r="M13" s="1"/>
      <c r="N13" s="1"/>
      <c r="O13" s="1"/>
      <c r="P13" s="10" t="s">
        <v>23</v>
      </c>
      <c r="Q13" s="11" t="s">
        <v>32</v>
      </c>
      <c r="R13" s="9"/>
      <c r="S13" s="305" t="s">
        <v>26</v>
      </c>
      <c r="T13" s="10" t="s">
        <v>23</v>
      </c>
      <c r="U13" s="10" t="s">
        <v>23</v>
      </c>
      <c r="V13" s="10" t="s">
        <v>23</v>
      </c>
      <c r="W13" s="300" t="s">
        <v>24</v>
      </c>
      <c r="X13" s="301" t="s">
        <v>21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4:79" customFormat="1" ht="12.4">
      <c r="E14" s="13" t="s">
        <v>17</v>
      </c>
      <c r="F14" s="11" t="s">
        <v>33</v>
      </c>
      <c r="G14" s="7"/>
      <c r="H14" s="9"/>
      <c r="J14" s="1"/>
      <c r="K14" s="1"/>
      <c r="L14" s="1"/>
      <c r="M14" s="1"/>
      <c r="N14" s="1"/>
      <c r="O14" s="1"/>
      <c r="P14" s="6"/>
      <c r="Q14" s="7"/>
      <c r="R14" s="1"/>
      <c r="S14" s="306" t="s">
        <v>30</v>
      </c>
      <c r="T14" s="10" t="s">
        <v>23</v>
      </c>
      <c r="U14" s="10" t="s">
        <v>23</v>
      </c>
      <c r="V14" s="10" t="s">
        <v>23</v>
      </c>
      <c r="W14" s="300" t="s">
        <v>24</v>
      </c>
      <c r="X14" s="301" t="s">
        <v>21</v>
      </c>
      <c r="Z14" s="1"/>
      <c r="AA14" s="1"/>
      <c r="AB14" s="1"/>
      <c r="AD14" s="1"/>
      <c r="AE14" s="1"/>
      <c r="AF14" s="1"/>
      <c r="AG14" s="1"/>
      <c r="AH14" s="1"/>
    </row>
    <row r="15" spans="4:79" customFormat="1" ht="12.4">
      <c r="R15" s="9"/>
      <c r="T15" s="1"/>
      <c r="U15" s="1"/>
      <c r="V15" s="1"/>
    </row>
    <row r="16" spans="4:79" ht="19.5" customHeight="1">
      <c r="E16" s="463" t="s">
        <v>172</v>
      </c>
      <c r="F16" s="464"/>
      <c r="G16" s="464"/>
      <c r="H16" s="464"/>
      <c r="I16" s="464"/>
      <c r="J16" s="464"/>
      <c r="K16" s="464"/>
      <c r="L16" s="464"/>
      <c r="M16" s="464"/>
      <c r="N16" s="464"/>
      <c r="O16" s="381"/>
      <c r="P16" s="381"/>
      <c r="Q16" s="314"/>
      <c r="R16"/>
      <c r="S16"/>
      <c r="T16"/>
      <c r="U16"/>
      <c r="V16"/>
      <c r="AC16"/>
      <c r="AL16" s="380"/>
      <c r="AM16" s="380"/>
      <c r="AN16" s="380"/>
      <c r="AO16" s="380"/>
      <c r="AP16" s="380"/>
      <c r="AS16" s="380"/>
      <c r="AT16" s="380"/>
      <c r="AU16" s="380"/>
      <c r="AV16" s="380"/>
      <c r="AW16" s="380"/>
      <c r="AZ16" s="380"/>
      <c r="BA16" s="380"/>
      <c r="BB16" s="380"/>
      <c r="BC16" s="380"/>
      <c r="BD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S16" s="380"/>
      <c r="BT16" s="380"/>
      <c r="BU16" s="380"/>
      <c r="BV16" s="380"/>
      <c r="BW16" s="380"/>
    </row>
    <row r="17" spans="4:77" ht="19.899999999999999">
      <c r="E17" s="379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/>
      <c r="S17" s="381"/>
      <c r="T17"/>
      <c r="U17"/>
      <c r="V17"/>
      <c r="W17"/>
      <c r="X17"/>
      <c r="Y17"/>
      <c r="Z17"/>
      <c r="AA17"/>
      <c r="AB17"/>
      <c r="AC17" s="381"/>
      <c r="AD17"/>
      <c r="AE17"/>
      <c r="AF17"/>
      <c r="AG17"/>
      <c r="AH17"/>
      <c r="AI17"/>
      <c r="AJ17"/>
      <c r="AK17"/>
      <c r="AL17" s="381"/>
      <c r="AM17" s="381"/>
      <c r="AN17" s="381"/>
      <c r="AO17" s="381"/>
      <c r="AP17" s="381"/>
      <c r="AQ17"/>
      <c r="AR17"/>
      <c r="AS17" s="381"/>
      <c r="AT17" s="381"/>
      <c r="AU17" s="381"/>
      <c r="AV17" s="381"/>
      <c r="AW17" s="381"/>
      <c r="AX17"/>
      <c r="AY17"/>
      <c r="AZ17" s="381"/>
      <c r="BA17" s="381"/>
      <c r="BB17" s="381"/>
      <c r="BC17" s="381"/>
      <c r="BD17" s="381"/>
      <c r="BE17"/>
      <c r="BF17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/>
      <c r="BR17"/>
      <c r="BS17" s="381"/>
      <c r="BT17" s="381"/>
      <c r="BU17" s="381"/>
      <c r="BV17" s="381"/>
      <c r="BW17" s="381"/>
    </row>
    <row r="18" spans="4:77" ht="15" thickBot="1">
      <c r="E18" s="29" t="s">
        <v>197</v>
      </c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29" t="s">
        <v>195</v>
      </c>
      <c r="Q18" s="381"/>
      <c r="R18"/>
      <c r="S18" s="381"/>
      <c r="T18"/>
      <c r="U18"/>
      <c r="V18"/>
      <c r="W18"/>
      <c r="X18"/>
      <c r="Y18"/>
      <c r="Z18" s="29" t="s">
        <v>196</v>
      </c>
      <c r="AA18"/>
      <c r="AB18"/>
      <c r="AC18" s="381"/>
      <c r="AD18"/>
      <c r="AE18"/>
      <c r="AF18"/>
      <c r="AG18"/>
      <c r="AH18"/>
      <c r="AI18"/>
      <c r="AJ18"/>
      <c r="AK18"/>
      <c r="AL18" s="381"/>
      <c r="AM18" s="381"/>
      <c r="AN18" s="381"/>
      <c r="AO18" s="381"/>
      <c r="AP18" s="381"/>
      <c r="AQ18"/>
      <c r="AR18"/>
      <c r="AS18" s="381"/>
      <c r="AT18" s="381"/>
      <c r="AU18" s="381"/>
      <c r="AV18" s="381"/>
      <c r="AW18" s="381"/>
      <c r="AX18"/>
      <c r="AY18"/>
      <c r="AZ18" s="381"/>
      <c r="BA18" s="381"/>
      <c r="BB18" s="381"/>
      <c r="BC18" s="381"/>
      <c r="BD18" s="381"/>
      <c r="BE18"/>
      <c r="BF18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/>
      <c r="BR18"/>
      <c r="BS18" s="381"/>
      <c r="BT18" s="381"/>
      <c r="BU18" s="381"/>
      <c r="BV18" s="381"/>
      <c r="BW18" s="381"/>
    </row>
    <row r="19" spans="4:77" ht="20.100000000000001" customHeight="1" thickBot="1">
      <c r="E19" s="379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/>
      <c r="S19" s="381"/>
      <c r="T19"/>
      <c r="U19"/>
      <c r="V19"/>
      <c r="W19"/>
      <c r="X19"/>
      <c r="Y19"/>
      <c r="Z19"/>
      <c r="AA19"/>
      <c r="AB19"/>
      <c r="AC19" s="381"/>
      <c r="AD19"/>
      <c r="AE19"/>
      <c r="AF19"/>
      <c r="AG19"/>
      <c r="AH19"/>
      <c r="AI19"/>
      <c r="AJ19" s="465" t="s">
        <v>234</v>
      </c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7"/>
    </row>
    <row r="20" spans="4:77" s="32" customFormat="1" ht="24.75" customHeight="1" thickBot="1">
      <c r="D20" s="417" t="s">
        <v>204</v>
      </c>
      <c r="E20" s="420" t="s">
        <v>179</v>
      </c>
      <c r="F20" s="421"/>
      <c r="G20" s="426" t="s">
        <v>98</v>
      </c>
      <c r="H20" s="429" t="s">
        <v>173</v>
      </c>
      <c r="I20" s="430"/>
      <c r="J20" s="430"/>
      <c r="K20" s="430"/>
      <c r="L20" s="430"/>
      <c r="M20" s="430"/>
      <c r="N20" s="431"/>
      <c r="O20" s="31"/>
      <c r="P20" s="420" t="s">
        <v>179</v>
      </c>
      <c r="Q20" s="421"/>
      <c r="R20" s="429" t="s">
        <v>174</v>
      </c>
      <c r="S20" s="430"/>
      <c r="T20" s="430"/>
      <c r="U20" s="430"/>
      <c r="V20" s="430"/>
      <c r="W20" s="430"/>
      <c r="X20" s="431"/>
      <c r="Y20" s="31"/>
      <c r="Z20" s="420" t="s">
        <v>179</v>
      </c>
      <c r="AA20" s="421"/>
      <c r="AB20" s="429" t="s">
        <v>175</v>
      </c>
      <c r="AC20" s="430"/>
      <c r="AD20" s="430"/>
      <c r="AE20" s="430"/>
      <c r="AF20" s="430"/>
      <c r="AG20" s="430"/>
      <c r="AH20" s="431"/>
      <c r="AJ20" s="441" t="s">
        <v>235</v>
      </c>
      <c r="AK20" s="442"/>
      <c r="AL20" s="442"/>
      <c r="AM20" s="442"/>
      <c r="AN20" s="442"/>
      <c r="AO20" s="442"/>
      <c r="AP20" s="443"/>
      <c r="AQ20" s="440" t="s">
        <v>226</v>
      </c>
      <c r="AR20" s="430"/>
      <c r="AS20" s="430"/>
      <c r="AT20" s="430"/>
      <c r="AU20" s="430"/>
      <c r="AV20" s="430"/>
      <c r="AW20" s="430"/>
      <c r="AX20" s="440" t="s">
        <v>227</v>
      </c>
      <c r="AY20" s="430"/>
      <c r="AZ20" s="430" t="s">
        <v>227</v>
      </c>
      <c r="BA20" s="430"/>
      <c r="BB20" s="430"/>
      <c r="BC20" s="430"/>
      <c r="BD20" s="430"/>
      <c r="BE20" s="440" t="s">
        <v>228</v>
      </c>
      <c r="BF20" s="431"/>
      <c r="BG20" s="441" t="s">
        <v>231</v>
      </c>
      <c r="BH20" s="442"/>
      <c r="BI20" s="442"/>
      <c r="BJ20" s="442"/>
      <c r="BK20" s="442"/>
      <c r="BL20" s="441" t="s">
        <v>232</v>
      </c>
      <c r="BM20" s="442"/>
      <c r="BN20" s="442"/>
      <c r="BO20" s="442"/>
      <c r="BP20" s="442"/>
      <c r="BQ20" s="441" t="s">
        <v>233</v>
      </c>
      <c r="BR20" s="442"/>
      <c r="BS20" s="442"/>
      <c r="BT20" s="442"/>
      <c r="BU20" s="442"/>
      <c r="BV20" s="442"/>
      <c r="BW20" s="443"/>
    </row>
    <row r="21" spans="4:77" s="32" customFormat="1" ht="49.5">
      <c r="D21" s="418"/>
      <c r="E21" s="422"/>
      <c r="F21" s="423"/>
      <c r="G21" s="427"/>
      <c r="H21" s="307" t="s">
        <v>5</v>
      </c>
      <c r="I21" s="378" t="s">
        <v>51</v>
      </c>
      <c r="J21" s="432" t="s">
        <v>8</v>
      </c>
      <c r="K21" s="434" t="s">
        <v>14</v>
      </c>
      <c r="L21" s="434" t="s">
        <v>15</v>
      </c>
      <c r="M21" s="435" t="s">
        <v>16</v>
      </c>
      <c r="N21" s="436" t="s">
        <v>17</v>
      </c>
      <c r="O21" s="20"/>
      <c r="P21" s="422"/>
      <c r="Q21" s="423"/>
      <c r="R21" s="307" t="s">
        <v>5</v>
      </c>
      <c r="S21" s="378" t="s">
        <v>53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20"/>
      <c r="Z21" s="422"/>
      <c r="AA21" s="423"/>
      <c r="AB21" s="307" t="s">
        <v>5</v>
      </c>
      <c r="AC21" s="378" t="s">
        <v>53</v>
      </c>
      <c r="AD21" s="432" t="s">
        <v>8</v>
      </c>
      <c r="AE21" s="434" t="s">
        <v>14</v>
      </c>
      <c r="AF21" s="434" t="s">
        <v>15</v>
      </c>
      <c r="AG21" s="435" t="s">
        <v>16</v>
      </c>
      <c r="AH21" s="436" t="s">
        <v>17</v>
      </c>
      <c r="AJ21" s="308" t="s">
        <v>5</v>
      </c>
      <c r="AK21" s="378" t="s">
        <v>170</v>
      </c>
      <c r="AL21" s="432" t="s">
        <v>8</v>
      </c>
      <c r="AM21" s="434" t="s">
        <v>14</v>
      </c>
      <c r="AN21" s="434" t="s">
        <v>15</v>
      </c>
      <c r="AO21" s="435" t="s">
        <v>16</v>
      </c>
      <c r="AP21" s="436" t="s">
        <v>17</v>
      </c>
      <c r="AQ21" s="307" t="s">
        <v>5</v>
      </c>
      <c r="AR21" s="378" t="s">
        <v>236</v>
      </c>
      <c r="AS21" s="432" t="s">
        <v>8</v>
      </c>
      <c r="AT21" s="434" t="s">
        <v>14</v>
      </c>
      <c r="AU21" s="434" t="s">
        <v>15</v>
      </c>
      <c r="AV21" s="435" t="s">
        <v>16</v>
      </c>
      <c r="AW21" s="436" t="s">
        <v>17</v>
      </c>
      <c r="AX21" s="307" t="s">
        <v>5</v>
      </c>
      <c r="AY21" s="378" t="s">
        <v>237</v>
      </c>
      <c r="AZ21" s="432" t="s">
        <v>8</v>
      </c>
      <c r="BA21" s="434" t="s">
        <v>14</v>
      </c>
      <c r="BB21" s="434" t="s">
        <v>15</v>
      </c>
      <c r="BC21" s="435" t="s">
        <v>16</v>
      </c>
      <c r="BD21" s="436" t="s">
        <v>17</v>
      </c>
      <c r="BE21" s="307" t="s">
        <v>5</v>
      </c>
      <c r="BF21" s="378" t="s">
        <v>229</v>
      </c>
      <c r="BG21" s="432" t="s">
        <v>8</v>
      </c>
      <c r="BH21" s="434" t="s">
        <v>14</v>
      </c>
      <c r="BI21" s="434" t="s">
        <v>15</v>
      </c>
      <c r="BJ21" s="435" t="s">
        <v>16</v>
      </c>
      <c r="BK21" s="436" t="s">
        <v>17</v>
      </c>
      <c r="BL21" s="432" t="s">
        <v>8</v>
      </c>
      <c r="BM21" s="434" t="s">
        <v>14</v>
      </c>
      <c r="BN21" s="434" t="s">
        <v>15</v>
      </c>
      <c r="BO21" s="435" t="s">
        <v>16</v>
      </c>
      <c r="BP21" s="436" t="s">
        <v>17</v>
      </c>
      <c r="BQ21" s="307" t="s">
        <v>5</v>
      </c>
      <c r="BR21" s="378" t="s">
        <v>230</v>
      </c>
      <c r="BS21" s="432" t="s">
        <v>8</v>
      </c>
      <c r="BT21" s="434" t="s">
        <v>14</v>
      </c>
      <c r="BU21" s="434" t="s">
        <v>15</v>
      </c>
      <c r="BV21" s="435" t="s">
        <v>16</v>
      </c>
      <c r="BW21" s="436" t="s">
        <v>17</v>
      </c>
      <c r="BY21" s="468" t="s">
        <v>253</v>
      </c>
    </row>
    <row r="22" spans="4:77" s="41" customFormat="1" ht="10.5" customHeight="1" thickBot="1">
      <c r="D22" s="419"/>
      <c r="E22" s="424"/>
      <c r="F22" s="425"/>
      <c r="G22" s="428"/>
      <c r="H22" s="383"/>
      <c r="I22" s="383"/>
      <c r="J22" s="433"/>
      <c r="K22" s="433"/>
      <c r="L22" s="433"/>
      <c r="M22" s="433"/>
      <c r="N22" s="437"/>
      <c r="O22" s="38"/>
      <c r="P22" s="424"/>
      <c r="Q22" s="425"/>
      <c r="R22" s="383"/>
      <c r="S22" s="383"/>
      <c r="T22" s="439"/>
      <c r="U22" s="439"/>
      <c r="V22" s="439"/>
      <c r="W22" s="439"/>
      <c r="X22" s="438"/>
      <c r="Y22" s="20"/>
      <c r="Z22" s="424"/>
      <c r="AA22" s="425"/>
      <c r="AB22" s="383"/>
      <c r="AC22" s="383"/>
      <c r="AD22" s="439"/>
      <c r="AE22" s="439"/>
      <c r="AF22" s="439"/>
      <c r="AG22" s="439"/>
      <c r="AH22" s="438"/>
      <c r="AJ22" s="39"/>
      <c r="AK22" s="383"/>
      <c r="AL22" s="433"/>
      <c r="AM22" s="433"/>
      <c r="AN22" s="433"/>
      <c r="AO22" s="433"/>
      <c r="AP22" s="437"/>
      <c r="AQ22" s="383"/>
      <c r="AR22" s="383"/>
      <c r="AS22" s="433"/>
      <c r="AT22" s="433"/>
      <c r="AU22" s="433"/>
      <c r="AV22" s="433"/>
      <c r="AW22" s="437"/>
      <c r="AX22" s="383"/>
      <c r="AY22" s="383"/>
      <c r="AZ22" s="433"/>
      <c r="BA22" s="433"/>
      <c r="BB22" s="433"/>
      <c r="BC22" s="433"/>
      <c r="BD22" s="437"/>
      <c r="BE22" s="383"/>
      <c r="BF22" s="383"/>
      <c r="BG22" s="433"/>
      <c r="BH22" s="433"/>
      <c r="BI22" s="433"/>
      <c r="BJ22" s="433"/>
      <c r="BK22" s="437"/>
      <c r="BL22" s="433"/>
      <c r="BM22" s="433"/>
      <c r="BN22" s="433"/>
      <c r="BO22" s="433"/>
      <c r="BP22" s="437"/>
      <c r="BQ22" s="383"/>
      <c r="BR22" s="383"/>
      <c r="BS22" s="433"/>
      <c r="BT22" s="433"/>
      <c r="BU22" s="433"/>
      <c r="BV22" s="433"/>
      <c r="BW22" s="437"/>
      <c r="BY22" s="469"/>
    </row>
    <row r="23" spans="4:77" s="32" customFormat="1" ht="10.15" customHeight="1">
      <c r="D23" s="320" t="s">
        <v>178</v>
      </c>
      <c r="E23" s="454">
        <v>1</v>
      </c>
      <c r="F23" s="451" t="s">
        <v>184</v>
      </c>
      <c r="G23" s="445" t="s">
        <v>193</v>
      </c>
      <c r="H23" s="257" t="s">
        <v>180</v>
      </c>
      <c r="I23" s="284">
        <f>'1.2_OrigTargets_PostDataCleanse'!I23-'1.1_OrigTargets_PreDataCleanse'!I23</f>
        <v>0</v>
      </c>
      <c r="J23" s="284">
        <f>'1.2_OrigTargets_PostDataCleanse'!J23-'1.1_OrigTargets_PreDataCleanse'!J23</f>
        <v>0</v>
      </c>
      <c r="K23" s="284">
        <f>'1.2_OrigTargets_PostDataCleanse'!K23-'1.1_OrigTargets_PreDataCleanse'!K23</f>
        <v>0</v>
      </c>
      <c r="L23" s="284">
        <f>'1.2_OrigTargets_PostDataCleanse'!L23-'1.1_OrigTargets_PreDataCleanse'!L23</f>
        <v>0</v>
      </c>
      <c r="M23" s="284">
        <f>'1.2_OrigTargets_PostDataCleanse'!M23-'1.1_OrigTargets_PreDataCleanse'!M23</f>
        <v>0</v>
      </c>
      <c r="N23" s="285">
        <f>'1.2_OrigTargets_PostDataCleanse'!N23-'1.1_OrigTargets_PreDataCleanse'!N23</f>
        <v>0</v>
      </c>
      <c r="O23" s="42"/>
      <c r="P23" s="456">
        <v>1</v>
      </c>
      <c r="Q23" s="450" t="str">
        <f>$F23</f>
        <v>Circuit Breaker</v>
      </c>
      <c r="R23" s="254" t="str">
        <f>H23</f>
        <v>Low C4</v>
      </c>
      <c r="S23" s="284">
        <f>'1.2_OrigTargets_PostDataCleanse'!S23-'1.1_OrigTargets_PreDataCleanse'!S23</f>
        <v>0</v>
      </c>
      <c r="T23" s="284">
        <f>'1.2_OrigTargets_PostDataCleanse'!T23-'1.1_OrigTargets_PreDataCleanse'!T23</f>
        <v>0</v>
      </c>
      <c r="U23" s="284">
        <f>'1.2_OrigTargets_PostDataCleanse'!U23-'1.1_OrigTargets_PreDataCleanse'!U23</f>
        <v>0</v>
      </c>
      <c r="V23" s="284">
        <f>'1.2_OrigTargets_PostDataCleanse'!V23-'1.1_OrigTargets_PreDataCleanse'!V23</f>
        <v>0</v>
      </c>
      <c r="W23" s="284">
        <f>'1.2_OrigTargets_PostDataCleanse'!W23-'1.1_OrigTargets_PreDataCleanse'!W23</f>
        <v>0</v>
      </c>
      <c r="X23" s="285">
        <f>'1.2_OrigTargets_PostDataCleanse'!X23-'1.1_OrigTargets_PreDataCleanse'!X23</f>
        <v>0</v>
      </c>
      <c r="Y23" s="46"/>
      <c r="Z23" s="456">
        <v>1</v>
      </c>
      <c r="AA23" s="450" t="str">
        <f>$F23</f>
        <v>Circuit Breaker</v>
      </c>
      <c r="AB23" s="254" t="str">
        <f>R23</f>
        <v>Low C4</v>
      </c>
      <c r="AC23" s="284">
        <f>'1.2_OrigTargets_PostDataCleanse'!AC23-'1.1_OrigTargets_PreDataCleanse'!AC23</f>
        <v>0</v>
      </c>
      <c r="AD23" s="284">
        <f>'1.2_OrigTargets_PostDataCleanse'!AD23-'1.1_OrigTargets_PreDataCleanse'!AD23</f>
        <v>0</v>
      </c>
      <c r="AE23" s="284">
        <f>'1.2_OrigTargets_PostDataCleanse'!AE23-'1.1_OrigTargets_PreDataCleanse'!AE23</f>
        <v>0</v>
      </c>
      <c r="AF23" s="284">
        <f>'1.2_OrigTargets_PostDataCleanse'!AF23-'1.1_OrigTargets_PreDataCleanse'!AF23</f>
        <v>0</v>
      </c>
      <c r="AG23" s="284">
        <f>'1.2_OrigTargets_PostDataCleanse'!AG23-'1.1_OrigTargets_PreDataCleanse'!AG23</f>
        <v>0</v>
      </c>
      <c r="AH23" s="285">
        <f>'1.2_OrigTargets_PostDataCleanse'!AH23-'1.1_OrigTargets_PreDataCleanse'!AH23</f>
        <v>0</v>
      </c>
      <c r="AI23" s="42"/>
      <c r="AJ23" s="281" t="str">
        <f>AB23</f>
        <v>Low C4</v>
      </c>
      <c r="AK23" s="284">
        <f>'1.2_OrigTargets_PostDataCleanse'!AK23-'1.1_OrigTargets_PreDataCleanse'!AK23</f>
        <v>0</v>
      </c>
      <c r="AL23" s="284">
        <f>'1.2_OrigTargets_PostDataCleanse'!AL23-'1.1_OrigTargets_PreDataCleanse'!AL23</f>
        <v>0</v>
      </c>
      <c r="AM23" s="284">
        <f>'1.2_OrigTargets_PostDataCleanse'!AM23-'1.1_OrigTargets_PreDataCleanse'!AM23</f>
        <v>0</v>
      </c>
      <c r="AN23" s="284">
        <f>'1.2_OrigTargets_PostDataCleanse'!AN23-'1.1_OrigTargets_PreDataCleanse'!AN23</f>
        <v>0</v>
      </c>
      <c r="AO23" s="284">
        <f>'1.2_OrigTargets_PostDataCleanse'!AO23-'1.1_OrigTargets_PreDataCleanse'!AO23</f>
        <v>0</v>
      </c>
      <c r="AP23" s="285">
        <f>'1.2_OrigTargets_PostDataCleanse'!AP23-'1.1_OrigTargets_PreDataCleanse'!AP23</f>
        <v>0</v>
      </c>
      <c r="AQ23" s="257" t="str">
        <f>AJ23</f>
        <v>Low C4</v>
      </c>
      <c r="AR23" s="284">
        <f>'1.2_OrigTargets_PostDataCleanse'!AR23-'1.1_OrigTargets_PreDataCleanse'!AR23</f>
        <v>0</v>
      </c>
      <c r="AS23" s="284">
        <f>'1.2_OrigTargets_PostDataCleanse'!AS23-'1.1_OrigTargets_PreDataCleanse'!AS23</f>
        <v>0</v>
      </c>
      <c r="AT23" s="284">
        <f>'1.2_OrigTargets_PostDataCleanse'!AT23-'1.1_OrigTargets_PreDataCleanse'!AT23</f>
        <v>0</v>
      </c>
      <c r="AU23" s="284">
        <f>'1.2_OrigTargets_PostDataCleanse'!AU23-'1.1_OrigTargets_PreDataCleanse'!AU23</f>
        <v>0</v>
      </c>
      <c r="AV23" s="284">
        <f>'1.2_OrigTargets_PostDataCleanse'!AV23-'1.1_OrigTargets_PreDataCleanse'!AV23</f>
        <v>0</v>
      </c>
      <c r="AW23" s="285">
        <f>'1.2_OrigTargets_PostDataCleanse'!AW23-'1.1_OrigTargets_PreDataCleanse'!AW23</f>
        <v>0</v>
      </c>
      <c r="AX23" s="257" t="str">
        <f>AQ23</f>
        <v>Low C4</v>
      </c>
      <c r="AY23" s="284">
        <f>'1.2_OrigTargets_PostDataCleanse'!AY23-'1.1_OrigTargets_PreDataCleanse'!AY23</f>
        <v>0</v>
      </c>
      <c r="AZ23" s="284">
        <f>'1.2_OrigTargets_PostDataCleanse'!AZ23-'1.1_OrigTargets_PreDataCleanse'!AZ23</f>
        <v>0</v>
      </c>
      <c r="BA23" s="284">
        <f>'1.2_OrigTargets_PostDataCleanse'!BA23-'1.1_OrigTargets_PreDataCleanse'!BA23</f>
        <v>0</v>
      </c>
      <c r="BB23" s="284">
        <f>'1.2_OrigTargets_PostDataCleanse'!BB23-'1.1_OrigTargets_PreDataCleanse'!BB23</f>
        <v>0</v>
      </c>
      <c r="BC23" s="284">
        <f>'1.2_OrigTargets_PostDataCleanse'!BC23-'1.1_OrigTargets_PreDataCleanse'!BC23</f>
        <v>0</v>
      </c>
      <c r="BD23" s="285">
        <f>'1.2_OrigTargets_PostDataCleanse'!BD23-'1.1_OrigTargets_PreDataCleanse'!BD23</f>
        <v>0</v>
      </c>
      <c r="BE23" s="254" t="str">
        <f>AQ23</f>
        <v>Low C4</v>
      </c>
      <c r="BF23" s="284">
        <f>'1.2_OrigTargets_PostDataCleanse'!BF23-'1.1_OrigTargets_PreDataCleanse'!BF23</f>
        <v>0</v>
      </c>
      <c r="BG23" s="284">
        <f>'1.2_OrigTargets_PostDataCleanse'!BG23-'1.1_OrigTargets_PreDataCleanse'!BG23</f>
        <v>0</v>
      </c>
      <c r="BH23" s="284">
        <f>'1.2_OrigTargets_PostDataCleanse'!BH23-'1.1_OrigTargets_PreDataCleanse'!BH23</f>
        <v>0</v>
      </c>
      <c r="BI23" s="284">
        <f>'1.2_OrigTargets_PostDataCleanse'!BI23-'1.1_OrigTargets_PreDataCleanse'!BI23</f>
        <v>0</v>
      </c>
      <c r="BJ23" s="284">
        <f>'1.2_OrigTargets_PostDataCleanse'!BJ23-'1.1_OrigTargets_PreDataCleanse'!BJ23</f>
        <v>0</v>
      </c>
      <c r="BK23" s="285">
        <f>'1.2_OrigTargets_PostDataCleanse'!BK23-'1.1_OrigTargets_PreDataCleanse'!BK23</f>
        <v>0</v>
      </c>
      <c r="BL23" s="284">
        <f>'1.2_OrigTargets_PostDataCleanse'!BL23-'1.1_OrigTargets_PreDataCleanse'!BL23</f>
        <v>0</v>
      </c>
      <c r="BM23" s="284">
        <f>'1.2_OrigTargets_PostDataCleanse'!BM23-'1.1_OrigTargets_PreDataCleanse'!BM23</f>
        <v>0</v>
      </c>
      <c r="BN23" s="284">
        <f>'1.2_OrigTargets_PostDataCleanse'!BN23-'1.1_OrigTargets_PreDataCleanse'!BN23</f>
        <v>0</v>
      </c>
      <c r="BO23" s="284">
        <f>'1.2_OrigTargets_PostDataCleanse'!BO23-'1.1_OrigTargets_PreDataCleanse'!BO23</f>
        <v>0</v>
      </c>
      <c r="BP23" s="285">
        <f>'1.2_OrigTargets_PostDataCleanse'!BP23-'1.1_OrigTargets_PreDataCleanse'!BP23</f>
        <v>0</v>
      </c>
      <c r="BQ23" s="254" t="str">
        <f>BE23</f>
        <v>Low C4</v>
      </c>
      <c r="BR23" s="284">
        <f>'1.2_OrigTargets_PostDataCleanse'!BR23-'1.1_OrigTargets_PreDataCleanse'!BR23</f>
        <v>0</v>
      </c>
      <c r="BS23" s="284">
        <f>'1.2_OrigTargets_PostDataCleanse'!BS23-'1.1_OrigTargets_PreDataCleanse'!BS23</f>
        <v>0</v>
      </c>
      <c r="BT23" s="284">
        <f>'1.2_OrigTargets_PostDataCleanse'!BT23-'1.1_OrigTargets_PreDataCleanse'!BT23</f>
        <v>0</v>
      </c>
      <c r="BU23" s="284">
        <f>'1.2_OrigTargets_PostDataCleanse'!BU23-'1.1_OrigTargets_PreDataCleanse'!BU23</f>
        <v>0</v>
      </c>
      <c r="BV23" s="284">
        <f>'1.2_OrigTargets_PostDataCleanse'!BV23-'1.1_OrigTargets_PreDataCleanse'!BV23</f>
        <v>0</v>
      </c>
      <c r="BW23" s="285">
        <f>'1.2_OrigTargets_PostDataCleanse'!BW23-'1.1_OrigTargets_PreDataCleanse'!BW23</f>
        <v>0</v>
      </c>
      <c r="BY23" s="384"/>
    </row>
    <row r="24" spans="4:77" s="32" customFormat="1" ht="10.15" customHeight="1">
      <c r="D24" s="290"/>
      <c r="E24" s="454"/>
      <c r="F24" s="451"/>
      <c r="G24" s="445"/>
      <c r="H24" s="257" t="s">
        <v>181</v>
      </c>
      <c r="I24" s="284">
        <f>'1.2_OrigTargets_PostDataCleanse'!I24-'1.1_OrigTargets_PreDataCleanse'!I24</f>
        <v>0</v>
      </c>
      <c r="J24" s="284">
        <f>'1.2_OrigTargets_PostDataCleanse'!J24-'1.1_OrigTargets_PreDataCleanse'!J24</f>
        <v>0</v>
      </c>
      <c r="K24" s="284">
        <f>'1.2_OrigTargets_PostDataCleanse'!K24-'1.1_OrigTargets_PreDataCleanse'!K24</f>
        <v>0</v>
      </c>
      <c r="L24" s="284">
        <f>'1.2_OrigTargets_PostDataCleanse'!L24-'1.1_OrigTargets_PreDataCleanse'!L24</f>
        <v>0</v>
      </c>
      <c r="M24" s="284">
        <f>'1.2_OrigTargets_PostDataCleanse'!M24-'1.1_OrigTargets_PreDataCleanse'!M24</f>
        <v>0</v>
      </c>
      <c r="N24" s="285">
        <f>'1.2_OrigTargets_PostDataCleanse'!N24-'1.1_OrigTargets_PreDataCleanse'!N24</f>
        <v>0</v>
      </c>
      <c r="O24" s="42"/>
      <c r="P24" s="454"/>
      <c r="Q24" s="451"/>
      <c r="R24" s="257" t="str">
        <f t="shared" ref="R24:R87" si="0">H24</f>
        <v>Medium C3</v>
      </c>
      <c r="S24" s="284">
        <f>'1.2_OrigTargets_PostDataCleanse'!S24-'1.1_OrigTargets_PreDataCleanse'!S24</f>
        <v>0</v>
      </c>
      <c r="T24" s="284">
        <f>'1.2_OrigTargets_PostDataCleanse'!T24-'1.1_OrigTargets_PreDataCleanse'!T24</f>
        <v>0</v>
      </c>
      <c r="U24" s="284">
        <f>'1.2_OrigTargets_PostDataCleanse'!U24-'1.1_OrigTargets_PreDataCleanse'!U24</f>
        <v>0</v>
      </c>
      <c r="V24" s="284">
        <f>'1.2_OrigTargets_PostDataCleanse'!V24-'1.1_OrigTargets_PreDataCleanse'!V24</f>
        <v>0</v>
      </c>
      <c r="W24" s="284">
        <f>'1.2_OrigTargets_PostDataCleanse'!W24-'1.1_OrigTargets_PreDataCleanse'!W24</f>
        <v>0</v>
      </c>
      <c r="X24" s="285">
        <f>'1.2_OrigTargets_PostDataCleanse'!X24-'1.1_OrigTargets_PreDataCleanse'!X24</f>
        <v>0</v>
      </c>
      <c r="Y24" s="42"/>
      <c r="Z24" s="454"/>
      <c r="AA24" s="451"/>
      <c r="AB24" s="257" t="str">
        <f t="shared" ref="AB24:AB87" si="1">R24</f>
        <v>Medium C3</v>
      </c>
      <c r="AC24" s="284">
        <f>'1.2_OrigTargets_PostDataCleanse'!AC24-'1.1_OrigTargets_PreDataCleanse'!AC24</f>
        <v>0</v>
      </c>
      <c r="AD24" s="284">
        <f>'1.2_OrigTargets_PostDataCleanse'!AD24-'1.1_OrigTargets_PreDataCleanse'!AD24</f>
        <v>0</v>
      </c>
      <c r="AE24" s="284">
        <f>'1.2_OrigTargets_PostDataCleanse'!AE24-'1.1_OrigTargets_PreDataCleanse'!AE24</f>
        <v>0</v>
      </c>
      <c r="AF24" s="284">
        <f>'1.2_OrigTargets_PostDataCleanse'!AF24-'1.1_OrigTargets_PreDataCleanse'!AF24</f>
        <v>0</v>
      </c>
      <c r="AG24" s="284">
        <f>'1.2_OrigTargets_PostDataCleanse'!AG24-'1.1_OrigTargets_PreDataCleanse'!AG24</f>
        <v>0</v>
      </c>
      <c r="AH24" s="285">
        <f>'1.2_OrigTargets_PostDataCleanse'!AH24-'1.1_OrigTargets_PreDataCleanse'!AH24</f>
        <v>0</v>
      </c>
      <c r="AI24" s="42"/>
      <c r="AJ24" s="281" t="str">
        <f t="shared" ref="AJ24:AJ87" si="2">AB24</f>
        <v>Medium C3</v>
      </c>
      <c r="AK24" s="284">
        <f>'1.2_OrigTargets_PostDataCleanse'!AK24-'1.1_OrigTargets_PreDataCleanse'!AK24</f>
        <v>0</v>
      </c>
      <c r="AL24" s="284">
        <f>'1.2_OrigTargets_PostDataCleanse'!AL24-'1.1_OrigTargets_PreDataCleanse'!AL24</f>
        <v>0</v>
      </c>
      <c r="AM24" s="284">
        <f>'1.2_OrigTargets_PostDataCleanse'!AM24-'1.1_OrigTargets_PreDataCleanse'!AM24</f>
        <v>0</v>
      </c>
      <c r="AN24" s="284">
        <f>'1.2_OrigTargets_PostDataCleanse'!AN24-'1.1_OrigTargets_PreDataCleanse'!AN24</f>
        <v>0</v>
      </c>
      <c r="AO24" s="284">
        <f>'1.2_OrigTargets_PostDataCleanse'!AO24-'1.1_OrigTargets_PreDataCleanse'!AO24</f>
        <v>0</v>
      </c>
      <c r="AP24" s="285">
        <f>'1.2_OrigTargets_PostDataCleanse'!AP24-'1.1_OrigTargets_PreDataCleanse'!AP24</f>
        <v>0</v>
      </c>
      <c r="AQ24" s="257" t="str">
        <f t="shared" ref="AQ24:AQ87" si="3">AJ24</f>
        <v>Medium C3</v>
      </c>
      <c r="AR24" s="284">
        <f>'1.2_OrigTargets_PostDataCleanse'!AR24-'1.1_OrigTargets_PreDataCleanse'!AR24</f>
        <v>0</v>
      </c>
      <c r="AS24" s="284">
        <f>'1.2_OrigTargets_PostDataCleanse'!AS24-'1.1_OrigTargets_PreDataCleanse'!AS24</f>
        <v>0</v>
      </c>
      <c r="AT24" s="284">
        <f>'1.2_OrigTargets_PostDataCleanse'!AT24-'1.1_OrigTargets_PreDataCleanse'!AT24</f>
        <v>0</v>
      </c>
      <c r="AU24" s="284">
        <f>'1.2_OrigTargets_PostDataCleanse'!AU24-'1.1_OrigTargets_PreDataCleanse'!AU24</f>
        <v>0</v>
      </c>
      <c r="AV24" s="284">
        <f>'1.2_OrigTargets_PostDataCleanse'!AV24-'1.1_OrigTargets_PreDataCleanse'!AV24</f>
        <v>0</v>
      </c>
      <c r="AW24" s="285">
        <f>'1.2_OrigTargets_PostDataCleanse'!AW24-'1.1_OrigTargets_PreDataCleanse'!AW24</f>
        <v>0</v>
      </c>
      <c r="AX24" s="257" t="str">
        <f t="shared" ref="AX24:AX87" si="4">AQ24</f>
        <v>Medium C3</v>
      </c>
      <c r="AY24" s="284">
        <f>'1.2_OrigTargets_PostDataCleanse'!AY24-'1.1_OrigTargets_PreDataCleanse'!AY24</f>
        <v>0</v>
      </c>
      <c r="AZ24" s="284">
        <f>'1.2_OrigTargets_PostDataCleanse'!AZ24-'1.1_OrigTargets_PreDataCleanse'!AZ24</f>
        <v>0</v>
      </c>
      <c r="BA24" s="284">
        <f>'1.2_OrigTargets_PostDataCleanse'!BA24-'1.1_OrigTargets_PreDataCleanse'!BA24</f>
        <v>0</v>
      </c>
      <c r="BB24" s="284">
        <f>'1.2_OrigTargets_PostDataCleanse'!BB24-'1.1_OrigTargets_PreDataCleanse'!BB24</f>
        <v>0</v>
      </c>
      <c r="BC24" s="284">
        <f>'1.2_OrigTargets_PostDataCleanse'!BC24-'1.1_OrigTargets_PreDataCleanse'!BC24</f>
        <v>0</v>
      </c>
      <c r="BD24" s="285">
        <f>'1.2_OrigTargets_PostDataCleanse'!BD24-'1.1_OrigTargets_PreDataCleanse'!BD24</f>
        <v>0</v>
      </c>
      <c r="BE24" s="257" t="str">
        <f t="shared" ref="BE24:BE87" si="5">AQ24</f>
        <v>Medium C3</v>
      </c>
      <c r="BF24" s="284">
        <f>'1.2_OrigTargets_PostDataCleanse'!BF24-'1.1_OrigTargets_PreDataCleanse'!BF24</f>
        <v>0</v>
      </c>
      <c r="BG24" s="284">
        <f>'1.2_OrigTargets_PostDataCleanse'!BG24-'1.1_OrigTargets_PreDataCleanse'!BG24</f>
        <v>0</v>
      </c>
      <c r="BH24" s="284">
        <f>'1.2_OrigTargets_PostDataCleanse'!BH24-'1.1_OrigTargets_PreDataCleanse'!BH24</f>
        <v>0</v>
      </c>
      <c r="BI24" s="284">
        <f>'1.2_OrigTargets_PostDataCleanse'!BI24-'1.1_OrigTargets_PreDataCleanse'!BI24</f>
        <v>0</v>
      </c>
      <c r="BJ24" s="284">
        <f>'1.2_OrigTargets_PostDataCleanse'!BJ24-'1.1_OrigTargets_PreDataCleanse'!BJ24</f>
        <v>0</v>
      </c>
      <c r="BK24" s="285">
        <f>'1.2_OrigTargets_PostDataCleanse'!BK24-'1.1_OrigTargets_PreDataCleanse'!BK24</f>
        <v>0</v>
      </c>
      <c r="BL24" s="284">
        <f>'1.2_OrigTargets_PostDataCleanse'!BL24-'1.1_OrigTargets_PreDataCleanse'!BL24</f>
        <v>0</v>
      </c>
      <c r="BM24" s="284">
        <f>'1.2_OrigTargets_PostDataCleanse'!BM24-'1.1_OrigTargets_PreDataCleanse'!BM24</f>
        <v>0</v>
      </c>
      <c r="BN24" s="284">
        <f>'1.2_OrigTargets_PostDataCleanse'!BN24-'1.1_OrigTargets_PreDataCleanse'!BN24</f>
        <v>0</v>
      </c>
      <c r="BO24" s="284">
        <f>'1.2_OrigTargets_PostDataCleanse'!BO24-'1.1_OrigTargets_PreDataCleanse'!BO24</f>
        <v>0</v>
      </c>
      <c r="BP24" s="285">
        <f>'1.2_OrigTargets_PostDataCleanse'!BP24-'1.1_OrigTargets_PreDataCleanse'!BP24</f>
        <v>0</v>
      </c>
      <c r="BQ24" s="257" t="str">
        <f t="shared" ref="BQ24:BQ87" si="6">BE24</f>
        <v>Medium C3</v>
      </c>
      <c r="BR24" s="284">
        <f>'1.2_OrigTargets_PostDataCleanse'!BR24-'1.1_OrigTargets_PreDataCleanse'!BR24</f>
        <v>0</v>
      </c>
      <c r="BS24" s="284">
        <f>'1.2_OrigTargets_PostDataCleanse'!BS24-'1.1_OrigTargets_PreDataCleanse'!BS24</f>
        <v>0</v>
      </c>
      <c r="BT24" s="284">
        <f>'1.2_OrigTargets_PostDataCleanse'!BT24-'1.1_OrigTargets_PreDataCleanse'!BT24</f>
        <v>0</v>
      </c>
      <c r="BU24" s="284">
        <f>'1.2_OrigTargets_PostDataCleanse'!BU24-'1.1_OrigTargets_PreDataCleanse'!BU24</f>
        <v>0</v>
      </c>
      <c r="BV24" s="284">
        <f>'1.2_OrigTargets_PostDataCleanse'!BV24-'1.1_OrigTargets_PreDataCleanse'!BV24</f>
        <v>0</v>
      </c>
      <c r="BW24" s="285">
        <f>'1.2_OrigTargets_PostDataCleanse'!BW24-'1.1_OrigTargets_PreDataCleanse'!BW24</f>
        <v>0</v>
      </c>
      <c r="BY24" s="385"/>
    </row>
    <row r="25" spans="4:77" s="399" customFormat="1" ht="10.15" customHeight="1">
      <c r="D25" s="401"/>
      <c r="E25" s="454"/>
      <c r="F25" s="451"/>
      <c r="G25" s="445"/>
      <c r="H25" s="257" t="s">
        <v>182</v>
      </c>
      <c r="I25" s="402">
        <f>'1.2_OrigTargets_PostDataCleanse'!I25-'1.1_OrigTargets_PreDataCleanse'!I25</f>
        <v>-2</v>
      </c>
      <c r="J25" s="402">
        <f>'1.2_OrigTargets_PostDataCleanse'!J25-'1.1_OrigTargets_PreDataCleanse'!J25</f>
        <v>0</v>
      </c>
      <c r="K25" s="402">
        <f>'1.2_OrigTargets_PostDataCleanse'!K25-'1.1_OrigTargets_PreDataCleanse'!K25</f>
        <v>0</v>
      </c>
      <c r="L25" s="402">
        <f>'1.2_OrigTargets_PostDataCleanse'!L25-'1.1_OrigTargets_PreDataCleanse'!L25</f>
        <v>0</v>
      </c>
      <c r="M25" s="402">
        <f>'1.2_OrigTargets_PostDataCleanse'!M25-'1.1_OrigTargets_PreDataCleanse'!M25</f>
        <v>-2</v>
      </c>
      <c r="N25" s="403">
        <f>'1.2_OrigTargets_PostDataCleanse'!N25-'1.1_OrigTargets_PreDataCleanse'!N25</f>
        <v>0</v>
      </c>
      <c r="O25" s="42"/>
      <c r="P25" s="454"/>
      <c r="Q25" s="451"/>
      <c r="R25" s="257" t="str">
        <f t="shared" si="0"/>
        <v>High C2</v>
      </c>
      <c r="S25" s="402">
        <f>'1.2_OrigTargets_PostDataCleanse'!S25-'1.1_OrigTargets_PreDataCleanse'!S25</f>
        <v>-6</v>
      </c>
      <c r="T25" s="402">
        <f>'1.2_OrigTargets_PostDataCleanse'!T25-'1.1_OrigTargets_PreDataCleanse'!T25</f>
        <v>0</v>
      </c>
      <c r="U25" s="402">
        <f>'1.2_OrigTargets_PostDataCleanse'!U25-'1.1_OrigTargets_PreDataCleanse'!U25</f>
        <v>0</v>
      </c>
      <c r="V25" s="402">
        <f>'1.2_OrigTargets_PostDataCleanse'!V25-'1.1_OrigTargets_PreDataCleanse'!V25</f>
        <v>0</v>
      </c>
      <c r="W25" s="402">
        <f>'1.2_OrigTargets_PostDataCleanse'!W25-'1.1_OrigTargets_PreDataCleanse'!W25</f>
        <v>-4</v>
      </c>
      <c r="X25" s="403">
        <f>'1.2_OrigTargets_PostDataCleanse'!X25-'1.1_OrigTargets_PreDataCleanse'!X25</f>
        <v>-2</v>
      </c>
      <c r="Y25" s="42"/>
      <c r="Z25" s="454"/>
      <c r="AA25" s="451"/>
      <c r="AB25" s="257" t="str">
        <f t="shared" si="1"/>
        <v>High C2</v>
      </c>
      <c r="AC25" s="402">
        <f>'1.2_OrigTargets_PostDataCleanse'!AC25-'1.1_OrigTargets_PreDataCleanse'!AC25</f>
        <v>-2</v>
      </c>
      <c r="AD25" s="402">
        <f>'1.2_OrigTargets_PostDataCleanse'!AD25-'1.1_OrigTargets_PreDataCleanse'!AD25</f>
        <v>0</v>
      </c>
      <c r="AE25" s="402">
        <f>'1.2_OrigTargets_PostDataCleanse'!AE25-'1.1_OrigTargets_PreDataCleanse'!AE25</f>
        <v>0</v>
      </c>
      <c r="AF25" s="402">
        <f>'1.2_OrigTargets_PostDataCleanse'!AF25-'1.1_OrigTargets_PreDataCleanse'!AF25</f>
        <v>0</v>
      </c>
      <c r="AG25" s="402">
        <f>'1.2_OrigTargets_PostDataCleanse'!AG25-'1.1_OrigTargets_PreDataCleanse'!AG25</f>
        <v>0</v>
      </c>
      <c r="AH25" s="403">
        <f>'1.2_OrigTargets_PostDataCleanse'!AH25-'1.1_OrigTargets_PreDataCleanse'!AH25</f>
        <v>-2</v>
      </c>
      <c r="AI25" s="42"/>
      <c r="AJ25" s="281" t="str">
        <f t="shared" si="2"/>
        <v>High C2</v>
      </c>
      <c r="AK25" s="402">
        <f>'1.2_OrigTargets_PostDataCleanse'!AK25-'1.1_OrigTargets_PreDataCleanse'!AK25</f>
        <v>-4</v>
      </c>
      <c r="AL25" s="402">
        <f>'1.2_OrigTargets_PostDataCleanse'!AL25-'1.1_OrigTargets_PreDataCleanse'!AL25</f>
        <v>0</v>
      </c>
      <c r="AM25" s="402">
        <f>'1.2_OrigTargets_PostDataCleanse'!AM25-'1.1_OrigTargets_PreDataCleanse'!AM25</f>
        <v>0</v>
      </c>
      <c r="AN25" s="402">
        <f>'1.2_OrigTargets_PostDataCleanse'!AN25-'1.1_OrigTargets_PreDataCleanse'!AN25</f>
        <v>0</v>
      </c>
      <c r="AO25" s="402">
        <f>'1.2_OrigTargets_PostDataCleanse'!AO25-'1.1_OrigTargets_PreDataCleanse'!AO25</f>
        <v>-4</v>
      </c>
      <c r="AP25" s="403">
        <f>'1.2_OrigTargets_PostDataCleanse'!AP25-'1.1_OrigTargets_PreDataCleanse'!AP25</f>
        <v>0</v>
      </c>
      <c r="AQ25" s="257" t="str">
        <f t="shared" si="3"/>
        <v>High C2</v>
      </c>
      <c r="AR25" s="402">
        <f>'1.2_OrigTargets_PostDataCleanse'!AR25-'1.1_OrigTargets_PreDataCleanse'!AR25</f>
        <v>0</v>
      </c>
      <c r="AS25" s="402">
        <f>'1.2_OrigTargets_PostDataCleanse'!AS25-'1.1_OrigTargets_PreDataCleanse'!AS25</f>
        <v>0</v>
      </c>
      <c r="AT25" s="402">
        <f>'1.2_OrigTargets_PostDataCleanse'!AT25-'1.1_OrigTargets_PreDataCleanse'!AT25</f>
        <v>0</v>
      </c>
      <c r="AU25" s="402">
        <f>'1.2_OrigTargets_PostDataCleanse'!AU25-'1.1_OrigTargets_PreDataCleanse'!AU25</f>
        <v>0</v>
      </c>
      <c r="AV25" s="402">
        <f>'1.2_OrigTargets_PostDataCleanse'!AV25-'1.1_OrigTargets_PreDataCleanse'!AV25</f>
        <v>0</v>
      </c>
      <c r="AW25" s="403">
        <f>'1.2_OrigTargets_PostDataCleanse'!AW25-'1.1_OrigTargets_PreDataCleanse'!AW25</f>
        <v>0</v>
      </c>
      <c r="AX25" s="257" t="str">
        <f t="shared" si="4"/>
        <v>High C2</v>
      </c>
      <c r="AY25" s="402">
        <f>'1.2_OrigTargets_PostDataCleanse'!AY25-'1.1_OrigTargets_PreDataCleanse'!AY25</f>
        <v>-4</v>
      </c>
      <c r="AZ25" s="402">
        <f>'1.2_OrigTargets_PostDataCleanse'!AZ25-'1.1_OrigTargets_PreDataCleanse'!AZ25</f>
        <v>0</v>
      </c>
      <c r="BA25" s="402">
        <f>'1.2_OrigTargets_PostDataCleanse'!BA25-'1.1_OrigTargets_PreDataCleanse'!BA25</f>
        <v>0</v>
      </c>
      <c r="BB25" s="402">
        <f>'1.2_OrigTargets_PostDataCleanse'!BB25-'1.1_OrigTargets_PreDataCleanse'!BB25</f>
        <v>0</v>
      </c>
      <c r="BC25" s="402">
        <f>'1.2_OrigTargets_PostDataCleanse'!BC25-'1.1_OrigTargets_PreDataCleanse'!BC25</f>
        <v>0</v>
      </c>
      <c r="BD25" s="403">
        <f>'1.2_OrigTargets_PostDataCleanse'!BD25-'1.1_OrigTargets_PreDataCleanse'!BD25</f>
        <v>0</v>
      </c>
      <c r="BE25" s="257" t="str">
        <f t="shared" si="5"/>
        <v>High C2</v>
      </c>
      <c r="BF25" s="402">
        <f>'1.2_OrigTargets_PostDataCleanse'!BF25-'1.1_OrigTargets_PreDataCleanse'!BF25</f>
        <v>0</v>
      </c>
      <c r="BG25" s="402">
        <f>'1.2_OrigTargets_PostDataCleanse'!BG25-'1.1_OrigTargets_PreDataCleanse'!BG25</f>
        <v>0</v>
      </c>
      <c r="BH25" s="402">
        <f>'1.2_OrigTargets_PostDataCleanse'!BH25-'1.1_OrigTargets_PreDataCleanse'!BH25</f>
        <v>0</v>
      </c>
      <c r="BI25" s="402">
        <f>'1.2_OrigTargets_PostDataCleanse'!BI25-'1.1_OrigTargets_PreDataCleanse'!BI25</f>
        <v>0</v>
      </c>
      <c r="BJ25" s="402">
        <f>'1.2_OrigTargets_PostDataCleanse'!BJ25-'1.1_OrigTargets_PreDataCleanse'!BJ25</f>
        <v>0</v>
      </c>
      <c r="BK25" s="403">
        <f>'1.2_OrigTargets_PostDataCleanse'!BK25-'1.1_OrigTargets_PreDataCleanse'!BK25</f>
        <v>0</v>
      </c>
      <c r="BL25" s="402">
        <f>'1.2_OrigTargets_PostDataCleanse'!BL25-'1.1_OrigTargets_PreDataCleanse'!BL25</f>
        <v>0</v>
      </c>
      <c r="BM25" s="402">
        <f>'1.2_OrigTargets_PostDataCleanse'!BM25-'1.1_OrigTargets_PreDataCleanse'!BM25</f>
        <v>0</v>
      </c>
      <c r="BN25" s="402">
        <f>'1.2_OrigTargets_PostDataCleanse'!BN25-'1.1_OrigTargets_PreDataCleanse'!BN25</f>
        <v>0</v>
      </c>
      <c r="BO25" s="402">
        <f>'1.2_OrigTargets_PostDataCleanse'!BO25-'1.1_OrigTargets_PreDataCleanse'!BO25</f>
        <v>0</v>
      </c>
      <c r="BP25" s="403">
        <f>'1.2_OrigTargets_PostDataCleanse'!BP25-'1.1_OrigTargets_PreDataCleanse'!BP25</f>
        <v>0</v>
      </c>
      <c r="BQ25" s="257" t="str">
        <f t="shared" si="6"/>
        <v>High C2</v>
      </c>
      <c r="BR25" s="402">
        <f>'1.2_OrigTargets_PostDataCleanse'!BR25-'1.1_OrigTargets_PreDataCleanse'!BR25</f>
        <v>0</v>
      </c>
      <c r="BS25" s="402">
        <f>'1.2_OrigTargets_PostDataCleanse'!BS25-'1.1_OrigTargets_PreDataCleanse'!BS25</f>
        <v>0</v>
      </c>
      <c r="BT25" s="402">
        <f>'1.2_OrigTargets_PostDataCleanse'!BT25-'1.1_OrigTargets_PreDataCleanse'!BT25</f>
        <v>0</v>
      </c>
      <c r="BU25" s="402">
        <f>'1.2_OrigTargets_PostDataCleanse'!BU25-'1.1_OrigTargets_PreDataCleanse'!BU25</f>
        <v>0</v>
      </c>
      <c r="BV25" s="402">
        <f>'1.2_OrigTargets_PostDataCleanse'!BV25-'1.1_OrigTargets_PreDataCleanse'!BV25</f>
        <v>0</v>
      </c>
      <c r="BW25" s="403">
        <f>'1.2_OrigTargets_PostDataCleanse'!BW25-'1.1_OrigTargets_PreDataCleanse'!BW25</f>
        <v>0</v>
      </c>
      <c r="BY25" s="404" t="s">
        <v>271</v>
      </c>
    </row>
    <row r="26" spans="4:77" s="399" customFormat="1" ht="10.5" customHeight="1" thickBot="1">
      <c r="D26" s="401"/>
      <c r="E26" s="455"/>
      <c r="F26" s="453"/>
      <c r="G26" s="446"/>
      <c r="H26" s="260" t="s">
        <v>183</v>
      </c>
      <c r="I26" s="405">
        <f>'1.2_OrigTargets_PostDataCleanse'!I26-'1.1_OrigTargets_PreDataCleanse'!I26</f>
        <v>0</v>
      </c>
      <c r="J26" s="405">
        <f>'1.2_OrigTargets_PostDataCleanse'!J26-'1.1_OrigTargets_PreDataCleanse'!J26</f>
        <v>0</v>
      </c>
      <c r="K26" s="405">
        <f>'1.2_OrigTargets_PostDataCleanse'!K26-'1.1_OrigTargets_PreDataCleanse'!K26</f>
        <v>0</v>
      </c>
      <c r="L26" s="405">
        <f>'1.2_OrigTargets_PostDataCleanse'!L26-'1.1_OrigTargets_PreDataCleanse'!L26</f>
        <v>0</v>
      </c>
      <c r="M26" s="405">
        <f>'1.2_OrigTargets_PostDataCleanse'!M26-'1.1_OrigTargets_PreDataCleanse'!M26</f>
        <v>0</v>
      </c>
      <c r="N26" s="406">
        <f>'1.2_OrigTargets_PostDataCleanse'!N26-'1.1_OrigTargets_PreDataCleanse'!N26</f>
        <v>0</v>
      </c>
      <c r="O26" s="42"/>
      <c r="P26" s="455"/>
      <c r="Q26" s="452"/>
      <c r="R26" s="260" t="str">
        <f t="shared" si="0"/>
        <v>Very high C1</v>
      </c>
      <c r="S26" s="405">
        <f>'1.2_OrigTargets_PostDataCleanse'!S26-'1.1_OrigTargets_PreDataCleanse'!S26</f>
        <v>0</v>
      </c>
      <c r="T26" s="405">
        <f>'1.2_OrigTargets_PostDataCleanse'!T26-'1.1_OrigTargets_PreDataCleanse'!T26</f>
        <v>0</v>
      </c>
      <c r="U26" s="405">
        <f>'1.2_OrigTargets_PostDataCleanse'!U26-'1.1_OrigTargets_PreDataCleanse'!U26</f>
        <v>0</v>
      </c>
      <c r="V26" s="405">
        <f>'1.2_OrigTargets_PostDataCleanse'!V26-'1.1_OrigTargets_PreDataCleanse'!V26</f>
        <v>0</v>
      </c>
      <c r="W26" s="405">
        <f>'1.2_OrigTargets_PostDataCleanse'!W26-'1.1_OrigTargets_PreDataCleanse'!W26</f>
        <v>0</v>
      </c>
      <c r="X26" s="406">
        <f>'1.2_OrigTargets_PostDataCleanse'!X26-'1.1_OrigTargets_PreDataCleanse'!X26</f>
        <v>0</v>
      </c>
      <c r="Y26" s="42"/>
      <c r="Z26" s="455"/>
      <c r="AA26" s="452"/>
      <c r="AB26" s="260" t="str">
        <f t="shared" si="1"/>
        <v>Very high C1</v>
      </c>
      <c r="AC26" s="405">
        <f>'1.2_OrigTargets_PostDataCleanse'!AC26-'1.1_OrigTargets_PreDataCleanse'!AC26</f>
        <v>0</v>
      </c>
      <c r="AD26" s="405">
        <f>'1.2_OrigTargets_PostDataCleanse'!AD26-'1.1_OrigTargets_PreDataCleanse'!AD26</f>
        <v>0</v>
      </c>
      <c r="AE26" s="405">
        <f>'1.2_OrigTargets_PostDataCleanse'!AE26-'1.1_OrigTargets_PreDataCleanse'!AE26</f>
        <v>0</v>
      </c>
      <c r="AF26" s="405">
        <f>'1.2_OrigTargets_PostDataCleanse'!AF26-'1.1_OrigTargets_PreDataCleanse'!AF26</f>
        <v>0</v>
      </c>
      <c r="AG26" s="405">
        <f>'1.2_OrigTargets_PostDataCleanse'!AG26-'1.1_OrigTargets_PreDataCleanse'!AG26</f>
        <v>0</v>
      </c>
      <c r="AH26" s="406">
        <f>'1.2_OrigTargets_PostDataCleanse'!AH26-'1.1_OrigTargets_PreDataCleanse'!AH26</f>
        <v>0</v>
      </c>
      <c r="AI26" s="42"/>
      <c r="AJ26" s="282" t="str">
        <f t="shared" si="2"/>
        <v>Very high C1</v>
      </c>
      <c r="AK26" s="405">
        <f>'1.2_OrigTargets_PostDataCleanse'!AK26-'1.1_OrigTargets_PreDataCleanse'!AK26</f>
        <v>0</v>
      </c>
      <c r="AL26" s="405">
        <f>'1.2_OrigTargets_PostDataCleanse'!AL26-'1.1_OrigTargets_PreDataCleanse'!AL26</f>
        <v>0</v>
      </c>
      <c r="AM26" s="405">
        <f>'1.2_OrigTargets_PostDataCleanse'!AM26-'1.1_OrigTargets_PreDataCleanse'!AM26</f>
        <v>0</v>
      </c>
      <c r="AN26" s="405">
        <f>'1.2_OrigTargets_PostDataCleanse'!AN26-'1.1_OrigTargets_PreDataCleanse'!AN26</f>
        <v>0</v>
      </c>
      <c r="AO26" s="405">
        <f>'1.2_OrigTargets_PostDataCleanse'!AO26-'1.1_OrigTargets_PreDataCleanse'!AO26</f>
        <v>0</v>
      </c>
      <c r="AP26" s="406">
        <f>'1.2_OrigTargets_PostDataCleanse'!AP26-'1.1_OrigTargets_PreDataCleanse'!AP26</f>
        <v>0</v>
      </c>
      <c r="AQ26" s="260" t="str">
        <f t="shared" si="3"/>
        <v>Very high C1</v>
      </c>
      <c r="AR26" s="405">
        <f>'1.2_OrigTargets_PostDataCleanse'!AR26-'1.1_OrigTargets_PreDataCleanse'!AR26</f>
        <v>0</v>
      </c>
      <c r="AS26" s="405">
        <f>'1.2_OrigTargets_PostDataCleanse'!AS26-'1.1_OrigTargets_PreDataCleanse'!AS26</f>
        <v>0</v>
      </c>
      <c r="AT26" s="405">
        <f>'1.2_OrigTargets_PostDataCleanse'!AT26-'1.1_OrigTargets_PreDataCleanse'!AT26</f>
        <v>0</v>
      </c>
      <c r="AU26" s="405">
        <f>'1.2_OrigTargets_PostDataCleanse'!AU26-'1.1_OrigTargets_PreDataCleanse'!AU26</f>
        <v>0</v>
      </c>
      <c r="AV26" s="405">
        <f>'1.2_OrigTargets_PostDataCleanse'!AV26-'1.1_OrigTargets_PreDataCleanse'!AV26</f>
        <v>0</v>
      </c>
      <c r="AW26" s="406">
        <f>'1.2_OrigTargets_PostDataCleanse'!AW26-'1.1_OrigTargets_PreDataCleanse'!AW26</f>
        <v>0</v>
      </c>
      <c r="AX26" s="260" t="str">
        <f t="shared" si="4"/>
        <v>Very high C1</v>
      </c>
      <c r="AY26" s="405">
        <f>'1.2_OrigTargets_PostDataCleanse'!AY26-'1.1_OrigTargets_PreDataCleanse'!AY26</f>
        <v>0</v>
      </c>
      <c r="AZ26" s="405">
        <f>'1.2_OrigTargets_PostDataCleanse'!AZ26-'1.1_OrigTargets_PreDataCleanse'!AZ26</f>
        <v>0</v>
      </c>
      <c r="BA26" s="405">
        <f>'1.2_OrigTargets_PostDataCleanse'!BA26-'1.1_OrigTargets_PreDataCleanse'!BA26</f>
        <v>0</v>
      </c>
      <c r="BB26" s="405">
        <f>'1.2_OrigTargets_PostDataCleanse'!BB26-'1.1_OrigTargets_PreDataCleanse'!BB26</f>
        <v>0</v>
      </c>
      <c r="BC26" s="405">
        <f>'1.2_OrigTargets_PostDataCleanse'!BC26-'1.1_OrigTargets_PreDataCleanse'!BC26</f>
        <v>0</v>
      </c>
      <c r="BD26" s="406">
        <f>'1.2_OrigTargets_PostDataCleanse'!BD26-'1.1_OrigTargets_PreDataCleanse'!BD26</f>
        <v>0</v>
      </c>
      <c r="BE26" s="260" t="str">
        <f t="shared" si="5"/>
        <v>Very high C1</v>
      </c>
      <c r="BF26" s="405">
        <f>'1.2_OrigTargets_PostDataCleanse'!BF26-'1.1_OrigTargets_PreDataCleanse'!BF26</f>
        <v>0</v>
      </c>
      <c r="BG26" s="405">
        <f>'1.2_OrigTargets_PostDataCleanse'!BG26-'1.1_OrigTargets_PreDataCleanse'!BG26</f>
        <v>0</v>
      </c>
      <c r="BH26" s="405">
        <f>'1.2_OrigTargets_PostDataCleanse'!BH26-'1.1_OrigTargets_PreDataCleanse'!BH26</f>
        <v>0</v>
      </c>
      <c r="BI26" s="405">
        <f>'1.2_OrigTargets_PostDataCleanse'!BI26-'1.1_OrigTargets_PreDataCleanse'!BI26</f>
        <v>0</v>
      </c>
      <c r="BJ26" s="405">
        <f>'1.2_OrigTargets_PostDataCleanse'!BJ26-'1.1_OrigTargets_PreDataCleanse'!BJ26</f>
        <v>0</v>
      </c>
      <c r="BK26" s="406">
        <f>'1.2_OrigTargets_PostDataCleanse'!BK26-'1.1_OrigTargets_PreDataCleanse'!BK26</f>
        <v>0</v>
      </c>
      <c r="BL26" s="405">
        <f>'1.2_OrigTargets_PostDataCleanse'!BL26-'1.1_OrigTargets_PreDataCleanse'!BL26</f>
        <v>0</v>
      </c>
      <c r="BM26" s="405">
        <f>'1.2_OrigTargets_PostDataCleanse'!BM26-'1.1_OrigTargets_PreDataCleanse'!BM26</f>
        <v>0</v>
      </c>
      <c r="BN26" s="405">
        <f>'1.2_OrigTargets_PostDataCleanse'!BN26-'1.1_OrigTargets_PreDataCleanse'!BN26</f>
        <v>0</v>
      </c>
      <c r="BO26" s="405">
        <f>'1.2_OrigTargets_PostDataCleanse'!BO26-'1.1_OrigTargets_PreDataCleanse'!BO26</f>
        <v>0</v>
      </c>
      <c r="BP26" s="406">
        <f>'1.2_OrigTargets_PostDataCleanse'!BP26-'1.1_OrigTargets_PreDataCleanse'!BP26</f>
        <v>0</v>
      </c>
      <c r="BQ26" s="260" t="str">
        <f t="shared" si="6"/>
        <v>Very high C1</v>
      </c>
      <c r="BR26" s="405">
        <f>'1.2_OrigTargets_PostDataCleanse'!BR26-'1.1_OrigTargets_PreDataCleanse'!BR26</f>
        <v>0</v>
      </c>
      <c r="BS26" s="405">
        <f>'1.2_OrigTargets_PostDataCleanse'!BS26-'1.1_OrigTargets_PreDataCleanse'!BS26</f>
        <v>0</v>
      </c>
      <c r="BT26" s="405">
        <f>'1.2_OrigTargets_PostDataCleanse'!BT26-'1.1_OrigTargets_PreDataCleanse'!BT26</f>
        <v>0</v>
      </c>
      <c r="BU26" s="405">
        <f>'1.2_OrigTargets_PostDataCleanse'!BU26-'1.1_OrigTargets_PreDataCleanse'!BU26</f>
        <v>0</v>
      </c>
      <c r="BV26" s="405">
        <f>'1.2_OrigTargets_PostDataCleanse'!BV26-'1.1_OrigTargets_PreDataCleanse'!BV26</f>
        <v>0</v>
      </c>
      <c r="BW26" s="406">
        <f>'1.2_OrigTargets_PostDataCleanse'!BW26-'1.1_OrigTargets_PreDataCleanse'!BW26</f>
        <v>0</v>
      </c>
      <c r="BY26" s="407"/>
    </row>
    <row r="27" spans="4:77" s="399" customFormat="1" ht="10.15" customHeight="1">
      <c r="D27" s="408" t="str">
        <f>D23</f>
        <v>400KV Network</v>
      </c>
      <c r="E27" s="456">
        <v>2</v>
      </c>
      <c r="F27" s="450" t="s">
        <v>185</v>
      </c>
      <c r="G27" s="444" t="s">
        <v>193</v>
      </c>
      <c r="H27" s="254" t="str">
        <f>H23</f>
        <v>Low C4</v>
      </c>
      <c r="I27" s="402">
        <f>'1.2_OrigTargets_PostDataCleanse'!I27-'1.1_OrigTargets_PreDataCleanse'!I27</f>
        <v>0</v>
      </c>
      <c r="J27" s="402">
        <f>'1.2_OrigTargets_PostDataCleanse'!J27-'1.1_OrigTargets_PreDataCleanse'!J27</f>
        <v>0</v>
      </c>
      <c r="K27" s="402">
        <f>'1.2_OrigTargets_PostDataCleanse'!K27-'1.1_OrigTargets_PreDataCleanse'!K27</f>
        <v>0</v>
      </c>
      <c r="L27" s="402">
        <f>'1.2_OrigTargets_PostDataCleanse'!L27-'1.1_OrigTargets_PreDataCleanse'!L27</f>
        <v>0</v>
      </c>
      <c r="M27" s="402">
        <f>'1.2_OrigTargets_PostDataCleanse'!M27-'1.1_OrigTargets_PreDataCleanse'!M27</f>
        <v>0</v>
      </c>
      <c r="N27" s="403">
        <f>'1.2_OrigTargets_PostDataCleanse'!N27-'1.1_OrigTargets_PreDataCleanse'!N27</f>
        <v>0</v>
      </c>
      <c r="O27" s="42"/>
      <c r="P27" s="456">
        <v>2</v>
      </c>
      <c r="Q27" s="450" t="str">
        <f t="shared" ref="Q27" si="7">$F27</f>
        <v>Transformer</v>
      </c>
      <c r="R27" s="254" t="str">
        <f t="shared" si="0"/>
        <v>Low C4</v>
      </c>
      <c r="S27" s="402">
        <f>'1.2_OrigTargets_PostDataCleanse'!S27-'1.1_OrigTargets_PreDataCleanse'!S27</f>
        <v>0</v>
      </c>
      <c r="T27" s="402">
        <f>'1.2_OrigTargets_PostDataCleanse'!T27-'1.1_OrigTargets_PreDataCleanse'!T27</f>
        <v>0</v>
      </c>
      <c r="U27" s="402">
        <f>'1.2_OrigTargets_PostDataCleanse'!U27-'1.1_OrigTargets_PreDataCleanse'!U27</f>
        <v>0</v>
      </c>
      <c r="V27" s="402">
        <f>'1.2_OrigTargets_PostDataCleanse'!V27-'1.1_OrigTargets_PreDataCleanse'!V27</f>
        <v>0</v>
      </c>
      <c r="W27" s="402">
        <f>'1.2_OrigTargets_PostDataCleanse'!W27-'1.1_OrigTargets_PreDataCleanse'!W27</f>
        <v>0</v>
      </c>
      <c r="X27" s="403">
        <f>'1.2_OrigTargets_PostDataCleanse'!X27-'1.1_OrigTargets_PreDataCleanse'!X27</f>
        <v>0</v>
      </c>
      <c r="Y27" s="42"/>
      <c r="Z27" s="456">
        <v>2</v>
      </c>
      <c r="AA27" s="450" t="str">
        <f t="shared" ref="AA27" si="8">$F27</f>
        <v>Transformer</v>
      </c>
      <c r="AB27" s="254" t="str">
        <f t="shared" si="1"/>
        <v>Low C4</v>
      </c>
      <c r="AC27" s="402">
        <f>'1.2_OrigTargets_PostDataCleanse'!AC27-'1.1_OrigTargets_PreDataCleanse'!AC27</f>
        <v>0</v>
      </c>
      <c r="AD27" s="402">
        <f>'1.2_OrigTargets_PostDataCleanse'!AD27-'1.1_OrigTargets_PreDataCleanse'!AD27</f>
        <v>0</v>
      </c>
      <c r="AE27" s="402">
        <f>'1.2_OrigTargets_PostDataCleanse'!AE27-'1.1_OrigTargets_PreDataCleanse'!AE27</f>
        <v>0</v>
      </c>
      <c r="AF27" s="402">
        <f>'1.2_OrigTargets_PostDataCleanse'!AF27-'1.1_OrigTargets_PreDataCleanse'!AF27</f>
        <v>0</v>
      </c>
      <c r="AG27" s="402">
        <f>'1.2_OrigTargets_PostDataCleanse'!AG27-'1.1_OrigTargets_PreDataCleanse'!AG27</f>
        <v>0</v>
      </c>
      <c r="AH27" s="403">
        <f>'1.2_OrigTargets_PostDataCleanse'!AH27-'1.1_OrigTargets_PreDataCleanse'!AH27</f>
        <v>0</v>
      </c>
      <c r="AI27" s="42"/>
      <c r="AJ27" s="280" t="str">
        <f t="shared" si="2"/>
        <v>Low C4</v>
      </c>
      <c r="AK27" s="402">
        <f>'1.2_OrigTargets_PostDataCleanse'!AK27-'1.1_OrigTargets_PreDataCleanse'!AK27</f>
        <v>0</v>
      </c>
      <c r="AL27" s="402">
        <f>'1.2_OrigTargets_PostDataCleanse'!AL27-'1.1_OrigTargets_PreDataCleanse'!AL27</f>
        <v>0</v>
      </c>
      <c r="AM27" s="402">
        <f>'1.2_OrigTargets_PostDataCleanse'!AM27-'1.1_OrigTargets_PreDataCleanse'!AM27</f>
        <v>0</v>
      </c>
      <c r="AN27" s="402">
        <f>'1.2_OrigTargets_PostDataCleanse'!AN27-'1.1_OrigTargets_PreDataCleanse'!AN27</f>
        <v>0</v>
      </c>
      <c r="AO27" s="402">
        <f>'1.2_OrigTargets_PostDataCleanse'!AO27-'1.1_OrigTargets_PreDataCleanse'!AO27</f>
        <v>0</v>
      </c>
      <c r="AP27" s="403">
        <f>'1.2_OrigTargets_PostDataCleanse'!AP27-'1.1_OrigTargets_PreDataCleanse'!AP27</f>
        <v>0</v>
      </c>
      <c r="AQ27" s="254" t="str">
        <f t="shared" si="3"/>
        <v>Low C4</v>
      </c>
      <c r="AR27" s="402">
        <f>'1.2_OrigTargets_PostDataCleanse'!AR27-'1.1_OrigTargets_PreDataCleanse'!AR27</f>
        <v>0</v>
      </c>
      <c r="AS27" s="402">
        <f>'1.2_OrigTargets_PostDataCleanse'!AS27-'1.1_OrigTargets_PreDataCleanse'!AS27</f>
        <v>0</v>
      </c>
      <c r="AT27" s="402">
        <f>'1.2_OrigTargets_PostDataCleanse'!AT27-'1.1_OrigTargets_PreDataCleanse'!AT27</f>
        <v>0</v>
      </c>
      <c r="AU27" s="402">
        <f>'1.2_OrigTargets_PostDataCleanse'!AU27-'1.1_OrigTargets_PreDataCleanse'!AU27</f>
        <v>0</v>
      </c>
      <c r="AV27" s="402">
        <f>'1.2_OrigTargets_PostDataCleanse'!AV27-'1.1_OrigTargets_PreDataCleanse'!AV27</f>
        <v>0</v>
      </c>
      <c r="AW27" s="403">
        <f>'1.2_OrigTargets_PostDataCleanse'!AW27-'1.1_OrigTargets_PreDataCleanse'!AW27</f>
        <v>0</v>
      </c>
      <c r="AX27" s="254" t="str">
        <f t="shared" si="4"/>
        <v>Low C4</v>
      </c>
      <c r="AY27" s="402">
        <f>'1.2_OrigTargets_PostDataCleanse'!AY27-'1.1_OrigTargets_PreDataCleanse'!AY27</f>
        <v>0</v>
      </c>
      <c r="AZ27" s="402">
        <f>'1.2_OrigTargets_PostDataCleanse'!AZ27-'1.1_OrigTargets_PreDataCleanse'!AZ27</f>
        <v>0</v>
      </c>
      <c r="BA27" s="402">
        <f>'1.2_OrigTargets_PostDataCleanse'!BA27-'1.1_OrigTargets_PreDataCleanse'!BA27</f>
        <v>0</v>
      </c>
      <c r="BB27" s="402">
        <f>'1.2_OrigTargets_PostDataCleanse'!BB27-'1.1_OrigTargets_PreDataCleanse'!BB27</f>
        <v>0</v>
      </c>
      <c r="BC27" s="402">
        <f>'1.2_OrigTargets_PostDataCleanse'!BC27-'1.1_OrigTargets_PreDataCleanse'!BC27</f>
        <v>0</v>
      </c>
      <c r="BD27" s="403">
        <f>'1.2_OrigTargets_PostDataCleanse'!BD27-'1.1_OrigTargets_PreDataCleanse'!BD27</f>
        <v>0</v>
      </c>
      <c r="BE27" s="254" t="str">
        <f t="shared" si="5"/>
        <v>Low C4</v>
      </c>
      <c r="BF27" s="402">
        <f>'1.2_OrigTargets_PostDataCleanse'!BF27-'1.1_OrigTargets_PreDataCleanse'!BF27</f>
        <v>0</v>
      </c>
      <c r="BG27" s="402">
        <f>'1.2_OrigTargets_PostDataCleanse'!BG27-'1.1_OrigTargets_PreDataCleanse'!BG27</f>
        <v>0</v>
      </c>
      <c r="BH27" s="402">
        <f>'1.2_OrigTargets_PostDataCleanse'!BH27-'1.1_OrigTargets_PreDataCleanse'!BH27</f>
        <v>0</v>
      </c>
      <c r="BI27" s="402">
        <f>'1.2_OrigTargets_PostDataCleanse'!BI27-'1.1_OrigTargets_PreDataCleanse'!BI27</f>
        <v>0</v>
      </c>
      <c r="BJ27" s="402">
        <f>'1.2_OrigTargets_PostDataCleanse'!BJ27-'1.1_OrigTargets_PreDataCleanse'!BJ27</f>
        <v>0</v>
      </c>
      <c r="BK27" s="403">
        <f>'1.2_OrigTargets_PostDataCleanse'!BK27-'1.1_OrigTargets_PreDataCleanse'!BK27</f>
        <v>0</v>
      </c>
      <c r="BL27" s="402">
        <f>'1.2_OrigTargets_PostDataCleanse'!BL27-'1.1_OrigTargets_PreDataCleanse'!BL27</f>
        <v>0</v>
      </c>
      <c r="BM27" s="402">
        <f>'1.2_OrigTargets_PostDataCleanse'!BM27-'1.1_OrigTargets_PreDataCleanse'!BM27</f>
        <v>0</v>
      </c>
      <c r="BN27" s="402">
        <f>'1.2_OrigTargets_PostDataCleanse'!BN27-'1.1_OrigTargets_PreDataCleanse'!BN27</f>
        <v>0</v>
      </c>
      <c r="BO27" s="402">
        <f>'1.2_OrigTargets_PostDataCleanse'!BO27-'1.1_OrigTargets_PreDataCleanse'!BO27</f>
        <v>0</v>
      </c>
      <c r="BP27" s="403">
        <f>'1.2_OrigTargets_PostDataCleanse'!BP27-'1.1_OrigTargets_PreDataCleanse'!BP27</f>
        <v>0</v>
      </c>
      <c r="BQ27" s="254" t="str">
        <f t="shared" si="6"/>
        <v>Low C4</v>
      </c>
      <c r="BR27" s="402">
        <f>'1.2_OrigTargets_PostDataCleanse'!BR27-'1.1_OrigTargets_PreDataCleanse'!BR27</f>
        <v>0</v>
      </c>
      <c r="BS27" s="402">
        <f>'1.2_OrigTargets_PostDataCleanse'!BS27-'1.1_OrigTargets_PreDataCleanse'!BS27</f>
        <v>0</v>
      </c>
      <c r="BT27" s="402">
        <f>'1.2_OrigTargets_PostDataCleanse'!BT27-'1.1_OrigTargets_PreDataCleanse'!BT27</f>
        <v>0</v>
      </c>
      <c r="BU27" s="402">
        <f>'1.2_OrigTargets_PostDataCleanse'!BU27-'1.1_OrigTargets_PreDataCleanse'!BU27</f>
        <v>0</v>
      </c>
      <c r="BV27" s="402">
        <f>'1.2_OrigTargets_PostDataCleanse'!BV27-'1.1_OrigTargets_PreDataCleanse'!BV27</f>
        <v>0</v>
      </c>
      <c r="BW27" s="403">
        <f>'1.2_OrigTargets_PostDataCleanse'!BW27-'1.1_OrigTargets_PreDataCleanse'!BW27</f>
        <v>0</v>
      </c>
      <c r="BY27" s="256"/>
    </row>
    <row r="28" spans="4:77" s="399" customFormat="1" ht="10.15" customHeight="1">
      <c r="D28" s="409"/>
      <c r="E28" s="454"/>
      <c r="F28" s="451"/>
      <c r="G28" s="445"/>
      <c r="H28" s="257" t="str">
        <f t="shared" ref="H28:H91" si="9">H24</f>
        <v>Medium C3</v>
      </c>
      <c r="I28" s="402">
        <f>'1.2_OrigTargets_PostDataCleanse'!I28-'1.1_OrigTargets_PreDataCleanse'!I28</f>
        <v>0</v>
      </c>
      <c r="J28" s="402">
        <f>'1.2_OrigTargets_PostDataCleanse'!J28-'1.1_OrigTargets_PreDataCleanse'!J28</f>
        <v>0</v>
      </c>
      <c r="K28" s="402">
        <f>'1.2_OrigTargets_PostDataCleanse'!K28-'1.1_OrigTargets_PreDataCleanse'!K28</f>
        <v>0</v>
      </c>
      <c r="L28" s="402">
        <f>'1.2_OrigTargets_PostDataCleanse'!L28-'1.1_OrigTargets_PreDataCleanse'!L28</f>
        <v>0</v>
      </c>
      <c r="M28" s="402">
        <f>'1.2_OrigTargets_PostDataCleanse'!M28-'1.1_OrigTargets_PreDataCleanse'!M28</f>
        <v>0</v>
      </c>
      <c r="N28" s="403">
        <f>'1.2_OrigTargets_PostDataCleanse'!N28-'1.1_OrigTargets_PreDataCleanse'!N28</f>
        <v>0</v>
      </c>
      <c r="O28" s="42"/>
      <c r="P28" s="454"/>
      <c r="Q28" s="451"/>
      <c r="R28" s="257" t="str">
        <f t="shared" si="0"/>
        <v>Medium C3</v>
      </c>
      <c r="S28" s="402">
        <f>'1.2_OrigTargets_PostDataCleanse'!S28-'1.1_OrigTargets_PreDataCleanse'!S28</f>
        <v>0</v>
      </c>
      <c r="T28" s="402">
        <f>'1.2_OrigTargets_PostDataCleanse'!T28-'1.1_OrigTargets_PreDataCleanse'!T28</f>
        <v>0</v>
      </c>
      <c r="U28" s="402">
        <f>'1.2_OrigTargets_PostDataCleanse'!U28-'1.1_OrigTargets_PreDataCleanse'!U28</f>
        <v>0</v>
      </c>
      <c r="V28" s="402">
        <f>'1.2_OrigTargets_PostDataCleanse'!V28-'1.1_OrigTargets_PreDataCleanse'!V28</f>
        <v>0</v>
      </c>
      <c r="W28" s="402">
        <f>'1.2_OrigTargets_PostDataCleanse'!W28-'1.1_OrigTargets_PreDataCleanse'!W28</f>
        <v>0</v>
      </c>
      <c r="X28" s="403">
        <f>'1.2_OrigTargets_PostDataCleanse'!X28-'1.1_OrigTargets_PreDataCleanse'!X28</f>
        <v>0</v>
      </c>
      <c r="Y28" s="42"/>
      <c r="Z28" s="454"/>
      <c r="AA28" s="451"/>
      <c r="AB28" s="257" t="str">
        <f t="shared" si="1"/>
        <v>Medium C3</v>
      </c>
      <c r="AC28" s="402">
        <f>'1.2_OrigTargets_PostDataCleanse'!AC28-'1.1_OrigTargets_PreDataCleanse'!AC28</f>
        <v>0</v>
      </c>
      <c r="AD28" s="402">
        <f>'1.2_OrigTargets_PostDataCleanse'!AD28-'1.1_OrigTargets_PreDataCleanse'!AD28</f>
        <v>0</v>
      </c>
      <c r="AE28" s="402">
        <f>'1.2_OrigTargets_PostDataCleanse'!AE28-'1.1_OrigTargets_PreDataCleanse'!AE28</f>
        <v>0</v>
      </c>
      <c r="AF28" s="402">
        <f>'1.2_OrigTargets_PostDataCleanse'!AF28-'1.1_OrigTargets_PreDataCleanse'!AF28</f>
        <v>0</v>
      </c>
      <c r="AG28" s="402">
        <f>'1.2_OrigTargets_PostDataCleanse'!AG28-'1.1_OrigTargets_PreDataCleanse'!AG28</f>
        <v>0</v>
      </c>
      <c r="AH28" s="403">
        <f>'1.2_OrigTargets_PostDataCleanse'!AH28-'1.1_OrigTargets_PreDataCleanse'!AH28</f>
        <v>0</v>
      </c>
      <c r="AI28" s="42"/>
      <c r="AJ28" s="281" t="str">
        <f t="shared" si="2"/>
        <v>Medium C3</v>
      </c>
      <c r="AK28" s="402">
        <f>'1.2_OrigTargets_PostDataCleanse'!AK28-'1.1_OrigTargets_PreDataCleanse'!AK28</f>
        <v>0</v>
      </c>
      <c r="AL28" s="402">
        <f>'1.2_OrigTargets_PostDataCleanse'!AL28-'1.1_OrigTargets_PreDataCleanse'!AL28</f>
        <v>0</v>
      </c>
      <c r="AM28" s="402">
        <f>'1.2_OrigTargets_PostDataCleanse'!AM28-'1.1_OrigTargets_PreDataCleanse'!AM28</f>
        <v>0</v>
      </c>
      <c r="AN28" s="402">
        <f>'1.2_OrigTargets_PostDataCleanse'!AN28-'1.1_OrigTargets_PreDataCleanse'!AN28</f>
        <v>0</v>
      </c>
      <c r="AO28" s="402">
        <f>'1.2_OrigTargets_PostDataCleanse'!AO28-'1.1_OrigTargets_PreDataCleanse'!AO28</f>
        <v>0</v>
      </c>
      <c r="AP28" s="403">
        <f>'1.2_OrigTargets_PostDataCleanse'!AP28-'1.1_OrigTargets_PreDataCleanse'!AP28</f>
        <v>0</v>
      </c>
      <c r="AQ28" s="257" t="str">
        <f t="shared" si="3"/>
        <v>Medium C3</v>
      </c>
      <c r="AR28" s="402">
        <f>'1.2_OrigTargets_PostDataCleanse'!AR28-'1.1_OrigTargets_PreDataCleanse'!AR28</f>
        <v>0</v>
      </c>
      <c r="AS28" s="402">
        <f>'1.2_OrigTargets_PostDataCleanse'!AS28-'1.1_OrigTargets_PreDataCleanse'!AS28</f>
        <v>0</v>
      </c>
      <c r="AT28" s="402">
        <f>'1.2_OrigTargets_PostDataCleanse'!AT28-'1.1_OrigTargets_PreDataCleanse'!AT28</f>
        <v>0</v>
      </c>
      <c r="AU28" s="402">
        <f>'1.2_OrigTargets_PostDataCleanse'!AU28-'1.1_OrigTargets_PreDataCleanse'!AU28</f>
        <v>0</v>
      </c>
      <c r="AV28" s="402">
        <f>'1.2_OrigTargets_PostDataCleanse'!AV28-'1.1_OrigTargets_PreDataCleanse'!AV28</f>
        <v>0</v>
      </c>
      <c r="AW28" s="403">
        <f>'1.2_OrigTargets_PostDataCleanse'!AW28-'1.1_OrigTargets_PreDataCleanse'!AW28</f>
        <v>0</v>
      </c>
      <c r="AX28" s="257" t="str">
        <f t="shared" si="4"/>
        <v>Medium C3</v>
      </c>
      <c r="AY28" s="402">
        <f>'1.2_OrigTargets_PostDataCleanse'!AY28-'1.1_OrigTargets_PreDataCleanse'!AY28</f>
        <v>0</v>
      </c>
      <c r="AZ28" s="402">
        <f>'1.2_OrigTargets_PostDataCleanse'!AZ28-'1.1_OrigTargets_PreDataCleanse'!AZ28</f>
        <v>0</v>
      </c>
      <c r="BA28" s="402">
        <f>'1.2_OrigTargets_PostDataCleanse'!BA28-'1.1_OrigTargets_PreDataCleanse'!BA28</f>
        <v>0</v>
      </c>
      <c r="BB28" s="402">
        <f>'1.2_OrigTargets_PostDataCleanse'!BB28-'1.1_OrigTargets_PreDataCleanse'!BB28</f>
        <v>0</v>
      </c>
      <c r="BC28" s="402">
        <f>'1.2_OrigTargets_PostDataCleanse'!BC28-'1.1_OrigTargets_PreDataCleanse'!BC28</f>
        <v>0</v>
      </c>
      <c r="BD28" s="403">
        <f>'1.2_OrigTargets_PostDataCleanse'!BD28-'1.1_OrigTargets_PreDataCleanse'!BD28</f>
        <v>0</v>
      </c>
      <c r="BE28" s="257" t="str">
        <f t="shared" si="5"/>
        <v>Medium C3</v>
      </c>
      <c r="BF28" s="402">
        <f>'1.2_OrigTargets_PostDataCleanse'!BF28-'1.1_OrigTargets_PreDataCleanse'!BF28</f>
        <v>0</v>
      </c>
      <c r="BG28" s="402">
        <f>'1.2_OrigTargets_PostDataCleanse'!BG28-'1.1_OrigTargets_PreDataCleanse'!BG28</f>
        <v>0</v>
      </c>
      <c r="BH28" s="402">
        <f>'1.2_OrigTargets_PostDataCleanse'!BH28-'1.1_OrigTargets_PreDataCleanse'!BH28</f>
        <v>0</v>
      </c>
      <c r="BI28" s="402">
        <f>'1.2_OrigTargets_PostDataCleanse'!BI28-'1.1_OrigTargets_PreDataCleanse'!BI28</f>
        <v>0</v>
      </c>
      <c r="BJ28" s="402">
        <f>'1.2_OrigTargets_PostDataCleanse'!BJ28-'1.1_OrigTargets_PreDataCleanse'!BJ28</f>
        <v>0</v>
      </c>
      <c r="BK28" s="403">
        <f>'1.2_OrigTargets_PostDataCleanse'!BK28-'1.1_OrigTargets_PreDataCleanse'!BK28</f>
        <v>0</v>
      </c>
      <c r="BL28" s="402">
        <f>'1.2_OrigTargets_PostDataCleanse'!BL28-'1.1_OrigTargets_PreDataCleanse'!BL28</f>
        <v>0</v>
      </c>
      <c r="BM28" s="402">
        <f>'1.2_OrigTargets_PostDataCleanse'!BM28-'1.1_OrigTargets_PreDataCleanse'!BM28</f>
        <v>0</v>
      </c>
      <c r="BN28" s="402">
        <f>'1.2_OrigTargets_PostDataCleanse'!BN28-'1.1_OrigTargets_PreDataCleanse'!BN28</f>
        <v>0</v>
      </c>
      <c r="BO28" s="402">
        <f>'1.2_OrigTargets_PostDataCleanse'!BO28-'1.1_OrigTargets_PreDataCleanse'!BO28</f>
        <v>0</v>
      </c>
      <c r="BP28" s="403">
        <f>'1.2_OrigTargets_PostDataCleanse'!BP28-'1.1_OrigTargets_PreDataCleanse'!BP28</f>
        <v>0</v>
      </c>
      <c r="BQ28" s="257" t="str">
        <f t="shared" si="6"/>
        <v>Medium C3</v>
      </c>
      <c r="BR28" s="402">
        <f>'1.2_OrigTargets_PostDataCleanse'!BR28-'1.1_OrigTargets_PreDataCleanse'!BR28</f>
        <v>0</v>
      </c>
      <c r="BS28" s="402">
        <f>'1.2_OrigTargets_PostDataCleanse'!BS28-'1.1_OrigTargets_PreDataCleanse'!BS28</f>
        <v>0</v>
      </c>
      <c r="BT28" s="402">
        <f>'1.2_OrigTargets_PostDataCleanse'!BT28-'1.1_OrigTargets_PreDataCleanse'!BT28</f>
        <v>0</v>
      </c>
      <c r="BU28" s="402">
        <f>'1.2_OrigTargets_PostDataCleanse'!BU28-'1.1_OrigTargets_PreDataCleanse'!BU28</f>
        <v>0</v>
      </c>
      <c r="BV28" s="402">
        <f>'1.2_OrigTargets_PostDataCleanse'!BV28-'1.1_OrigTargets_PreDataCleanse'!BV28</f>
        <v>0</v>
      </c>
      <c r="BW28" s="403">
        <f>'1.2_OrigTargets_PostDataCleanse'!BW28-'1.1_OrigTargets_PreDataCleanse'!BW28</f>
        <v>0</v>
      </c>
      <c r="BY28" s="404"/>
    </row>
    <row r="29" spans="4:77" s="399" customFormat="1" ht="10.15" customHeight="1">
      <c r="D29" s="409"/>
      <c r="E29" s="454"/>
      <c r="F29" s="451"/>
      <c r="G29" s="445"/>
      <c r="H29" s="257" t="str">
        <f t="shared" si="9"/>
        <v>High C2</v>
      </c>
      <c r="I29" s="402">
        <f>'1.2_OrigTargets_PostDataCleanse'!I29-'1.1_OrigTargets_PreDataCleanse'!I29</f>
        <v>0</v>
      </c>
      <c r="J29" s="402">
        <f>'1.2_OrigTargets_PostDataCleanse'!J29-'1.1_OrigTargets_PreDataCleanse'!J29</f>
        <v>0</v>
      </c>
      <c r="K29" s="402">
        <f>'1.2_OrigTargets_PostDataCleanse'!K29-'1.1_OrigTargets_PreDataCleanse'!K29</f>
        <v>0</v>
      </c>
      <c r="L29" s="402">
        <f>'1.2_OrigTargets_PostDataCleanse'!L29-'1.1_OrigTargets_PreDataCleanse'!L29</f>
        <v>0</v>
      </c>
      <c r="M29" s="402">
        <f>'1.2_OrigTargets_PostDataCleanse'!M29-'1.1_OrigTargets_PreDataCleanse'!M29</f>
        <v>0</v>
      </c>
      <c r="N29" s="403">
        <f>'1.2_OrigTargets_PostDataCleanse'!N29-'1.1_OrigTargets_PreDataCleanse'!N29</f>
        <v>0</v>
      </c>
      <c r="O29" s="42"/>
      <c r="P29" s="454"/>
      <c r="Q29" s="451"/>
      <c r="R29" s="257" t="str">
        <f t="shared" si="0"/>
        <v>High C2</v>
      </c>
      <c r="S29" s="402">
        <f>'1.2_OrigTargets_PostDataCleanse'!S29-'1.1_OrigTargets_PreDataCleanse'!S29</f>
        <v>0</v>
      </c>
      <c r="T29" s="402">
        <f>'1.2_OrigTargets_PostDataCleanse'!T29-'1.1_OrigTargets_PreDataCleanse'!T29</f>
        <v>0</v>
      </c>
      <c r="U29" s="402">
        <f>'1.2_OrigTargets_PostDataCleanse'!U29-'1.1_OrigTargets_PreDataCleanse'!U29</f>
        <v>0</v>
      </c>
      <c r="V29" s="402">
        <f>'1.2_OrigTargets_PostDataCleanse'!V29-'1.1_OrigTargets_PreDataCleanse'!V29</f>
        <v>0</v>
      </c>
      <c r="W29" s="402">
        <f>'1.2_OrigTargets_PostDataCleanse'!W29-'1.1_OrigTargets_PreDataCleanse'!W29</f>
        <v>0</v>
      </c>
      <c r="X29" s="403">
        <f>'1.2_OrigTargets_PostDataCleanse'!X29-'1.1_OrigTargets_PreDataCleanse'!X29</f>
        <v>0</v>
      </c>
      <c r="Y29" s="42"/>
      <c r="Z29" s="454"/>
      <c r="AA29" s="451"/>
      <c r="AB29" s="257" t="str">
        <f t="shared" si="1"/>
        <v>High C2</v>
      </c>
      <c r="AC29" s="402">
        <f>'1.2_OrigTargets_PostDataCleanse'!AC29-'1.1_OrigTargets_PreDataCleanse'!AC29</f>
        <v>0</v>
      </c>
      <c r="AD29" s="402">
        <f>'1.2_OrigTargets_PostDataCleanse'!AD29-'1.1_OrigTargets_PreDataCleanse'!AD29</f>
        <v>0</v>
      </c>
      <c r="AE29" s="402">
        <f>'1.2_OrigTargets_PostDataCleanse'!AE29-'1.1_OrigTargets_PreDataCleanse'!AE29</f>
        <v>0</v>
      </c>
      <c r="AF29" s="402">
        <f>'1.2_OrigTargets_PostDataCleanse'!AF29-'1.1_OrigTargets_PreDataCleanse'!AF29</f>
        <v>0</v>
      </c>
      <c r="AG29" s="402">
        <f>'1.2_OrigTargets_PostDataCleanse'!AG29-'1.1_OrigTargets_PreDataCleanse'!AG29</f>
        <v>0</v>
      </c>
      <c r="AH29" s="403">
        <f>'1.2_OrigTargets_PostDataCleanse'!AH29-'1.1_OrigTargets_PreDataCleanse'!AH29</f>
        <v>0</v>
      </c>
      <c r="AI29" s="42"/>
      <c r="AJ29" s="281" t="str">
        <f t="shared" si="2"/>
        <v>High C2</v>
      </c>
      <c r="AK29" s="402">
        <f>'1.2_OrigTargets_PostDataCleanse'!AK29-'1.1_OrigTargets_PreDataCleanse'!AK29</f>
        <v>0</v>
      </c>
      <c r="AL29" s="402">
        <f>'1.2_OrigTargets_PostDataCleanse'!AL29-'1.1_OrigTargets_PreDataCleanse'!AL29</f>
        <v>0</v>
      </c>
      <c r="AM29" s="402">
        <f>'1.2_OrigTargets_PostDataCleanse'!AM29-'1.1_OrigTargets_PreDataCleanse'!AM29</f>
        <v>0</v>
      </c>
      <c r="AN29" s="402">
        <f>'1.2_OrigTargets_PostDataCleanse'!AN29-'1.1_OrigTargets_PreDataCleanse'!AN29</f>
        <v>0</v>
      </c>
      <c r="AO29" s="402">
        <f>'1.2_OrigTargets_PostDataCleanse'!AO29-'1.1_OrigTargets_PreDataCleanse'!AO29</f>
        <v>0</v>
      </c>
      <c r="AP29" s="403">
        <f>'1.2_OrigTargets_PostDataCleanse'!AP29-'1.1_OrigTargets_PreDataCleanse'!AP29</f>
        <v>0</v>
      </c>
      <c r="AQ29" s="257" t="str">
        <f t="shared" si="3"/>
        <v>High C2</v>
      </c>
      <c r="AR29" s="402">
        <f>'1.2_OrigTargets_PostDataCleanse'!AR29-'1.1_OrigTargets_PreDataCleanse'!AR29</f>
        <v>0</v>
      </c>
      <c r="AS29" s="402">
        <f>'1.2_OrigTargets_PostDataCleanse'!AS29-'1.1_OrigTargets_PreDataCleanse'!AS29</f>
        <v>0</v>
      </c>
      <c r="AT29" s="402">
        <f>'1.2_OrigTargets_PostDataCleanse'!AT29-'1.1_OrigTargets_PreDataCleanse'!AT29</f>
        <v>0</v>
      </c>
      <c r="AU29" s="402">
        <f>'1.2_OrigTargets_PostDataCleanse'!AU29-'1.1_OrigTargets_PreDataCleanse'!AU29</f>
        <v>0</v>
      </c>
      <c r="AV29" s="402">
        <f>'1.2_OrigTargets_PostDataCleanse'!AV29-'1.1_OrigTargets_PreDataCleanse'!AV29</f>
        <v>0</v>
      </c>
      <c r="AW29" s="403">
        <f>'1.2_OrigTargets_PostDataCleanse'!AW29-'1.1_OrigTargets_PreDataCleanse'!AW29</f>
        <v>0</v>
      </c>
      <c r="AX29" s="257" t="str">
        <f t="shared" si="4"/>
        <v>High C2</v>
      </c>
      <c r="AY29" s="402">
        <f>'1.2_OrigTargets_PostDataCleanse'!AY29-'1.1_OrigTargets_PreDataCleanse'!AY29</f>
        <v>0</v>
      </c>
      <c r="AZ29" s="402">
        <f>'1.2_OrigTargets_PostDataCleanse'!AZ29-'1.1_OrigTargets_PreDataCleanse'!AZ29</f>
        <v>0</v>
      </c>
      <c r="BA29" s="402">
        <f>'1.2_OrigTargets_PostDataCleanse'!BA29-'1.1_OrigTargets_PreDataCleanse'!BA29</f>
        <v>0</v>
      </c>
      <c r="BB29" s="402">
        <f>'1.2_OrigTargets_PostDataCleanse'!BB29-'1.1_OrigTargets_PreDataCleanse'!BB29</f>
        <v>0</v>
      </c>
      <c r="BC29" s="402">
        <f>'1.2_OrigTargets_PostDataCleanse'!BC29-'1.1_OrigTargets_PreDataCleanse'!BC29</f>
        <v>0</v>
      </c>
      <c r="BD29" s="403">
        <f>'1.2_OrigTargets_PostDataCleanse'!BD29-'1.1_OrigTargets_PreDataCleanse'!BD29</f>
        <v>0</v>
      </c>
      <c r="BE29" s="257" t="str">
        <f t="shared" si="5"/>
        <v>High C2</v>
      </c>
      <c r="BF29" s="402">
        <f>'1.2_OrigTargets_PostDataCleanse'!BF29-'1.1_OrigTargets_PreDataCleanse'!BF29</f>
        <v>0</v>
      </c>
      <c r="BG29" s="402">
        <f>'1.2_OrigTargets_PostDataCleanse'!BG29-'1.1_OrigTargets_PreDataCleanse'!BG29</f>
        <v>0</v>
      </c>
      <c r="BH29" s="402">
        <f>'1.2_OrigTargets_PostDataCleanse'!BH29-'1.1_OrigTargets_PreDataCleanse'!BH29</f>
        <v>0</v>
      </c>
      <c r="BI29" s="402">
        <f>'1.2_OrigTargets_PostDataCleanse'!BI29-'1.1_OrigTargets_PreDataCleanse'!BI29</f>
        <v>0</v>
      </c>
      <c r="BJ29" s="402">
        <f>'1.2_OrigTargets_PostDataCleanse'!BJ29-'1.1_OrigTargets_PreDataCleanse'!BJ29</f>
        <v>0</v>
      </c>
      <c r="BK29" s="403">
        <f>'1.2_OrigTargets_PostDataCleanse'!BK29-'1.1_OrigTargets_PreDataCleanse'!BK29</f>
        <v>0</v>
      </c>
      <c r="BL29" s="402">
        <f>'1.2_OrigTargets_PostDataCleanse'!BL29-'1.1_OrigTargets_PreDataCleanse'!BL29</f>
        <v>0</v>
      </c>
      <c r="BM29" s="402">
        <f>'1.2_OrigTargets_PostDataCleanse'!BM29-'1.1_OrigTargets_PreDataCleanse'!BM29</f>
        <v>0</v>
      </c>
      <c r="BN29" s="402">
        <f>'1.2_OrigTargets_PostDataCleanse'!BN29-'1.1_OrigTargets_PreDataCleanse'!BN29</f>
        <v>0</v>
      </c>
      <c r="BO29" s="402">
        <f>'1.2_OrigTargets_PostDataCleanse'!BO29-'1.1_OrigTargets_PreDataCleanse'!BO29</f>
        <v>0</v>
      </c>
      <c r="BP29" s="403">
        <f>'1.2_OrigTargets_PostDataCleanse'!BP29-'1.1_OrigTargets_PreDataCleanse'!BP29</f>
        <v>0</v>
      </c>
      <c r="BQ29" s="257" t="str">
        <f t="shared" si="6"/>
        <v>High C2</v>
      </c>
      <c r="BR29" s="402">
        <f>'1.2_OrigTargets_PostDataCleanse'!BR29-'1.1_OrigTargets_PreDataCleanse'!BR29</f>
        <v>0</v>
      </c>
      <c r="BS29" s="402">
        <f>'1.2_OrigTargets_PostDataCleanse'!BS29-'1.1_OrigTargets_PreDataCleanse'!BS29</f>
        <v>0</v>
      </c>
      <c r="BT29" s="402">
        <f>'1.2_OrigTargets_PostDataCleanse'!BT29-'1.1_OrigTargets_PreDataCleanse'!BT29</f>
        <v>0</v>
      </c>
      <c r="BU29" s="402">
        <f>'1.2_OrigTargets_PostDataCleanse'!BU29-'1.1_OrigTargets_PreDataCleanse'!BU29</f>
        <v>0</v>
      </c>
      <c r="BV29" s="402">
        <f>'1.2_OrigTargets_PostDataCleanse'!BV29-'1.1_OrigTargets_PreDataCleanse'!BV29</f>
        <v>0</v>
      </c>
      <c r="BW29" s="403">
        <f>'1.2_OrigTargets_PostDataCleanse'!BW29-'1.1_OrigTargets_PreDataCleanse'!BW29</f>
        <v>0</v>
      </c>
      <c r="BY29" s="404"/>
    </row>
    <row r="30" spans="4:77" s="399" customFormat="1" ht="10.5" customHeight="1" thickBot="1">
      <c r="D30" s="409"/>
      <c r="E30" s="455"/>
      <c r="F30" s="453"/>
      <c r="G30" s="446"/>
      <c r="H30" s="260" t="str">
        <f t="shared" si="9"/>
        <v>Very high C1</v>
      </c>
      <c r="I30" s="405">
        <f>'1.2_OrigTargets_PostDataCleanse'!I30-'1.1_OrigTargets_PreDataCleanse'!I30</f>
        <v>0</v>
      </c>
      <c r="J30" s="405">
        <f>'1.2_OrigTargets_PostDataCleanse'!J30-'1.1_OrigTargets_PreDataCleanse'!J30</f>
        <v>0</v>
      </c>
      <c r="K30" s="405">
        <f>'1.2_OrigTargets_PostDataCleanse'!K30-'1.1_OrigTargets_PreDataCleanse'!K30</f>
        <v>0</v>
      </c>
      <c r="L30" s="405">
        <f>'1.2_OrigTargets_PostDataCleanse'!L30-'1.1_OrigTargets_PreDataCleanse'!L30</f>
        <v>0</v>
      </c>
      <c r="M30" s="405">
        <f>'1.2_OrigTargets_PostDataCleanse'!M30-'1.1_OrigTargets_PreDataCleanse'!M30</f>
        <v>0</v>
      </c>
      <c r="N30" s="406">
        <f>'1.2_OrigTargets_PostDataCleanse'!N30-'1.1_OrigTargets_PreDataCleanse'!N30</f>
        <v>0</v>
      </c>
      <c r="O30" s="42"/>
      <c r="P30" s="455"/>
      <c r="Q30" s="452"/>
      <c r="R30" s="260" t="str">
        <f t="shared" si="0"/>
        <v>Very high C1</v>
      </c>
      <c r="S30" s="405">
        <f>'1.2_OrigTargets_PostDataCleanse'!S30-'1.1_OrigTargets_PreDataCleanse'!S30</f>
        <v>0</v>
      </c>
      <c r="T30" s="405">
        <f>'1.2_OrigTargets_PostDataCleanse'!T30-'1.1_OrigTargets_PreDataCleanse'!T30</f>
        <v>0</v>
      </c>
      <c r="U30" s="405">
        <f>'1.2_OrigTargets_PostDataCleanse'!U30-'1.1_OrigTargets_PreDataCleanse'!U30</f>
        <v>0</v>
      </c>
      <c r="V30" s="405">
        <f>'1.2_OrigTargets_PostDataCleanse'!V30-'1.1_OrigTargets_PreDataCleanse'!V30</f>
        <v>0</v>
      </c>
      <c r="W30" s="405">
        <f>'1.2_OrigTargets_PostDataCleanse'!W30-'1.1_OrigTargets_PreDataCleanse'!W30</f>
        <v>0</v>
      </c>
      <c r="X30" s="406">
        <f>'1.2_OrigTargets_PostDataCleanse'!X30-'1.1_OrigTargets_PreDataCleanse'!X30</f>
        <v>0</v>
      </c>
      <c r="Y30" s="42"/>
      <c r="Z30" s="455"/>
      <c r="AA30" s="452"/>
      <c r="AB30" s="260" t="str">
        <f t="shared" si="1"/>
        <v>Very high C1</v>
      </c>
      <c r="AC30" s="405">
        <f>'1.2_OrigTargets_PostDataCleanse'!AC30-'1.1_OrigTargets_PreDataCleanse'!AC30</f>
        <v>0</v>
      </c>
      <c r="AD30" s="405">
        <f>'1.2_OrigTargets_PostDataCleanse'!AD30-'1.1_OrigTargets_PreDataCleanse'!AD30</f>
        <v>0</v>
      </c>
      <c r="AE30" s="405">
        <f>'1.2_OrigTargets_PostDataCleanse'!AE30-'1.1_OrigTargets_PreDataCleanse'!AE30</f>
        <v>0</v>
      </c>
      <c r="AF30" s="405">
        <f>'1.2_OrigTargets_PostDataCleanse'!AF30-'1.1_OrigTargets_PreDataCleanse'!AF30</f>
        <v>0</v>
      </c>
      <c r="AG30" s="405">
        <f>'1.2_OrigTargets_PostDataCleanse'!AG30-'1.1_OrigTargets_PreDataCleanse'!AG30</f>
        <v>0</v>
      </c>
      <c r="AH30" s="406">
        <f>'1.2_OrigTargets_PostDataCleanse'!AH30-'1.1_OrigTargets_PreDataCleanse'!AH30</f>
        <v>0</v>
      </c>
      <c r="AI30" s="42"/>
      <c r="AJ30" s="282" t="str">
        <f t="shared" si="2"/>
        <v>Very high C1</v>
      </c>
      <c r="AK30" s="405">
        <f>'1.2_OrigTargets_PostDataCleanse'!AK30-'1.1_OrigTargets_PreDataCleanse'!AK30</f>
        <v>0</v>
      </c>
      <c r="AL30" s="405">
        <f>'1.2_OrigTargets_PostDataCleanse'!AL30-'1.1_OrigTargets_PreDataCleanse'!AL30</f>
        <v>0</v>
      </c>
      <c r="AM30" s="405">
        <f>'1.2_OrigTargets_PostDataCleanse'!AM30-'1.1_OrigTargets_PreDataCleanse'!AM30</f>
        <v>0</v>
      </c>
      <c r="AN30" s="405">
        <f>'1.2_OrigTargets_PostDataCleanse'!AN30-'1.1_OrigTargets_PreDataCleanse'!AN30</f>
        <v>0</v>
      </c>
      <c r="AO30" s="405">
        <f>'1.2_OrigTargets_PostDataCleanse'!AO30-'1.1_OrigTargets_PreDataCleanse'!AO30</f>
        <v>0</v>
      </c>
      <c r="AP30" s="406">
        <f>'1.2_OrigTargets_PostDataCleanse'!AP30-'1.1_OrigTargets_PreDataCleanse'!AP30</f>
        <v>0</v>
      </c>
      <c r="AQ30" s="260" t="str">
        <f t="shared" si="3"/>
        <v>Very high C1</v>
      </c>
      <c r="AR30" s="405">
        <f>'1.2_OrigTargets_PostDataCleanse'!AR30-'1.1_OrigTargets_PreDataCleanse'!AR30</f>
        <v>0</v>
      </c>
      <c r="AS30" s="405">
        <f>'1.2_OrigTargets_PostDataCleanse'!AS30-'1.1_OrigTargets_PreDataCleanse'!AS30</f>
        <v>0</v>
      </c>
      <c r="AT30" s="405">
        <f>'1.2_OrigTargets_PostDataCleanse'!AT30-'1.1_OrigTargets_PreDataCleanse'!AT30</f>
        <v>0</v>
      </c>
      <c r="AU30" s="405">
        <f>'1.2_OrigTargets_PostDataCleanse'!AU30-'1.1_OrigTargets_PreDataCleanse'!AU30</f>
        <v>0</v>
      </c>
      <c r="AV30" s="405">
        <f>'1.2_OrigTargets_PostDataCleanse'!AV30-'1.1_OrigTargets_PreDataCleanse'!AV30</f>
        <v>0</v>
      </c>
      <c r="AW30" s="406">
        <f>'1.2_OrigTargets_PostDataCleanse'!AW30-'1.1_OrigTargets_PreDataCleanse'!AW30</f>
        <v>0</v>
      </c>
      <c r="AX30" s="260" t="str">
        <f t="shared" si="4"/>
        <v>Very high C1</v>
      </c>
      <c r="AY30" s="405">
        <f>'1.2_OrigTargets_PostDataCleanse'!AY30-'1.1_OrigTargets_PreDataCleanse'!AY30</f>
        <v>0</v>
      </c>
      <c r="AZ30" s="405">
        <f>'1.2_OrigTargets_PostDataCleanse'!AZ30-'1.1_OrigTargets_PreDataCleanse'!AZ30</f>
        <v>0</v>
      </c>
      <c r="BA30" s="405">
        <f>'1.2_OrigTargets_PostDataCleanse'!BA30-'1.1_OrigTargets_PreDataCleanse'!BA30</f>
        <v>0</v>
      </c>
      <c r="BB30" s="405">
        <f>'1.2_OrigTargets_PostDataCleanse'!BB30-'1.1_OrigTargets_PreDataCleanse'!BB30</f>
        <v>0</v>
      </c>
      <c r="BC30" s="405">
        <f>'1.2_OrigTargets_PostDataCleanse'!BC30-'1.1_OrigTargets_PreDataCleanse'!BC30</f>
        <v>0</v>
      </c>
      <c r="BD30" s="406">
        <f>'1.2_OrigTargets_PostDataCleanse'!BD30-'1.1_OrigTargets_PreDataCleanse'!BD30</f>
        <v>0</v>
      </c>
      <c r="BE30" s="260" t="str">
        <f t="shared" si="5"/>
        <v>Very high C1</v>
      </c>
      <c r="BF30" s="405">
        <f>'1.2_OrigTargets_PostDataCleanse'!BF30-'1.1_OrigTargets_PreDataCleanse'!BF30</f>
        <v>0</v>
      </c>
      <c r="BG30" s="405">
        <f>'1.2_OrigTargets_PostDataCleanse'!BG30-'1.1_OrigTargets_PreDataCleanse'!BG30</f>
        <v>0</v>
      </c>
      <c r="BH30" s="405">
        <f>'1.2_OrigTargets_PostDataCleanse'!BH30-'1.1_OrigTargets_PreDataCleanse'!BH30</f>
        <v>0</v>
      </c>
      <c r="BI30" s="405">
        <f>'1.2_OrigTargets_PostDataCleanse'!BI30-'1.1_OrigTargets_PreDataCleanse'!BI30</f>
        <v>0</v>
      </c>
      <c r="BJ30" s="405">
        <f>'1.2_OrigTargets_PostDataCleanse'!BJ30-'1.1_OrigTargets_PreDataCleanse'!BJ30</f>
        <v>0</v>
      </c>
      <c r="BK30" s="406">
        <f>'1.2_OrigTargets_PostDataCleanse'!BK30-'1.1_OrigTargets_PreDataCleanse'!BK30</f>
        <v>0</v>
      </c>
      <c r="BL30" s="405">
        <f>'1.2_OrigTargets_PostDataCleanse'!BL30-'1.1_OrigTargets_PreDataCleanse'!BL30</f>
        <v>0</v>
      </c>
      <c r="BM30" s="405">
        <f>'1.2_OrigTargets_PostDataCleanse'!BM30-'1.1_OrigTargets_PreDataCleanse'!BM30</f>
        <v>0</v>
      </c>
      <c r="BN30" s="405">
        <f>'1.2_OrigTargets_PostDataCleanse'!BN30-'1.1_OrigTargets_PreDataCleanse'!BN30</f>
        <v>0</v>
      </c>
      <c r="BO30" s="405">
        <f>'1.2_OrigTargets_PostDataCleanse'!BO30-'1.1_OrigTargets_PreDataCleanse'!BO30</f>
        <v>0</v>
      </c>
      <c r="BP30" s="406">
        <f>'1.2_OrigTargets_PostDataCleanse'!BP30-'1.1_OrigTargets_PreDataCleanse'!BP30</f>
        <v>0</v>
      </c>
      <c r="BQ30" s="260" t="str">
        <f t="shared" si="6"/>
        <v>Very high C1</v>
      </c>
      <c r="BR30" s="405">
        <f>'1.2_OrigTargets_PostDataCleanse'!BR30-'1.1_OrigTargets_PreDataCleanse'!BR30</f>
        <v>0</v>
      </c>
      <c r="BS30" s="405">
        <f>'1.2_OrigTargets_PostDataCleanse'!BS30-'1.1_OrigTargets_PreDataCleanse'!BS30</f>
        <v>0</v>
      </c>
      <c r="BT30" s="405">
        <f>'1.2_OrigTargets_PostDataCleanse'!BT30-'1.1_OrigTargets_PreDataCleanse'!BT30</f>
        <v>0</v>
      </c>
      <c r="BU30" s="405">
        <f>'1.2_OrigTargets_PostDataCleanse'!BU30-'1.1_OrigTargets_PreDataCleanse'!BU30</f>
        <v>0</v>
      </c>
      <c r="BV30" s="405">
        <f>'1.2_OrigTargets_PostDataCleanse'!BV30-'1.1_OrigTargets_PreDataCleanse'!BV30</f>
        <v>0</v>
      </c>
      <c r="BW30" s="406">
        <f>'1.2_OrigTargets_PostDataCleanse'!BW30-'1.1_OrigTargets_PreDataCleanse'!BW30</f>
        <v>0</v>
      </c>
      <c r="BY30" s="407"/>
    </row>
    <row r="31" spans="4:77" s="399" customFormat="1" ht="10.15" customHeight="1">
      <c r="D31" s="408" t="str">
        <f>D27</f>
        <v>400KV Network</v>
      </c>
      <c r="E31" s="456">
        <v>3</v>
      </c>
      <c r="F31" s="450" t="s">
        <v>186</v>
      </c>
      <c r="G31" s="444" t="s">
        <v>193</v>
      </c>
      <c r="H31" s="254" t="str">
        <f t="shared" si="9"/>
        <v>Low C4</v>
      </c>
      <c r="I31" s="402">
        <f>'1.2_OrigTargets_PostDataCleanse'!I31-'1.1_OrigTargets_PreDataCleanse'!I31</f>
        <v>0</v>
      </c>
      <c r="J31" s="402">
        <f>'1.2_OrigTargets_PostDataCleanse'!J31-'1.1_OrigTargets_PreDataCleanse'!J31</f>
        <v>0</v>
      </c>
      <c r="K31" s="402">
        <f>'1.2_OrigTargets_PostDataCleanse'!K31-'1.1_OrigTargets_PreDataCleanse'!K31</f>
        <v>0</v>
      </c>
      <c r="L31" s="402">
        <f>'1.2_OrigTargets_PostDataCleanse'!L31-'1.1_OrigTargets_PreDataCleanse'!L31</f>
        <v>0</v>
      </c>
      <c r="M31" s="402">
        <f>'1.2_OrigTargets_PostDataCleanse'!M31-'1.1_OrigTargets_PreDataCleanse'!M31</f>
        <v>0</v>
      </c>
      <c r="N31" s="403">
        <f>'1.2_OrigTargets_PostDataCleanse'!N31-'1.1_OrigTargets_PreDataCleanse'!N31</f>
        <v>0</v>
      </c>
      <c r="O31" s="42"/>
      <c r="P31" s="456">
        <v>3</v>
      </c>
      <c r="Q31" s="450" t="str">
        <f t="shared" ref="Q31" si="10">$F31</f>
        <v>Reactors</v>
      </c>
      <c r="R31" s="254" t="str">
        <f t="shared" si="0"/>
        <v>Low C4</v>
      </c>
      <c r="S31" s="402">
        <f>'1.2_OrigTargets_PostDataCleanse'!S31-'1.1_OrigTargets_PreDataCleanse'!S31</f>
        <v>0</v>
      </c>
      <c r="T31" s="402">
        <f>'1.2_OrigTargets_PostDataCleanse'!T31-'1.1_OrigTargets_PreDataCleanse'!T31</f>
        <v>0</v>
      </c>
      <c r="U31" s="402">
        <f>'1.2_OrigTargets_PostDataCleanse'!U31-'1.1_OrigTargets_PreDataCleanse'!U31</f>
        <v>0</v>
      </c>
      <c r="V31" s="402">
        <f>'1.2_OrigTargets_PostDataCleanse'!V31-'1.1_OrigTargets_PreDataCleanse'!V31</f>
        <v>0</v>
      </c>
      <c r="W31" s="402">
        <f>'1.2_OrigTargets_PostDataCleanse'!W31-'1.1_OrigTargets_PreDataCleanse'!W31</f>
        <v>0</v>
      </c>
      <c r="X31" s="403">
        <f>'1.2_OrigTargets_PostDataCleanse'!X31-'1.1_OrigTargets_PreDataCleanse'!X31</f>
        <v>0</v>
      </c>
      <c r="Y31" s="42"/>
      <c r="Z31" s="456">
        <v>3</v>
      </c>
      <c r="AA31" s="450" t="str">
        <f t="shared" ref="AA31" si="11">$F31</f>
        <v>Reactors</v>
      </c>
      <c r="AB31" s="254" t="str">
        <f t="shared" si="1"/>
        <v>Low C4</v>
      </c>
      <c r="AC31" s="402">
        <f>'1.2_OrigTargets_PostDataCleanse'!AC31-'1.1_OrigTargets_PreDataCleanse'!AC31</f>
        <v>0</v>
      </c>
      <c r="AD31" s="402">
        <f>'1.2_OrigTargets_PostDataCleanse'!AD31-'1.1_OrigTargets_PreDataCleanse'!AD31</f>
        <v>0</v>
      </c>
      <c r="AE31" s="402">
        <f>'1.2_OrigTargets_PostDataCleanse'!AE31-'1.1_OrigTargets_PreDataCleanse'!AE31</f>
        <v>0</v>
      </c>
      <c r="AF31" s="402">
        <f>'1.2_OrigTargets_PostDataCleanse'!AF31-'1.1_OrigTargets_PreDataCleanse'!AF31</f>
        <v>0</v>
      </c>
      <c r="AG31" s="402">
        <f>'1.2_OrigTargets_PostDataCleanse'!AG31-'1.1_OrigTargets_PreDataCleanse'!AG31</f>
        <v>0</v>
      </c>
      <c r="AH31" s="403">
        <f>'1.2_OrigTargets_PostDataCleanse'!AH31-'1.1_OrigTargets_PreDataCleanse'!AH31</f>
        <v>0</v>
      </c>
      <c r="AI31" s="42"/>
      <c r="AJ31" s="280" t="str">
        <f t="shared" si="2"/>
        <v>Low C4</v>
      </c>
      <c r="AK31" s="402">
        <f>'1.2_OrigTargets_PostDataCleanse'!AK31-'1.1_OrigTargets_PreDataCleanse'!AK31</f>
        <v>0</v>
      </c>
      <c r="AL31" s="402">
        <f>'1.2_OrigTargets_PostDataCleanse'!AL31-'1.1_OrigTargets_PreDataCleanse'!AL31</f>
        <v>0</v>
      </c>
      <c r="AM31" s="402">
        <f>'1.2_OrigTargets_PostDataCleanse'!AM31-'1.1_OrigTargets_PreDataCleanse'!AM31</f>
        <v>0</v>
      </c>
      <c r="AN31" s="402">
        <f>'1.2_OrigTargets_PostDataCleanse'!AN31-'1.1_OrigTargets_PreDataCleanse'!AN31</f>
        <v>0</v>
      </c>
      <c r="AO31" s="402">
        <f>'1.2_OrigTargets_PostDataCleanse'!AO31-'1.1_OrigTargets_PreDataCleanse'!AO31</f>
        <v>0</v>
      </c>
      <c r="AP31" s="403">
        <f>'1.2_OrigTargets_PostDataCleanse'!AP31-'1.1_OrigTargets_PreDataCleanse'!AP31</f>
        <v>0</v>
      </c>
      <c r="AQ31" s="254" t="str">
        <f t="shared" si="3"/>
        <v>Low C4</v>
      </c>
      <c r="AR31" s="402">
        <f>'1.2_OrigTargets_PostDataCleanse'!AR31-'1.1_OrigTargets_PreDataCleanse'!AR31</f>
        <v>0</v>
      </c>
      <c r="AS31" s="402">
        <f>'1.2_OrigTargets_PostDataCleanse'!AS31-'1.1_OrigTargets_PreDataCleanse'!AS31</f>
        <v>0</v>
      </c>
      <c r="AT31" s="402">
        <f>'1.2_OrigTargets_PostDataCleanse'!AT31-'1.1_OrigTargets_PreDataCleanse'!AT31</f>
        <v>0</v>
      </c>
      <c r="AU31" s="402">
        <f>'1.2_OrigTargets_PostDataCleanse'!AU31-'1.1_OrigTargets_PreDataCleanse'!AU31</f>
        <v>0</v>
      </c>
      <c r="AV31" s="402">
        <f>'1.2_OrigTargets_PostDataCleanse'!AV31-'1.1_OrigTargets_PreDataCleanse'!AV31</f>
        <v>0</v>
      </c>
      <c r="AW31" s="403">
        <f>'1.2_OrigTargets_PostDataCleanse'!AW31-'1.1_OrigTargets_PreDataCleanse'!AW31</f>
        <v>0</v>
      </c>
      <c r="AX31" s="254" t="str">
        <f t="shared" si="4"/>
        <v>Low C4</v>
      </c>
      <c r="AY31" s="402">
        <f>'1.2_OrigTargets_PostDataCleanse'!AY31-'1.1_OrigTargets_PreDataCleanse'!AY31</f>
        <v>0</v>
      </c>
      <c r="AZ31" s="402">
        <f>'1.2_OrigTargets_PostDataCleanse'!AZ31-'1.1_OrigTargets_PreDataCleanse'!AZ31</f>
        <v>0</v>
      </c>
      <c r="BA31" s="402">
        <f>'1.2_OrigTargets_PostDataCleanse'!BA31-'1.1_OrigTargets_PreDataCleanse'!BA31</f>
        <v>0</v>
      </c>
      <c r="BB31" s="402">
        <f>'1.2_OrigTargets_PostDataCleanse'!BB31-'1.1_OrigTargets_PreDataCleanse'!BB31</f>
        <v>0</v>
      </c>
      <c r="BC31" s="402">
        <f>'1.2_OrigTargets_PostDataCleanse'!BC31-'1.1_OrigTargets_PreDataCleanse'!BC31</f>
        <v>0</v>
      </c>
      <c r="BD31" s="403">
        <f>'1.2_OrigTargets_PostDataCleanse'!BD31-'1.1_OrigTargets_PreDataCleanse'!BD31</f>
        <v>0</v>
      </c>
      <c r="BE31" s="254" t="str">
        <f t="shared" si="5"/>
        <v>Low C4</v>
      </c>
      <c r="BF31" s="402">
        <f>'1.2_OrigTargets_PostDataCleanse'!BF31-'1.1_OrigTargets_PreDataCleanse'!BF31</f>
        <v>0</v>
      </c>
      <c r="BG31" s="402">
        <f>'1.2_OrigTargets_PostDataCleanse'!BG31-'1.1_OrigTargets_PreDataCleanse'!BG31</f>
        <v>0</v>
      </c>
      <c r="BH31" s="402">
        <f>'1.2_OrigTargets_PostDataCleanse'!BH31-'1.1_OrigTargets_PreDataCleanse'!BH31</f>
        <v>0</v>
      </c>
      <c r="BI31" s="402">
        <f>'1.2_OrigTargets_PostDataCleanse'!BI31-'1.1_OrigTargets_PreDataCleanse'!BI31</f>
        <v>0</v>
      </c>
      <c r="BJ31" s="402">
        <f>'1.2_OrigTargets_PostDataCleanse'!BJ31-'1.1_OrigTargets_PreDataCleanse'!BJ31</f>
        <v>0</v>
      </c>
      <c r="BK31" s="403">
        <f>'1.2_OrigTargets_PostDataCleanse'!BK31-'1.1_OrigTargets_PreDataCleanse'!BK31</f>
        <v>0</v>
      </c>
      <c r="BL31" s="402">
        <f>'1.2_OrigTargets_PostDataCleanse'!BL31-'1.1_OrigTargets_PreDataCleanse'!BL31</f>
        <v>0</v>
      </c>
      <c r="BM31" s="402">
        <f>'1.2_OrigTargets_PostDataCleanse'!BM31-'1.1_OrigTargets_PreDataCleanse'!BM31</f>
        <v>0</v>
      </c>
      <c r="BN31" s="402">
        <f>'1.2_OrigTargets_PostDataCleanse'!BN31-'1.1_OrigTargets_PreDataCleanse'!BN31</f>
        <v>0</v>
      </c>
      <c r="BO31" s="402">
        <f>'1.2_OrigTargets_PostDataCleanse'!BO31-'1.1_OrigTargets_PreDataCleanse'!BO31</f>
        <v>0</v>
      </c>
      <c r="BP31" s="403">
        <f>'1.2_OrigTargets_PostDataCleanse'!BP31-'1.1_OrigTargets_PreDataCleanse'!BP31</f>
        <v>0</v>
      </c>
      <c r="BQ31" s="254" t="str">
        <f t="shared" si="6"/>
        <v>Low C4</v>
      </c>
      <c r="BR31" s="402">
        <f>'1.2_OrigTargets_PostDataCleanse'!BR31-'1.1_OrigTargets_PreDataCleanse'!BR31</f>
        <v>0</v>
      </c>
      <c r="BS31" s="402">
        <f>'1.2_OrigTargets_PostDataCleanse'!BS31-'1.1_OrigTargets_PreDataCleanse'!BS31</f>
        <v>0</v>
      </c>
      <c r="BT31" s="402">
        <f>'1.2_OrigTargets_PostDataCleanse'!BT31-'1.1_OrigTargets_PreDataCleanse'!BT31</f>
        <v>0</v>
      </c>
      <c r="BU31" s="402">
        <f>'1.2_OrigTargets_PostDataCleanse'!BU31-'1.1_OrigTargets_PreDataCleanse'!BU31</f>
        <v>0</v>
      </c>
      <c r="BV31" s="402">
        <f>'1.2_OrigTargets_PostDataCleanse'!BV31-'1.1_OrigTargets_PreDataCleanse'!BV31</f>
        <v>0</v>
      </c>
      <c r="BW31" s="403">
        <f>'1.2_OrigTargets_PostDataCleanse'!BW31-'1.1_OrigTargets_PreDataCleanse'!BW31</f>
        <v>0</v>
      </c>
      <c r="BY31" s="256"/>
    </row>
    <row r="32" spans="4:77" s="399" customFormat="1" ht="10.15" customHeight="1">
      <c r="D32" s="409"/>
      <c r="E32" s="454"/>
      <c r="F32" s="451"/>
      <c r="G32" s="445"/>
      <c r="H32" s="257" t="str">
        <f t="shared" si="9"/>
        <v>Medium C3</v>
      </c>
      <c r="I32" s="402">
        <f>'1.2_OrigTargets_PostDataCleanse'!I32-'1.1_OrigTargets_PreDataCleanse'!I32</f>
        <v>0</v>
      </c>
      <c r="J32" s="402">
        <f>'1.2_OrigTargets_PostDataCleanse'!J32-'1.1_OrigTargets_PreDataCleanse'!J32</f>
        <v>0</v>
      </c>
      <c r="K32" s="402">
        <f>'1.2_OrigTargets_PostDataCleanse'!K32-'1.1_OrigTargets_PreDataCleanse'!K32</f>
        <v>0</v>
      </c>
      <c r="L32" s="402">
        <f>'1.2_OrigTargets_PostDataCleanse'!L32-'1.1_OrigTargets_PreDataCleanse'!L32</f>
        <v>0</v>
      </c>
      <c r="M32" s="402">
        <f>'1.2_OrigTargets_PostDataCleanse'!M32-'1.1_OrigTargets_PreDataCleanse'!M32</f>
        <v>0</v>
      </c>
      <c r="N32" s="403">
        <f>'1.2_OrigTargets_PostDataCleanse'!N32-'1.1_OrigTargets_PreDataCleanse'!N32</f>
        <v>0</v>
      </c>
      <c r="O32" s="42"/>
      <c r="P32" s="454"/>
      <c r="Q32" s="451"/>
      <c r="R32" s="257" t="str">
        <f t="shared" si="0"/>
        <v>Medium C3</v>
      </c>
      <c r="S32" s="402">
        <f>'1.2_OrigTargets_PostDataCleanse'!S32-'1.1_OrigTargets_PreDataCleanse'!S32</f>
        <v>0</v>
      </c>
      <c r="T32" s="402">
        <f>'1.2_OrigTargets_PostDataCleanse'!T32-'1.1_OrigTargets_PreDataCleanse'!T32</f>
        <v>0</v>
      </c>
      <c r="U32" s="402">
        <f>'1.2_OrigTargets_PostDataCleanse'!U32-'1.1_OrigTargets_PreDataCleanse'!U32</f>
        <v>0</v>
      </c>
      <c r="V32" s="402">
        <f>'1.2_OrigTargets_PostDataCleanse'!V32-'1.1_OrigTargets_PreDataCleanse'!V32</f>
        <v>0</v>
      </c>
      <c r="W32" s="402">
        <f>'1.2_OrigTargets_PostDataCleanse'!W32-'1.1_OrigTargets_PreDataCleanse'!W32</f>
        <v>0</v>
      </c>
      <c r="X32" s="403">
        <f>'1.2_OrigTargets_PostDataCleanse'!X32-'1.1_OrigTargets_PreDataCleanse'!X32</f>
        <v>0</v>
      </c>
      <c r="Y32" s="42"/>
      <c r="Z32" s="454"/>
      <c r="AA32" s="451"/>
      <c r="AB32" s="257" t="str">
        <f t="shared" si="1"/>
        <v>Medium C3</v>
      </c>
      <c r="AC32" s="402">
        <f>'1.2_OrigTargets_PostDataCleanse'!AC32-'1.1_OrigTargets_PreDataCleanse'!AC32</f>
        <v>0</v>
      </c>
      <c r="AD32" s="402">
        <f>'1.2_OrigTargets_PostDataCleanse'!AD32-'1.1_OrigTargets_PreDataCleanse'!AD32</f>
        <v>0</v>
      </c>
      <c r="AE32" s="402">
        <f>'1.2_OrigTargets_PostDataCleanse'!AE32-'1.1_OrigTargets_PreDataCleanse'!AE32</f>
        <v>0</v>
      </c>
      <c r="AF32" s="402">
        <f>'1.2_OrigTargets_PostDataCleanse'!AF32-'1.1_OrigTargets_PreDataCleanse'!AF32</f>
        <v>0</v>
      </c>
      <c r="AG32" s="402">
        <f>'1.2_OrigTargets_PostDataCleanse'!AG32-'1.1_OrigTargets_PreDataCleanse'!AG32</f>
        <v>0</v>
      </c>
      <c r="AH32" s="403">
        <f>'1.2_OrigTargets_PostDataCleanse'!AH32-'1.1_OrigTargets_PreDataCleanse'!AH32</f>
        <v>0</v>
      </c>
      <c r="AI32" s="42"/>
      <c r="AJ32" s="281" t="str">
        <f t="shared" si="2"/>
        <v>Medium C3</v>
      </c>
      <c r="AK32" s="402">
        <f>'1.2_OrigTargets_PostDataCleanse'!AK32-'1.1_OrigTargets_PreDataCleanse'!AK32</f>
        <v>0</v>
      </c>
      <c r="AL32" s="402">
        <f>'1.2_OrigTargets_PostDataCleanse'!AL32-'1.1_OrigTargets_PreDataCleanse'!AL32</f>
        <v>0</v>
      </c>
      <c r="AM32" s="402">
        <f>'1.2_OrigTargets_PostDataCleanse'!AM32-'1.1_OrigTargets_PreDataCleanse'!AM32</f>
        <v>0</v>
      </c>
      <c r="AN32" s="402">
        <f>'1.2_OrigTargets_PostDataCleanse'!AN32-'1.1_OrigTargets_PreDataCleanse'!AN32</f>
        <v>0</v>
      </c>
      <c r="AO32" s="402">
        <f>'1.2_OrigTargets_PostDataCleanse'!AO32-'1.1_OrigTargets_PreDataCleanse'!AO32</f>
        <v>0</v>
      </c>
      <c r="AP32" s="403">
        <f>'1.2_OrigTargets_PostDataCleanse'!AP32-'1.1_OrigTargets_PreDataCleanse'!AP32</f>
        <v>0</v>
      </c>
      <c r="AQ32" s="257" t="str">
        <f t="shared" si="3"/>
        <v>Medium C3</v>
      </c>
      <c r="AR32" s="402">
        <f>'1.2_OrigTargets_PostDataCleanse'!AR32-'1.1_OrigTargets_PreDataCleanse'!AR32</f>
        <v>0</v>
      </c>
      <c r="AS32" s="402">
        <f>'1.2_OrigTargets_PostDataCleanse'!AS32-'1.1_OrigTargets_PreDataCleanse'!AS32</f>
        <v>0</v>
      </c>
      <c r="AT32" s="402">
        <f>'1.2_OrigTargets_PostDataCleanse'!AT32-'1.1_OrigTargets_PreDataCleanse'!AT32</f>
        <v>0</v>
      </c>
      <c r="AU32" s="402">
        <f>'1.2_OrigTargets_PostDataCleanse'!AU32-'1.1_OrigTargets_PreDataCleanse'!AU32</f>
        <v>0</v>
      </c>
      <c r="AV32" s="402">
        <f>'1.2_OrigTargets_PostDataCleanse'!AV32-'1.1_OrigTargets_PreDataCleanse'!AV32</f>
        <v>0</v>
      </c>
      <c r="AW32" s="403">
        <f>'1.2_OrigTargets_PostDataCleanse'!AW32-'1.1_OrigTargets_PreDataCleanse'!AW32</f>
        <v>0</v>
      </c>
      <c r="AX32" s="257" t="str">
        <f t="shared" si="4"/>
        <v>Medium C3</v>
      </c>
      <c r="AY32" s="402">
        <f>'1.2_OrigTargets_PostDataCleanse'!AY32-'1.1_OrigTargets_PreDataCleanse'!AY32</f>
        <v>0</v>
      </c>
      <c r="AZ32" s="402">
        <f>'1.2_OrigTargets_PostDataCleanse'!AZ32-'1.1_OrigTargets_PreDataCleanse'!AZ32</f>
        <v>0</v>
      </c>
      <c r="BA32" s="402">
        <f>'1.2_OrigTargets_PostDataCleanse'!BA32-'1.1_OrigTargets_PreDataCleanse'!BA32</f>
        <v>0</v>
      </c>
      <c r="BB32" s="402">
        <f>'1.2_OrigTargets_PostDataCleanse'!BB32-'1.1_OrigTargets_PreDataCleanse'!BB32</f>
        <v>0</v>
      </c>
      <c r="BC32" s="402">
        <f>'1.2_OrigTargets_PostDataCleanse'!BC32-'1.1_OrigTargets_PreDataCleanse'!BC32</f>
        <v>0</v>
      </c>
      <c r="BD32" s="403">
        <f>'1.2_OrigTargets_PostDataCleanse'!BD32-'1.1_OrigTargets_PreDataCleanse'!BD32</f>
        <v>0</v>
      </c>
      <c r="BE32" s="257" t="str">
        <f t="shared" si="5"/>
        <v>Medium C3</v>
      </c>
      <c r="BF32" s="402">
        <f>'1.2_OrigTargets_PostDataCleanse'!BF32-'1.1_OrigTargets_PreDataCleanse'!BF32</f>
        <v>0</v>
      </c>
      <c r="BG32" s="402">
        <f>'1.2_OrigTargets_PostDataCleanse'!BG32-'1.1_OrigTargets_PreDataCleanse'!BG32</f>
        <v>0</v>
      </c>
      <c r="BH32" s="402">
        <f>'1.2_OrigTargets_PostDataCleanse'!BH32-'1.1_OrigTargets_PreDataCleanse'!BH32</f>
        <v>0</v>
      </c>
      <c r="BI32" s="402">
        <f>'1.2_OrigTargets_PostDataCleanse'!BI32-'1.1_OrigTargets_PreDataCleanse'!BI32</f>
        <v>0</v>
      </c>
      <c r="BJ32" s="402">
        <f>'1.2_OrigTargets_PostDataCleanse'!BJ32-'1.1_OrigTargets_PreDataCleanse'!BJ32</f>
        <v>0</v>
      </c>
      <c r="BK32" s="403">
        <f>'1.2_OrigTargets_PostDataCleanse'!BK32-'1.1_OrigTargets_PreDataCleanse'!BK32</f>
        <v>0</v>
      </c>
      <c r="BL32" s="402">
        <f>'1.2_OrigTargets_PostDataCleanse'!BL32-'1.1_OrigTargets_PreDataCleanse'!BL32</f>
        <v>0</v>
      </c>
      <c r="BM32" s="402">
        <f>'1.2_OrigTargets_PostDataCleanse'!BM32-'1.1_OrigTargets_PreDataCleanse'!BM32</f>
        <v>0</v>
      </c>
      <c r="BN32" s="402">
        <f>'1.2_OrigTargets_PostDataCleanse'!BN32-'1.1_OrigTargets_PreDataCleanse'!BN32</f>
        <v>0</v>
      </c>
      <c r="BO32" s="402">
        <f>'1.2_OrigTargets_PostDataCleanse'!BO32-'1.1_OrigTargets_PreDataCleanse'!BO32</f>
        <v>0</v>
      </c>
      <c r="BP32" s="403">
        <f>'1.2_OrigTargets_PostDataCleanse'!BP32-'1.1_OrigTargets_PreDataCleanse'!BP32</f>
        <v>0</v>
      </c>
      <c r="BQ32" s="257" t="str">
        <f t="shared" si="6"/>
        <v>Medium C3</v>
      </c>
      <c r="BR32" s="402">
        <f>'1.2_OrigTargets_PostDataCleanse'!BR32-'1.1_OrigTargets_PreDataCleanse'!BR32</f>
        <v>0</v>
      </c>
      <c r="BS32" s="402">
        <f>'1.2_OrigTargets_PostDataCleanse'!BS32-'1.1_OrigTargets_PreDataCleanse'!BS32</f>
        <v>0</v>
      </c>
      <c r="BT32" s="402">
        <f>'1.2_OrigTargets_PostDataCleanse'!BT32-'1.1_OrigTargets_PreDataCleanse'!BT32</f>
        <v>0</v>
      </c>
      <c r="BU32" s="402">
        <f>'1.2_OrigTargets_PostDataCleanse'!BU32-'1.1_OrigTargets_PreDataCleanse'!BU32</f>
        <v>0</v>
      </c>
      <c r="BV32" s="402">
        <f>'1.2_OrigTargets_PostDataCleanse'!BV32-'1.1_OrigTargets_PreDataCleanse'!BV32</f>
        <v>0</v>
      </c>
      <c r="BW32" s="403">
        <f>'1.2_OrigTargets_PostDataCleanse'!BW32-'1.1_OrigTargets_PreDataCleanse'!BW32</f>
        <v>0</v>
      </c>
      <c r="BY32" s="404"/>
    </row>
    <row r="33" spans="4:112" s="399" customFormat="1" ht="10.15" customHeight="1">
      <c r="D33" s="409"/>
      <c r="E33" s="454"/>
      <c r="F33" s="451"/>
      <c r="G33" s="445"/>
      <c r="H33" s="257" t="str">
        <f t="shared" si="9"/>
        <v>High C2</v>
      </c>
      <c r="I33" s="402">
        <f>'1.2_OrigTargets_PostDataCleanse'!I33-'1.1_OrigTargets_PreDataCleanse'!I33</f>
        <v>0</v>
      </c>
      <c r="J33" s="402">
        <f>'1.2_OrigTargets_PostDataCleanse'!J33-'1.1_OrigTargets_PreDataCleanse'!J33</f>
        <v>0</v>
      </c>
      <c r="K33" s="402">
        <f>'1.2_OrigTargets_PostDataCleanse'!K33-'1.1_OrigTargets_PreDataCleanse'!K33</f>
        <v>0</v>
      </c>
      <c r="L33" s="402">
        <f>'1.2_OrigTargets_PostDataCleanse'!L33-'1.1_OrigTargets_PreDataCleanse'!L33</f>
        <v>0</v>
      </c>
      <c r="M33" s="402">
        <f>'1.2_OrigTargets_PostDataCleanse'!M33-'1.1_OrigTargets_PreDataCleanse'!M33</f>
        <v>0</v>
      </c>
      <c r="N33" s="403">
        <f>'1.2_OrigTargets_PostDataCleanse'!N33-'1.1_OrigTargets_PreDataCleanse'!N33</f>
        <v>0</v>
      </c>
      <c r="O33" s="42"/>
      <c r="P33" s="454"/>
      <c r="Q33" s="451"/>
      <c r="R33" s="257" t="str">
        <f t="shared" si="0"/>
        <v>High C2</v>
      </c>
      <c r="S33" s="402">
        <f>'1.2_OrigTargets_PostDataCleanse'!S33-'1.1_OrigTargets_PreDataCleanse'!S33</f>
        <v>0</v>
      </c>
      <c r="T33" s="402">
        <f>'1.2_OrigTargets_PostDataCleanse'!T33-'1.1_OrigTargets_PreDataCleanse'!T33</f>
        <v>0</v>
      </c>
      <c r="U33" s="402">
        <f>'1.2_OrigTargets_PostDataCleanse'!U33-'1.1_OrigTargets_PreDataCleanse'!U33</f>
        <v>0</v>
      </c>
      <c r="V33" s="402">
        <f>'1.2_OrigTargets_PostDataCleanse'!V33-'1.1_OrigTargets_PreDataCleanse'!V33</f>
        <v>0</v>
      </c>
      <c r="W33" s="402">
        <f>'1.2_OrigTargets_PostDataCleanse'!W33-'1.1_OrigTargets_PreDataCleanse'!W33</f>
        <v>0</v>
      </c>
      <c r="X33" s="403">
        <f>'1.2_OrigTargets_PostDataCleanse'!X33-'1.1_OrigTargets_PreDataCleanse'!X33</f>
        <v>0</v>
      </c>
      <c r="Y33" s="42"/>
      <c r="Z33" s="454"/>
      <c r="AA33" s="451"/>
      <c r="AB33" s="257" t="str">
        <f t="shared" si="1"/>
        <v>High C2</v>
      </c>
      <c r="AC33" s="402">
        <f>'1.2_OrigTargets_PostDataCleanse'!AC33-'1.1_OrigTargets_PreDataCleanse'!AC33</f>
        <v>0</v>
      </c>
      <c r="AD33" s="402">
        <f>'1.2_OrigTargets_PostDataCleanse'!AD33-'1.1_OrigTargets_PreDataCleanse'!AD33</f>
        <v>0</v>
      </c>
      <c r="AE33" s="402">
        <f>'1.2_OrigTargets_PostDataCleanse'!AE33-'1.1_OrigTargets_PreDataCleanse'!AE33</f>
        <v>0</v>
      </c>
      <c r="AF33" s="402">
        <f>'1.2_OrigTargets_PostDataCleanse'!AF33-'1.1_OrigTargets_PreDataCleanse'!AF33</f>
        <v>0</v>
      </c>
      <c r="AG33" s="402">
        <f>'1.2_OrigTargets_PostDataCleanse'!AG33-'1.1_OrigTargets_PreDataCleanse'!AG33</f>
        <v>0</v>
      </c>
      <c r="AH33" s="403">
        <f>'1.2_OrigTargets_PostDataCleanse'!AH33-'1.1_OrigTargets_PreDataCleanse'!AH33</f>
        <v>0</v>
      </c>
      <c r="AI33" s="42"/>
      <c r="AJ33" s="281" t="str">
        <f t="shared" si="2"/>
        <v>High C2</v>
      </c>
      <c r="AK33" s="402">
        <f>'1.2_OrigTargets_PostDataCleanse'!AK33-'1.1_OrigTargets_PreDataCleanse'!AK33</f>
        <v>0</v>
      </c>
      <c r="AL33" s="402">
        <f>'1.2_OrigTargets_PostDataCleanse'!AL33-'1.1_OrigTargets_PreDataCleanse'!AL33</f>
        <v>0</v>
      </c>
      <c r="AM33" s="402">
        <f>'1.2_OrigTargets_PostDataCleanse'!AM33-'1.1_OrigTargets_PreDataCleanse'!AM33</f>
        <v>0</v>
      </c>
      <c r="AN33" s="402">
        <f>'1.2_OrigTargets_PostDataCleanse'!AN33-'1.1_OrigTargets_PreDataCleanse'!AN33</f>
        <v>0</v>
      </c>
      <c r="AO33" s="402">
        <f>'1.2_OrigTargets_PostDataCleanse'!AO33-'1.1_OrigTargets_PreDataCleanse'!AO33</f>
        <v>0</v>
      </c>
      <c r="AP33" s="403">
        <f>'1.2_OrigTargets_PostDataCleanse'!AP33-'1.1_OrigTargets_PreDataCleanse'!AP33</f>
        <v>0</v>
      </c>
      <c r="AQ33" s="257" t="str">
        <f t="shared" si="3"/>
        <v>High C2</v>
      </c>
      <c r="AR33" s="402">
        <f>'1.2_OrigTargets_PostDataCleanse'!AR33-'1.1_OrigTargets_PreDataCleanse'!AR33</f>
        <v>0</v>
      </c>
      <c r="AS33" s="402">
        <f>'1.2_OrigTargets_PostDataCleanse'!AS33-'1.1_OrigTargets_PreDataCleanse'!AS33</f>
        <v>0</v>
      </c>
      <c r="AT33" s="402">
        <f>'1.2_OrigTargets_PostDataCleanse'!AT33-'1.1_OrigTargets_PreDataCleanse'!AT33</f>
        <v>0</v>
      </c>
      <c r="AU33" s="402">
        <f>'1.2_OrigTargets_PostDataCleanse'!AU33-'1.1_OrigTargets_PreDataCleanse'!AU33</f>
        <v>0</v>
      </c>
      <c r="AV33" s="402">
        <f>'1.2_OrigTargets_PostDataCleanse'!AV33-'1.1_OrigTargets_PreDataCleanse'!AV33</f>
        <v>0</v>
      </c>
      <c r="AW33" s="403">
        <f>'1.2_OrigTargets_PostDataCleanse'!AW33-'1.1_OrigTargets_PreDataCleanse'!AW33</f>
        <v>0</v>
      </c>
      <c r="AX33" s="257" t="str">
        <f t="shared" si="4"/>
        <v>High C2</v>
      </c>
      <c r="AY33" s="402">
        <f>'1.2_OrigTargets_PostDataCleanse'!AY33-'1.1_OrigTargets_PreDataCleanse'!AY33</f>
        <v>0</v>
      </c>
      <c r="AZ33" s="402">
        <f>'1.2_OrigTargets_PostDataCleanse'!AZ33-'1.1_OrigTargets_PreDataCleanse'!AZ33</f>
        <v>0</v>
      </c>
      <c r="BA33" s="402">
        <f>'1.2_OrigTargets_PostDataCleanse'!BA33-'1.1_OrigTargets_PreDataCleanse'!BA33</f>
        <v>0</v>
      </c>
      <c r="BB33" s="402">
        <f>'1.2_OrigTargets_PostDataCleanse'!BB33-'1.1_OrigTargets_PreDataCleanse'!BB33</f>
        <v>0</v>
      </c>
      <c r="BC33" s="402">
        <f>'1.2_OrigTargets_PostDataCleanse'!BC33-'1.1_OrigTargets_PreDataCleanse'!BC33</f>
        <v>0</v>
      </c>
      <c r="BD33" s="403">
        <f>'1.2_OrigTargets_PostDataCleanse'!BD33-'1.1_OrigTargets_PreDataCleanse'!BD33</f>
        <v>0</v>
      </c>
      <c r="BE33" s="257" t="str">
        <f t="shared" si="5"/>
        <v>High C2</v>
      </c>
      <c r="BF33" s="402">
        <f>'1.2_OrigTargets_PostDataCleanse'!BF33-'1.1_OrigTargets_PreDataCleanse'!BF33</f>
        <v>0</v>
      </c>
      <c r="BG33" s="402">
        <f>'1.2_OrigTargets_PostDataCleanse'!BG33-'1.1_OrigTargets_PreDataCleanse'!BG33</f>
        <v>0</v>
      </c>
      <c r="BH33" s="402">
        <f>'1.2_OrigTargets_PostDataCleanse'!BH33-'1.1_OrigTargets_PreDataCleanse'!BH33</f>
        <v>0</v>
      </c>
      <c r="BI33" s="402">
        <f>'1.2_OrigTargets_PostDataCleanse'!BI33-'1.1_OrigTargets_PreDataCleanse'!BI33</f>
        <v>0</v>
      </c>
      <c r="BJ33" s="402">
        <f>'1.2_OrigTargets_PostDataCleanse'!BJ33-'1.1_OrigTargets_PreDataCleanse'!BJ33</f>
        <v>0</v>
      </c>
      <c r="BK33" s="403">
        <f>'1.2_OrigTargets_PostDataCleanse'!BK33-'1.1_OrigTargets_PreDataCleanse'!BK33</f>
        <v>0</v>
      </c>
      <c r="BL33" s="402">
        <f>'1.2_OrigTargets_PostDataCleanse'!BL33-'1.1_OrigTargets_PreDataCleanse'!BL33</f>
        <v>0</v>
      </c>
      <c r="BM33" s="402">
        <f>'1.2_OrigTargets_PostDataCleanse'!BM33-'1.1_OrigTargets_PreDataCleanse'!BM33</f>
        <v>0</v>
      </c>
      <c r="BN33" s="402">
        <f>'1.2_OrigTargets_PostDataCleanse'!BN33-'1.1_OrigTargets_PreDataCleanse'!BN33</f>
        <v>0</v>
      </c>
      <c r="BO33" s="402">
        <f>'1.2_OrigTargets_PostDataCleanse'!BO33-'1.1_OrigTargets_PreDataCleanse'!BO33</f>
        <v>0</v>
      </c>
      <c r="BP33" s="403">
        <f>'1.2_OrigTargets_PostDataCleanse'!BP33-'1.1_OrigTargets_PreDataCleanse'!BP33</f>
        <v>0</v>
      </c>
      <c r="BQ33" s="257" t="str">
        <f t="shared" si="6"/>
        <v>High C2</v>
      </c>
      <c r="BR33" s="402">
        <f>'1.2_OrigTargets_PostDataCleanse'!BR33-'1.1_OrigTargets_PreDataCleanse'!BR33</f>
        <v>0</v>
      </c>
      <c r="BS33" s="402">
        <f>'1.2_OrigTargets_PostDataCleanse'!BS33-'1.1_OrigTargets_PreDataCleanse'!BS33</f>
        <v>0</v>
      </c>
      <c r="BT33" s="402">
        <f>'1.2_OrigTargets_PostDataCleanse'!BT33-'1.1_OrigTargets_PreDataCleanse'!BT33</f>
        <v>0</v>
      </c>
      <c r="BU33" s="402">
        <f>'1.2_OrigTargets_PostDataCleanse'!BU33-'1.1_OrigTargets_PreDataCleanse'!BU33</f>
        <v>0</v>
      </c>
      <c r="BV33" s="402">
        <f>'1.2_OrigTargets_PostDataCleanse'!BV33-'1.1_OrigTargets_PreDataCleanse'!BV33</f>
        <v>0</v>
      </c>
      <c r="BW33" s="403">
        <f>'1.2_OrigTargets_PostDataCleanse'!BW33-'1.1_OrigTargets_PreDataCleanse'!BW33</f>
        <v>0</v>
      </c>
      <c r="BY33" s="404"/>
    </row>
    <row r="34" spans="4:112" s="399" customFormat="1" ht="10.5" customHeight="1" thickBot="1">
      <c r="D34" s="409"/>
      <c r="E34" s="455"/>
      <c r="F34" s="453"/>
      <c r="G34" s="446"/>
      <c r="H34" s="260" t="str">
        <f t="shared" si="9"/>
        <v>Very high C1</v>
      </c>
      <c r="I34" s="405">
        <f>'1.2_OrigTargets_PostDataCleanse'!I34-'1.1_OrigTargets_PreDataCleanse'!I34</f>
        <v>0</v>
      </c>
      <c r="J34" s="405">
        <f>'1.2_OrigTargets_PostDataCleanse'!J34-'1.1_OrigTargets_PreDataCleanse'!J34</f>
        <v>0</v>
      </c>
      <c r="K34" s="405">
        <f>'1.2_OrigTargets_PostDataCleanse'!K34-'1.1_OrigTargets_PreDataCleanse'!K34</f>
        <v>0</v>
      </c>
      <c r="L34" s="405">
        <f>'1.2_OrigTargets_PostDataCleanse'!L34-'1.1_OrigTargets_PreDataCleanse'!L34</f>
        <v>0</v>
      </c>
      <c r="M34" s="405">
        <f>'1.2_OrigTargets_PostDataCleanse'!M34-'1.1_OrigTargets_PreDataCleanse'!M34</f>
        <v>0</v>
      </c>
      <c r="N34" s="406">
        <f>'1.2_OrigTargets_PostDataCleanse'!N34-'1.1_OrigTargets_PreDataCleanse'!N34</f>
        <v>0</v>
      </c>
      <c r="O34" s="42"/>
      <c r="P34" s="455"/>
      <c r="Q34" s="452"/>
      <c r="R34" s="260" t="str">
        <f t="shared" si="0"/>
        <v>Very high C1</v>
      </c>
      <c r="S34" s="405">
        <f>'1.2_OrigTargets_PostDataCleanse'!S34-'1.1_OrigTargets_PreDataCleanse'!S34</f>
        <v>0</v>
      </c>
      <c r="T34" s="405">
        <f>'1.2_OrigTargets_PostDataCleanse'!T34-'1.1_OrigTargets_PreDataCleanse'!T34</f>
        <v>0</v>
      </c>
      <c r="U34" s="405">
        <f>'1.2_OrigTargets_PostDataCleanse'!U34-'1.1_OrigTargets_PreDataCleanse'!U34</f>
        <v>0</v>
      </c>
      <c r="V34" s="405">
        <f>'1.2_OrigTargets_PostDataCleanse'!V34-'1.1_OrigTargets_PreDataCleanse'!V34</f>
        <v>0</v>
      </c>
      <c r="W34" s="405">
        <f>'1.2_OrigTargets_PostDataCleanse'!W34-'1.1_OrigTargets_PreDataCleanse'!W34</f>
        <v>0</v>
      </c>
      <c r="X34" s="406">
        <f>'1.2_OrigTargets_PostDataCleanse'!X34-'1.1_OrigTargets_PreDataCleanse'!X34</f>
        <v>0</v>
      </c>
      <c r="Y34" s="42"/>
      <c r="Z34" s="455"/>
      <c r="AA34" s="452"/>
      <c r="AB34" s="260" t="str">
        <f t="shared" si="1"/>
        <v>Very high C1</v>
      </c>
      <c r="AC34" s="405">
        <f>'1.2_OrigTargets_PostDataCleanse'!AC34-'1.1_OrigTargets_PreDataCleanse'!AC34</f>
        <v>0</v>
      </c>
      <c r="AD34" s="405">
        <f>'1.2_OrigTargets_PostDataCleanse'!AD34-'1.1_OrigTargets_PreDataCleanse'!AD34</f>
        <v>0</v>
      </c>
      <c r="AE34" s="405">
        <f>'1.2_OrigTargets_PostDataCleanse'!AE34-'1.1_OrigTargets_PreDataCleanse'!AE34</f>
        <v>0</v>
      </c>
      <c r="AF34" s="405">
        <f>'1.2_OrigTargets_PostDataCleanse'!AF34-'1.1_OrigTargets_PreDataCleanse'!AF34</f>
        <v>0</v>
      </c>
      <c r="AG34" s="405">
        <f>'1.2_OrigTargets_PostDataCleanse'!AG34-'1.1_OrigTargets_PreDataCleanse'!AG34</f>
        <v>0</v>
      </c>
      <c r="AH34" s="406">
        <f>'1.2_OrigTargets_PostDataCleanse'!AH34-'1.1_OrigTargets_PreDataCleanse'!AH34</f>
        <v>0</v>
      </c>
      <c r="AI34" s="42"/>
      <c r="AJ34" s="282" t="str">
        <f t="shared" si="2"/>
        <v>Very high C1</v>
      </c>
      <c r="AK34" s="405">
        <f>'1.2_OrigTargets_PostDataCleanse'!AK34-'1.1_OrigTargets_PreDataCleanse'!AK34</f>
        <v>0</v>
      </c>
      <c r="AL34" s="405">
        <f>'1.2_OrigTargets_PostDataCleanse'!AL34-'1.1_OrigTargets_PreDataCleanse'!AL34</f>
        <v>0</v>
      </c>
      <c r="AM34" s="405">
        <f>'1.2_OrigTargets_PostDataCleanse'!AM34-'1.1_OrigTargets_PreDataCleanse'!AM34</f>
        <v>0</v>
      </c>
      <c r="AN34" s="405">
        <f>'1.2_OrigTargets_PostDataCleanse'!AN34-'1.1_OrigTargets_PreDataCleanse'!AN34</f>
        <v>0</v>
      </c>
      <c r="AO34" s="405">
        <f>'1.2_OrigTargets_PostDataCleanse'!AO34-'1.1_OrigTargets_PreDataCleanse'!AO34</f>
        <v>0</v>
      </c>
      <c r="AP34" s="406">
        <f>'1.2_OrigTargets_PostDataCleanse'!AP34-'1.1_OrigTargets_PreDataCleanse'!AP34</f>
        <v>0</v>
      </c>
      <c r="AQ34" s="260" t="str">
        <f t="shared" si="3"/>
        <v>Very high C1</v>
      </c>
      <c r="AR34" s="405">
        <f>'1.2_OrigTargets_PostDataCleanse'!AR34-'1.1_OrigTargets_PreDataCleanse'!AR34</f>
        <v>0</v>
      </c>
      <c r="AS34" s="405">
        <f>'1.2_OrigTargets_PostDataCleanse'!AS34-'1.1_OrigTargets_PreDataCleanse'!AS34</f>
        <v>0</v>
      </c>
      <c r="AT34" s="405">
        <f>'1.2_OrigTargets_PostDataCleanse'!AT34-'1.1_OrigTargets_PreDataCleanse'!AT34</f>
        <v>0</v>
      </c>
      <c r="AU34" s="405">
        <f>'1.2_OrigTargets_PostDataCleanse'!AU34-'1.1_OrigTargets_PreDataCleanse'!AU34</f>
        <v>0</v>
      </c>
      <c r="AV34" s="405">
        <f>'1.2_OrigTargets_PostDataCleanse'!AV34-'1.1_OrigTargets_PreDataCleanse'!AV34</f>
        <v>0</v>
      </c>
      <c r="AW34" s="406">
        <f>'1.2_OrigTargets_PostDataCleanse'!AW34-'1.1_OrigTargets_PreDataCleanse'!AW34</f>
        <v>0</v>
      </c>
      <c r="AX34" s="260" t="str">
        <f t="shared" si="4"/>
        <v>Very high C1</v>
      </c>
      <c r="AY34" s="405">
        <f>'1.2_OrigTargets_PostDataCleanse'!AY34-'1.1_OrigTargets_PreDataCleanse'!AY34</f>
        <v>0</v>
      </c>
      <c r="AZ34" s="405">
        <f>'1.2_OrigTargets_PostDataCleanse'!AZ34-'1.1_OrigTargets_PreDataCleanse'!AZ34</f>
        <v>0</v>
      </c>
      <c r="BA34" s="405">
        <f>'1.2_OrigTargets_PostDataCleanse'!BA34-'1.1_OrigTargets_PreDataCleanse'!BA34</f>
        <v>0</v>
      </c>
      <c r="BB34" s="405">
        <f>'1.2_OrigTargets_PostDataCleanse'!BB34-'1.1_OrigTargets_PreDataCleanse'!BB34</f>
        <v>0</v>
      </c>
      <c r="BC34" s="405">
        <f>'1.2_OrigTargets_PostDataCleanse'!BC34-'1.1_OrigTargets_PreDataCleanse'!BC34</f>
        <v>0</v>
      </c>
      <c r="BD34" s="406">
        <f>'1.2_OrigTargets_PostDataCleanse'!BD34-'1.1_OrigTargets_PreDataCleanse'!BD34</f>
        <v>0</v>
      </c>
      <c r="BE34" s="260" t="str">
        <f t="shared" si="5"/>
        <v>Very high C1</v>
      </c>
      <c r="BF34" s="405">
        <f>'1.2_OrigTargets_PostDataCleanse'!BF34-'1.1_OrigTargets_PreDataCleanse'!BF34</f>
        <v>0</v>
      </c>
      <c r="BG34" s="405">
        <f>'1.2_OrigTargets_PostDataCleanse'!BG34-'1.1_OrigTargets_PreDataCleanse'!BG34</f>
        <v>0</v>
      </c>
      <c r="BH34" s="405">
        <f>'1.2_OrigTargets_PostDataCleanse'!BH34-'1.1_OrigTargets_PreDataCleanse'!BH34</f>
        <v>0</v>
      </c>
      <c r="BI34" s="405">
        <f>'1.2_OrigTargets_PostDataCleanse'!BI34-'1.1_OrigTargets_PreDataCleanse'!BI34</f>
        <v>0</v>
      </c>
      <c r="BJ34" s="405">
        <f>'1.2_OrigTargets_PostDataCleanse'!BJ34-'1.1_OrigTargets_PreDataCleanse'!BJ34</f>
        <v>0</v>
      </c>
      <c r="BK34" s="406">
        <f>'1.2_OrigTargets_PostDataCleanse'!BK34-'1.1_OrigTargets_PreDataCleanse'!BK34</f>
        <v>0</v>
      </c>
      <c r="BL34" s="405">
        <f>'1.2_OrigTargets_PostDataCleanse'!BL34-'1.1_OrigTargets_PreDataCleanse'!BL34</f>
        <v>0</v>
      </c>
      <c r="BM34" s="405">
        <f>'1.2_OrigTargets_PostDataCleanse'!BM34-'1.1_OrigTargets_PreDataCleanse'!BM34</f>
        <v>0</v>
      </c>
      <c r="BN34" s="405">
        <f>'1.2_OrigTargets_PostDataCleanse'!BN34-'1.1_OrigTargets_PreDataCleanse'!BN34</f>
        <v>0</v>
      </c>
      <c r="BO34" s="405">
        <f>'1.2_OrigTargets_PostDataCleanse'!BO34-'1.1_OrigTargets_PreDataCleanse'!BO34</f>
        <v>0</v>
      </c>
      <c r="BP34" s="406">
        <f>'1.2_OrigTargets_PostDataCleanse'!BP34-'1.1_OrigTargets_PreDataCleanse'!BP34</f>
        <v>0</v>
      </c>
      <c r="BQ34" s="260" t="str">
        <f t="shared" si="6"/>
        <v>Very high C1</v>
      </c>
      <c r="BR34" s="405">
        <f>'1.2_OrigTargets_PostDataCleanse'!BR34-'1.1_OrigTargets_PreDataCleanse'!BR34</f>
        <v>0</v>
      </c>
      <c r="BS34" s="405">
        <f>'1.2_OrigTargets_PostDataCleanse'!BS34-'1.1_OrigTargets_PreDataCleanse'!BS34</f>
        <v>0</v>
      </c>
      <c r="BT34" s="405">
        <f>'1.2_OrigTargets_PostDataCleanse'!BT34-'1.1_OrigTargets_PreDataCleanse'!BT34</f>
        <v>0</v>
      </c>
      <c r="BU34" s="405">
        <f>'1.2_OrigTargets_PostDataCleanse'!BU34-'1.1_OrigTargets_PreDataCleanse'!BU34</f>
        <v>0</v>
      </c>
      <c r="BV34" s="405">
        <f>'1.2_OrigTargets_PostDataCleanse'!BV34-'1.1_OrigTargets_PreDataCleanse'!BV34</f>
        <v>0</v>
      </c>
      <c r="BW34" s="406">
        <f>'1.2_OrigTargets_PostDataCleanse'!BW34-'1.1_OrigTargets_PreDataCleanse'!BW34</f>
        <v>0</v>
      </c>
      <c r="BY34" s="407"/>
    </row>
    <row r="35" spans="4:112" s="399" customFormat="1" ht="10.15" customHeight="1">
      <c r="D35" s="408" t="str">
        <f>D31</f>
        <v>400KV Network</v>
      </c>
      <c r="E35" s="456">
        <v>4</v>
      </c>
      <c r="F35" s="450" t="s">
        <v>187</v>
      </c>
      <c r="G35" s="444" t="s">
        <v>194</v>
      </c>
      <c r="H35" s="254" t="str">
        <f t="shared" si="9"/>
        <v>Low C4</v>
      </c>
      <c r="I35" s="402">
        <f>'1.2_OrigTargets_PostDataCleanse'!I35-'1.1_OrigTargets_PreDataCleanse'!I35</f>
        <v>0</v>
      </c>
      <c r="J35" s="402">
        <f>'1.2_OrigTargets_PostDataCleanse'!J35-'1.1_OrigTargets_PreDataCleanse'!J35</f>
        <v>0</v>
      </c>
      <c r="K35" s="402">
        <f>'1.2_OrigTargets_PostDataCleanse'!K35-'1.1_OrigTargets_PreDataCleanse'!K35</f>
        <v>0</v>
      </c>
      <c r="L35" s="402">
        <f>'1.2_OrigTargets_PostDataCleanse'!L35-'1.1_OrigTargets_PreDataCleanse'!L35</f>
        <v>0</v>
      </c>
      <c r="M35" s="402">
        <f>'1.2_OrigTargets_PostDataCleanse'!M35-'1.1_OrigTargets_PreDataCleanse'!M35</f>
        <v>0</v>
      </c>
      <c r="N35" s="403">
        <f>'1.2_OrigTargets_PostDataCleanse'!N35-'1.1_OrigTargets_PreDataCleanse'!N35</f>
        <v>0</v>
      </c>
      <c r="O35" s="42"/>
      <c r="P35" s="456">
        <v>4</v>
      </c>
      <c r="Q35" s="450" t="str">
        <f t="shared" ref="Q35" si="12">$F35</f>
        <v>Underground Cable</v>
      </c>
      <c r="R35" s="254" t="str">
        <f t="shared" si="0"/>
        <v>Low C4</v>
      </c>
      <c r="S35" s="402">
        <f>'1.2_OrigTargets_PostDataCleanse'!S35-'1.1_OrigTargets_PreDataCleanse'!S35</f>
        <v>0</v>
      </c>
      <c r="T35" s="402">
        <f>'1.2_OrigTargets_PostDataCleanse'!T35-'1.1_OrigTargets_PreDataCleanse'!T35</f>
        <v>0</v>
      </c>
      <c r="U35" s="402">
        <f>'1.2_OrigTargets_PostDataCleanse'!U35-'1.1_OrigTargets_PreDataCleanse'!U35</f>
        <v>0</v>
      </c>
      <c r="V35" s="402">
        <f>'1.2_OrigTargets_PostDataCleanse'!V35-'1.1_OrigTargets_PreDataCleanse'!V35</f>
        <v>0</v>
      </c>
      <c r="W35" s="402">
        <f>'1.2_OrigTargets_PostDataCleanse'!W35-'1.1_OrigTargets_PreDataCleanse'!W35</f>
        <v>0</v>
      </c>
      <c r="X35" s="403">
        <f>'1.2_OrigTargets_PostDataCleanse'!X35-'1.1_OrigTargets_PreDataCleanse'!X35</f>
        <v>0</v>
      </c>
      <c r="Y35" s="42"/>
      <c r="Z35" s="456">
        <v>4</v>
      </c>
      <c r="AA35" s="450" t="str">
        <f t="shared" ref="AA35" si="13">$F35</f>
        <v>Underground Cable</v>
      </c>
      <c r="AB35" s="254" t="str">
        <f t="shared" si="1"/>
        <v>Low C4</v>
      </c>
      <c r="AC35" s="402">
        <f>'1.2_OrigTargets_PostDataCleanse'!AC35-'1.1_OrigTargets_PreDataCleanse'!AC35</f>
        <v>0</v>
      </c>
      <c r="AD35" s="402">
        <f>'1.2_OrigTargets_PostDataCleanse'!AD35-'1.1_OrigTargets_PreDataCleanse'!AD35</f>
        <v>0</v>
      </c>
      <c r="AE35" s="402">
        <f>'1.2_OrigTargets_PostDataCleanse'!AE35-'1.1_OrigTargets_PreDataCleanse'!AE35</f>
        <v>0</v>
      </c>
      <c r="AF35" s="402">
        <f>'1.2_OrigTargets_PostDataCleanse'!AF35-'1.1_OrigTargets_PreDataCleanse'!AF35</f>
        <v>0</v>
      </c>
      <c r="AG35" s="402">
        <f>'1.2_OrigTargets_PostDataCleanse'!AG35-'1.1_OrigTargets_PreDataCleanse'!AG35</f>
        <v>0</v>
      </c>
      <c r="AH35" s="403">
        <f>'1.2_OrigTargets_PostDataCleanse'!AH35-'1.1_OrigTargets_PreDataCleanse'!AH35</f>
        <v>0</v>
      </c>
      <c r="AI35" s="42"/>
      <c r="AJ35" s="280" t="str">
        <f t="shared" si="2"/>
        <v>Low C4</v>
      </c>
      <c r="AK35" s="402">
        <f>'1.2_OrigTargets_PostDataCleanse'!AK35-'1.1_OrigTargets_PreDataCleanse'!AK35</f>
        <v>0</v>
      </c>
      <c r="AL35" s="402">
        <f>'1.2_OrigTargets_PostDataCleanse'!AL35-'1.1_OrigTargets_PreDataCleanse'!AL35</f>
        <v>0</v>
      </c>
      <c r="AM35" s="402">
        <f>'1.2_OrigTargets_PostDataCleanse'!AM35-'1.1_OrigTargets_PreDataCleanse'!AM35</f>
        <v>0</v>
      </c>
      <c r="AN35" s="402">
        <f>'1.2_OrigTargets_PostDataCleanse'!AN35-'1.1_OrigTargets_PreDataCleanse'!AN35</f>
        <v>0</v>
      </c>
      <c r="AO35" s="402">
        <f>'1.2_OrigTargets_PostDataCleanse'!AO35-'1.1_OrigTargets_PreDataCleanse'!AO35</f>
        <v>0</v>
      </c>
      <c r="AP35" s="403">
        <f>'1.2_OrigTargets_PostDataCleanse'!AP35-'1.1_OrigTargets_PreDataCleanse'!AP35</f>
        <v>0</v>
      </c>
      <c r="AQ35" s="254" t="str">
        <f t="shared" si="3"/>
        <v>Low C4</v>
      </c>
      <c r="AR35" s="402">
        <f>'1.2_OrigTargets_PostDataCleanse'!AR35-'1.1_OrigTargets_PreDataCleanse'!AR35</f>
        <v>0</v>
      </c>
      <c r="AS35" s="402">
        <f>'1.2_OrigTargets_PostDataCleanse'!AS35-'1.1_OrigTargets_PreDataCleanse'!AS35</f>
        <v>0</v>
      </c>
      <c r="AT35" s="402">
        <f>'1.2_OrigTargets_PostDataCleanse'!AT35-'1.1_OrigTargets_PreDataCleanse'!AT35</f>
        <v>0</v>
      </c>
      <c r="AU35" s="402">
        <f>'1.2_OrigTargets_PostDataCleanse'!AU35-'1.1_OrigTargets_PreDataCleanse'!AU35</f>
        <v>0</v>
      </c>
      <c r="AV35" s="402">
        <f>'1.2_OrigTargets_PostDataCleanse'!AV35-'1.1_OrigTargets_PreDataCleanse'!AV35</f>
        <v>0</v>
      </c>
      <c r="AW35" s="403">
        <f>'1.2_OrigTargets_PostDataCleanse'!AW35-'1.1_OrigTargets_PreDataCleanse'!AW35</f>
        <v>0</v>
      </c>
      <c r="AX35" s="254" t="str">
        <f t="shared" si="4"/>
        <v>Low C4</v>
      </c>
      <c r="AY35" s="402">
        <f>'1.2_OrigTargets_PostDataCleanse'!AY35-'1.1_OrigTargets_PreDataCleanse'!AY35</f>
        <v>0</v>
      </c>
      <c r="AZ35" s="402">
        <f>'1.2_OrigTargets_PostDataCleanse'!AZ35-'1.1_OrigTargets_PreDataCleanse'!AZ35</f>
        <v>0</v>
      </c>
      <c r="BA35" s="402">
        <f>'1.2_OrigTargets_PostDataCleanse'!BA35-'1.1_OrigTargets_PreDataCleanse'!BA35</f>
        <v>0</v>
      </c>
      <c r="BB35" s="402">
        <f>'1.2_OrigTargets_PostDataCleanse'!BB35-'1.1_OrigTargets_PreDataCleanse'!BB35</f>
        <v>0</v>
      </c>
      <c r="BC35" s="402">
        <f>'1.2_OrigTargets_PostDataCleanse'!BC35-'1.1_OrigTargets_PreDataCleanse'!BC35</f>
        <v>0</v>
      </c>
      <c r="BD35" s="403">
        <f>'1.2_OrigTargets_PostDataCleanse'!BD35-'1.1_OrigTargets_PreDataCleanse'!BD35</f>
        <v>0</v>
      </c>
      <c r="BE35" s="254" t="str">
        <f t="shared" si="5"/>
        <v>Low C4</v>
      </c>
      <c r="BF35" s="402">
        <f>'1.2_OrigTargets_PostDataCleanse'!BF35-'1.1_OrigTargets_PreDataCleanse'!BF35</f>
        <v>0</v>
      </c>
      <c r="BG35" s="402">
        <f>'1.2_OrigTargets_PostDataCleanse'!BG35-'1.1_OrigTargets_PreDataCleanse'!BG35</f>
        <v>0</v>
      </c>
      <c r="BH35" s="402">
        <f>'1.2_OrigTargets_PostDataCleanse'!BH35-'1.1_OrigTargets_PreDataCleanse'!BH35</f>
        <v>0</v>
      </c>
      <c r="BI35" s="402">
        <f>'1.2_OrigTargets_PostDataCleanse'!BI35-'1.1_OrigTargets_PreDataCleanse'!BI35</f>
        <v>0</v>
      </c>
      <c r="BJ35" s="402">
        <f>'1.2_OrigTargets_PostDataCleanse'!BJ35-'1.1_OrigTargets_PreDataCleanse'!BJ35</f>
        <v>0</v>
      </c>
      <c r="BK35" s="403">
        <f>'1.2_OrigTargets_PostDataCleanse'!BK35-'1.1_OrigTargets_PreDataCleanse'!BK35</f>
        <v>0</v>
      </c>
      <c r="BL35" s="402">
        <f>'1.2_OrigTargets_PostDataCleanse'!BL35-'1.1_OrigTargets_PreDataCleanse'!BL35</f>
        <v>0</v>
      </c>
      <c r="BM35" s="402">
        <f>'1.2_OrigTargets_PostDataCleanse'!BM35-'1.1_OrigTargets_PreDataCleanse'!BM35</f>
        <v>0</v>
      </c>
      <c r="BN35" s="402">
        <f>'1.2_OrigTargets_PostDataCleanse'!BN35-'1.1_OrigTargets_PreDataCleanse'!BN35</f>
        <v>0</v>
      </c>
      <c r="BO35" s="402">
        <f>'1.2_OrigTargets_PostDataCleanse'!BO35-'1.1_OrigTargets_PreDataCleanse'!BO35</f>
        <v>0</v>
      </c>
      <c r="BP35" s="403">
        <f>'1.2_OrigTargets_PostDataCleanse'!BP35-'1.1_OrigTargets_PreDataCleanse'!BP35</f>
        <v>0</v>
      </c>
      <c r="BQ35" s="254" t="str">
        <f t="shared" si="6"/>
        <v>Low C4</v>
      </c>
      <c r="BR35" s="402">
        <f>'1.2_OrigTargets_PostDataCleanse'!BR35-'1.1_OrigTargets_PreDataCleanse'!BR35</f>
        <v>0</v>
      </c>
      <c r="BS35" s="402">
        <f>'1.2_OrigTargets_PostDataCleanse'!BS35-'1.1_OrigTargets_PreDataCleanse'!BS35</f>
        <v>0</v>
      </c>
      <c r="BT35" s="402">
        <f>'1.2_OrigTargets_PostDataCleanse'!BT35-'1.1_OrigTargets_PreDataCleanse'!BT35</f>
        <v>0</v>
      </c>
      <c r="BU35" s="402">
        <f>'1.2_OrigTargets_PostDataCleanse'!BU35-'1.1_OrigTargets_PreDataCleanse'!BU35</f>
        <v>0</v>
      </c>
      <c r="BV35" s="402">
        <f>'1.2_OrigTargets_PostDataCleanse'!BV35-'1.1_OrigTargets_PreDataCleanse'!BV35</f>
        <v>0</v>
      </c>
      <c r="BW35" s="403">
        <f>'1.2_OrigTargets_PostDataCleanse'!BW35-'1.1_OrigTargets_PreDataCleanse'!BW35</f>
        <v>0</v>
      </c>
      <c r="BY35" s="256"/>
    </row>
    <row r="36" spans="4:112" s="399" customFormat="1" ht="10.15" customHeight="1">
      <c r="D36" s="409"/>
      <c r="E36" s="454"/>
      <c r="F36" s="451"/>
      <c r="G36" s="445"/>
      <c r="H36" s="257" t="str">
        <f t="shared" si="9"/>
        <v>Medium C3</v>
      </c>
      <c r="I36" s="402">
        <f>'1.2_OrigTargets_PostDataCleanse'!I36-'1.1_OrigTargets_PreDataCleanse'!I36</f>
        <v>0</v>
      </c>
      <c r="J36" s="402">
        <f>'1.2_OrigTargets_PostDataCleanse'!J36-'1.1_OrigTargets_PreDataCleanse'!J36</f>
        <v>0</v>
      </c>
      <c r="K36" s="402">
        <f>'1.2_OrigTargets_PostDataCleanse'!K36-'1.1_OrigTargets_PreDataCleanse'!K36</f>
        <v>0</v>
      </c>
      <c r="L36" s="402">
        <f>'1.2_OrigTargets_PostDataCleanse'!L36-'1.1_OrigTargets_PreDataCleanse'!L36</f>
        <v>0</v>
      </c>
      <c r="M36" s="402">
        <f>'1.2_OrigTargets_PostDataCleanse'!M36-'1.1_OrigTargets_PreDataCleanse'!M36</f>
        <v>0</v>
      </c>
      <c r="N36" s="403">
        <f>'1.2_OrigTargets_PostDataCleanse'!N36-'1.1_OrigTargets_PreDataCleanse'!N36</f>
        <v>0</v>
      </c>
      <c r="O36" s="42"/>
      <c r="P36" s="454"/>
      <c r="Q36" s="451"/>
      <c r="R36" s="257" t="str">
        <f t="shared" si="0"/>
        <v>Medium C3</v>
      </c>
      <c r="S36" s="402">
        <f>'1.2_OrigTargets_PostDataCleanse'!S36-'1.1_OrigTargets_PreDataCleanse'!S36</f>
        <v>0</v>
      </c>
      <c r="T36" s="402">
        <f>'1.2_OrigTargets_PostDataCleanse'!T36-'1.1_OrigTargets_PreDataCleanse'!T36</f>
        <v>0</v>
      </c>
      <c r="U36" s="402">
        <f>'1.2_OrigTargets_PostDataCleanse'!U36-'1.1_OrigTargets_PreDataCleanse'!U36</f>
        <v>0</v>
      </c>
      <c r="V36" s="402">
        <f>'1.2_OrigTargets_PostDataCleanse'!V36-'1.1_OrigTargets_PreDataCleanse'!V36</f>
        <v>0</v>
      </c>
      <c r="W36" s="402">
        <f>'1.2_OrigTargets_PostDataCleanse'!W36-'1.1_OrigTargets_PreDataCleanse'!W36</f>
        <v>0</v>
      </c>
      <c r="X36" s="403">
        <f>'1.2_OrigTargets_PostDataCleanse'!X36-'1.1_OrigTargets_PreDataCleanse'!X36</f>
        <v>0</v>
      </c>
      <c r="Y36" s="42"/>
      <c r="Z36" s="454"/>
      <c r="AA36" s="451"/>
      <c r="AB36" s="257" t="str">
        <f t="shared" si="1"/>
        <v>Medium C3</v>
      </c>
      <c r="AC36" s="402">
        <f>'1.2_OrigTargets_PostDataCleanse'!AC36-'1.1_OrigTargets_PreDataCleanse'!AC36</f>
        <v>0</v>
      </c>
      <c r="AD36" s="402">
        <f>'1.2_OrigTargets_PostDataCleanse'!AD36-'1.1_OrigTargets_PreDataCleanse'!AD36</f>
        <v>0</v>
      </c>
      <c r="AE36" s="402">
        <f>'1.2_OrigTargets_PostDataCleanse'!AE36-'1.1_OrigTargets_PreDataCleanse'!AE36</f>
        <v>0</v>
      </c>
      <c r="AF36" s="402">
        <f>'1.2_OrigTargets_PostDataCleanse'!AF36-'1.1_OrigTargets_PreDataCleanse'!AF36</f>
        <v>0</v>
      </c>
      <c r="AG36" s="402">
        <f>'1.2_OrigTargets_PostDataCleanse'!AG36-'1.1_OrigTargets_PreDataCleanse'!AG36</f>
        <v>0</v>
      </c>
      <c r="AH36" s="403">
        <f>'1.2_OrigTargets_PostDataCleanse'!AH36-'1.1_OrigTargets_PreDataCleanse'!AH36</f>
        <v>0</v>
      </c>
      <c r="AI36" s="42"/>
      <c r="AJ36" s="281" t="str">
        <f t="shared" si="2"/>
        <v>Medium C3</v>
      </c>
      <c r="AK36" s="402">
        <f>'1.2_OrigTargets_PostDataCleanse'!AK36-'1.1_OrigTargets_PreDataCleanse'!AK36</f>
        <v>0</v>
      </c>
      <c r="AL36" s="402">
        <f>'1.2_OrigTargets_PostDataCleanse'!AL36-'1.1_OrigTargets_PreDataCleanse'!AL36</f>
        <v>0</v>
      </c>
      <c r="AM36" s="402">
        <f>'1.2_OrigTargets_PostDataCleanse'!AM36-'1.1_OrigTargets_PreDataCleanse'!AM36</f>
        <v>0</v>
      </c>
      <c r="AN36" s="402">
        <f>'1.2_OrigTargets_PostDataCleanse'!AN36-'1.1_OrigTargets_PreDataCleanse'!AN36</f>
        <v>0</v>
      </c>
      <c r="AO36" s="402">
        <f>'1.2_OrigTargets_PostDataCleanse'!AO36-'1.1_OrigTargets_PreDataCleanse'!AO36</f>
        <v>0</v>
      </c>
      <c r="AP36" s="403">
        <f>'1.2_OrigTargets_PostDataCleanse'!AP36-'1.1_OrigTargets_PreDataCleanse'!AP36</f>
        <v>0</v>
      </c>
      <c r="AQ36" s="257" t="str">
        <f t="shared" si="3"/>
        <v>Medium C3</v>
      </c>
      <c r="AR36" s="402">
        <f>'1.2_OrigTargets_PostDataCleanse'!AR36-'1.1_OrigTargets_PreDataCleanse'!AR36</f>
        <v>0</v>
      </c>
      <c r="AS36" s="402">
        <f>'1.2_OrigTargets_PostDataCleanse'!AS36-'1.1_OrigTargets_PreDataCleanse'!AS36</f>
        <v>0</v>
      </c>
      <c r="AT36" s="402">
        <f>'1.2_OrigTargets_PostDataCleanse'!AT36-'1.1_OrigTargets_PreDataCleanse'!AT36</f>
        <v>0</v>
      </c>
      <c r="AU36" s="402">
        <f>'1.2_OrigTargets_PostDataCleanse'!AU36-'1.1_OrigTargets_PreDataCleanse'!AU36</f>
        <v>0</v>
      </c>
      <c r="AV36" s="402">
        <f>'1.2_OrigTargets_PostDataCleanse'!AV36-'1.1_OrigTargets_PreDataCleanse'!AV36</f>
        <v>0</v>
      </c>
      <c r="AW36" s="403">
        <f>'1.2_OrigTargets_PostDataCleanse'!AW36-'1.1_OrigTargets_PreDataCleanse'!AW36</f>
        <v>0</v>
      </c>
      <c r="AX36" s="257" t="str">
        <f t="shared" si="4"/>
        <v>Medium C3</v>
      </c>
      <c r="AY36" s="402">
        <f>'1.2_OrigTargets_PostDataCleanse'!AY36-'1.1_OrigTargets_PreDataCleanse'!AY36</f>
        <v>0</v>
      </c>
      <c r="AZ36" s="402">
        <f>'1.2_OrigTargets_PostDataCleanse'!AZ36-'1.1_OrigTargets_PreDataCleanse'!AZ36</f>
        <v>0</v>
      </c>
      <c r="BA36" s="402">
        <f>'1.2_OrigTargets_PostDataCleanse'!BA36-'1.1_OrigTargets_PreDataCleanse'!BA36</f>
        <v>0</v>
      </c>
      <c r="BB36" s="402">
        <f>'1.2_OrigTargets_PostDataCleanse'!BB36-'1.1_OrigTargets_PreDataCleanse'!BB36</f>
        <v>0</v>
      </c>
      <c r="BC36" s="402">
        <f>'1.2_OrigTargets_PostDataCleanse'!BC36-'1.1_OrigTargets_PreDataCleanse'!BC36</f>
        <v>0</v>
      </c>
      <c r="BD36" s="403">
        <f>'1.2_OrigTargets_PostDataCleanse'!BD36-'1.1_OrigTargets_PreDataCleanse'!BD36</f>
        <v>0</v>
      </c>
      <c r="BE36" s="257" t="str">
        <f t="shared" si="5"/>
        <v>Medium C3</v>
      </c>
      <c r="BF36" s="402">
        <f>'1.2_OrigTargets_PostDataCleanse'!BF36-'1.1_OrigTargets_PreDataCleanse'!BF36</f>
        <v>0</v>
      </c>
      <c r="BG36" s="402">
        <f>'1.2_OrigTargets_PostDataCleanse'!BG36-'1.1_OrigTargets_PreDataCleanse'!BG36</f>
        <v>0</v>
      </c>
      <c r="BH36" s="402">
        <f>'1.2_OrigTargets_PostDataCleanse'!BH36-'1.1_OrigTargets_PreDataCleanse'!BH36</f>
        <v>0</v>
      </c>
      <c r="BI36" s="402">
        <f>'1.2_OrigTargets_PostDataCleanse'!BI36-'1.1_OrigTargets_PreDataCleanse'!BI36</f>
        <v>0</v>
      </c>
      <c r="BJ36" s="402">
        <f>'1.2_OrigTargets_PostDataCleanse'!BJ36-'1.1_OrigTargets_PreDataCleanse'!BJ36</f>
        <v>0</v>
      </c>
      <c r="BK36" s="403">
        <f>'1.2_OrigTargets_PostDataCleanse'!BK36-'1.1_OrigTargets_PreDataCleanse'!BK36</f>
        <v>0</v>
      </c>
      <c r="BL36" s="402">
        <f>'1.2_OrigTargets_PostDataCleanse'!BL36-'1.1_OrigTargets_PreDataCleanse'!BL36</f>
        <v>0</v>
      </c>
      <c r="BM36" s="402">
        <f>'1.2_OrigTargets_PostDataCleanse'!BM36-'1.1_OrigTargets_PreDataCleanse'!BM36</f>
        <v>0</v>
      </c>
      <c r="BN36" s="402">
        <f>'1.2_OrigTargets_PostDataCleanse'!BN36-'1.1_OrigTargets_PreDataCleanse'!BN36</f>
        <v>0</v>
      </c>
      <c r="BO36" s="402">
        <f>'1.2_OrigTargets_PostDataCleanse'!BO36-'1.1_OrigTargets_PreDataCleanse'!BO36</f>
        <v>0</v>
      </c>
      <c r="BP36" s="403">
        <f>'1.2_OrigTargets_PostDataCleanse'!BP36-'1.1_OrigTargets_PreDataCleanse'!BP36</f>
        <v>0</v>
      </c>
      <c r="BQ36" s="257" t="str">
        <f t="shared" si="6"/>
        <v>Medium C3</v>
      </c>
      <c r="BR36" s="402">
        <f>'1.2_OrigTargets_PostDataCleanse'!BR36-'1.1_OrigTargets_PreDataCleanse'!BR36</f>
        <v>0</v>
      </c>
      <c r="BS36" s="402">
        <f>'1.2_OrigTargets_PostDataCleanse'!BS36-'1.1_OrigTargets_PreDataCleanse'!BS36</f>
        <v>0</v>
      </c>
      <c r="BT36" s="402">
        <f>'1.2_OrigTargets_PostDataCleanse'!BT36-'1.1_OrigTargets_PreDataCleanse'!BT36</f>
        <v>0</v>
      </c>
      <c r="BU36" s="402">
        <f>'1.2_OrigTargets_PostDataCleanse'!BU36-'1.1_OrigTargets_PreDataCleanse'!BU36</f>
        <v>0</v>
      </c>
      <c r="BV36" s="402">
        <f>'1.2_OrigTargets_PostDataCleanse'!BV36-'1.1_OrigTargets_PreDataCleanse'!BV36</f>
        <v>0</v>
      </c>
      <c r="BW36" s="403">
        <f>'1.2_OrigTargets_PostDataCleanse'!BW36-'1.1_OrigTargets_PreDataCleanse'!BW36</f>
        <v>0</v>
      </c>
      <c r="BY36" s="404"/>
    </row>
    <row r="37" spans="4:112" s="399" customFormat="1" ht="10.15" customHeight="1">
      <c r="D37" s="409"/>
      <c r="E37" s="454"/>
      <c r="F37" s="451"/>
      <c r="G37" s="445"/>
      <c r="H37" s="257" t="str">
        <f t="shared" si="9"/>
        <v>High C2</v>
      </c>
      <c r="I37" s="402">
        <f>'1.2_OrigTargets_PostDataCleanse'!I37-'1.1_OrigTargets_PreDataCleanse'!I37</f>
        <v>0</v>
      </c>
      <c r="J37" s="402">
        <f>'1.2_OrigTargets_PostDataCleanse'!J37-'1.1_OrigTargets_PreDataCleanse'!J37</f>
        <v>0</v>
      </c>
      <c r="K37" s="402">
        <f>'1.2_OrigTargets_PostDataCleanse'!K37-'1.1_OrigTargets_PreDataCleanse'!K37</f>
        <v>0</v>
      </c>
      <c r="L37" s="402">
        <f>'1.2_OrigTargets_PostDataCleanse'!L37-'1.1_OrigTargets_PreDataCleanse'!L37</f>
        <v>0</v>
      </c>
      <c r="M37" s="402">
        <f>'1.2_OrigTargets_PostDataCleanse'!M37-'1.1_OrigTargets_PreDataCleanse'!M37</f>
        <v>0</v>
      </c>
      <c r="N37" s="403">
        <f>'1.2_OrigTargets_PostDataCleanse'!N37-'1.1_OrigTargets_PreDataCleanse'!N37</f>
        <v>0</v>
      </c>
      <c r="O37" s="42"/>
      <c r="P37" s="454"/>
      <c r="Q37" s="451"/>
      <c r="R37" s="257" t="str">
        <f t="shared" si="0"/>
        <v>High C2</v>
      </c>
      <c r="S37" s="402">
        <f>'1.2_OrigTargets_PostDataCleanse'!S37-'1.1_OrigTargets_PreDataCleanse'!S37</f>
        <v>0</v>
      </c>
      <c r="T37" s="402">
        <f>'1.2_OrigTargets_PostDataCleanse'!T37-'1.1_OrigTargets_PreDataCleanse'!T37</f>
        <v>0</v>
      </c>
      <c r="U37" s="402">
        <f>'1.2_OrigTargets_PostDataCleanse'!U37-'1.1_OrigTargets_PreDataCleanse'!U37</f>
        <v>0</v>
      </c>
      <c r="V37" s="402">
        <f>'1.2_OrigTargets_PostDataCleanse'!V37-'1.1_OrigTargets_PreDataCleanse'!V37</f>
        <v>0</v>
      </c>
      <c r="W37" s="402">
        <f>'1.2_OrigTargets_PostDataCleanse'!W37-'1.1_OrigTargets_PreDataCleanse'!W37</f>
        <v>0</v>
      </c>
      <c r="X37" s="403">
        <f>'1.2_OrigTargets_PostDataCleanse'!X37-'1.1_OrigTargets_PreDataCleanse'!X37</f>
        <v>0</v>
      </c>
      <c r="Y37" s="42"/>
      <c r="Z37" s="454"/>
      <c r="AA37" s="451"/>
      <c r="AB37" s="257" t="str">
        <f t="shared" si="1"/>
        <v>High C2</v>
      </c>
      <c r="AC37" s="402">
        <f>'1.2_OrigTargets_PostDataCleanse'!AC37-'1.1_OrigTargets_PreDataCleanse'!AC37</f>
        <v>0</v>
      </c>
      <c r="AD37" s="402">
        <f>'1.2_OrigTargets_PostDataCleanse'!AD37-'1.1_OrigTargets_PreDataCleanse'!AD37</f>
        <v>0</v>
      </c>
      <c r="AE37" s="402">
        <f>'1.2_OrigTargets_PostDataCleanse'!AE37-'1.1_OrigTargets_PreDataCleanse'!AE37</f>
        <v>0</v>
      </c>
      <c r="AF37" s="402">
        <f>'1.2_OrigTargets_PostDataCleanse'!AF37-'1.1_OrigTargets_PreDataCleanse'!AF37</f>
        <v>0</v>
      </c>
      <c r="AG37" s="402">
        <f>'1.2_OrigTargets_PostDataCleanse'!AG37-'1.1_OrigTargets_PreDataCleanse'!AG37</f>
        <v>0</v>
      </c>
      <c r="AH37" s="403">
        <f>'1.2_OrigTargets_PostDataCleanse'!AH37-'1.1_OrigTargets_PreDataCleanse'!AH37</f>
        <v>0</v>
      </c>
      <c r="AI37" s="42"/>
      <c r="AJ37" s="281" t="str">
        <f t="shared" si="2"/>
        <v>High C2</v>
      </c>
      <c r="AK37" s="402">
        <f>'1.2_OrigTargets_PostDataCleanse'!AK37-'1.1_OrigTargets_PreDataCleanse'!AK37</f>
        <v>0</v>
      </c>
      <c r="AL37" s="402">
        <f>'1.2_OrigTargets_PostDataCleanse'!AL37-'1.1_OrigTargets_PreDataCleanse'!AL37</f>
        <v>0</v>
      </c>
      <c r="AM37" s="402">
        <f>'1.2_OrigTargets_PostDataCleanse'!AM37-'1.1_OrigTargets_PreDataCleanse'!AM37</f>
        <v>0</v>
      </c>
      <c r="AN37" s="402">
        <f>'1.2_OrigTargets_PostDataCleanse'!AN37-'1.1_OrigTargets_PreDataCleanse'!AN37</f>
        <v>0</v>
      </c>
      <c r="AO37" s="402">
        <f>'1.2_OrigTargets_PostDataCleanse'!AO37-'1.1_OrigTargets_PreDataCleanse'!AO37</f>
        <v>0</v>
      </c>
      <c r="AP37" s="403">
        <f>'1.2_OrigTargets_PostDataCleanse'!AP37-'1.1_OrigTargets_PreDataCleanse'!AP37</f>
        <v>0</v>
      </c>
      <c r="AQ37" s="257" t="str">
        <f t="shared" si="3"/>
        <v>High C2</v>
      </c>
      <c r="AR37" s="402">
        <f>'1.2_OrigTargets_PostDataCleanse'!AR37-'1.1_OrigTargets_PreDataCleanse'!AR37</f>
        <v>0</v>
      </c>
      <c r="AS37" s="402">
        <f>'1.2_OrigTargets_PostDataCleanse'!AS37-'1.1_OrigTargets_PreDataCleanse'!AS37</f>
        <v>0</v>
      </c>
      <c r="AT37" s="402">
        <f>'1.2_OrigTargets_PostDataCleanse'!AT37-'1.1_OrigTargets_PreDataCleanse'!AT37</f>
        <v>0</v>
      </c>
      <c r="AU37" s="402">
        <f>'1.2_OrigTargets_PostDataCleanse'!AU37-'1.1_OrigTargets_PreDataCleanse'!AU37</f>
        <v>0</v>
      </c>
      <c r="AV37" s="402">
        <f>'1.2_OrigTargets_PostDataCleanse'!AV37-'1.1_OrigTargets_PreDataCleanse'!AV37</f>
        <v>0</v>
      </c>
      <c r="AW37" s="403">
        <f>'1.2_OrigTargets_PostDataCleanse'!AW37-'1.1_OrigTargets_PreDataCleanse'!AW37</f>
        <v>0</v>
      </c>
      <c r="AX37" s="257" t="str">
        <f t="shared" si="4"/>
        <v>High C2</v>
      </c>
      <c r="AY37" s="402">
        <f>'1.2_OrigTargets_PostDataCleanse'!AY37-'1.1_OrigTargets_PreDataCleanse'!AY37</f>
        <v>0</v>
      </c>
      <c r="AZ37" s="402">
        <f>'1.2_OrigTargets_PostDataCleanse'!AZ37-'1.1_OrigTargets_PreDataCleanse'!AZ37</f>
        <v>0</v>
      </c>
      <c r="BA37" s="402">
        <f>'1.2_OrigTargets_PostDataCleanse'!BA37-'1.1_OrigTargets_PreDataCleanse'!BA37</f>
        <v>0</v>
      </c>
      <c r="BB37" s="402">
        <f>'1.2_OrigTargets_PostDataCleanse'!BB37-'1.1_OrigTargets_PreDataCleanse'!BB37</f>
        <v>0</v>
      </c>
      <c r="BC37" s="402">
        <f>'1.2_OrigTargets_PostDataCleanse'!BC37-'1.1_OrigTargets_PreDataCleanse'!BC37</f>
        <v>0</v>
      </c>
      <c r="BD37" s="403">
        <f>'1.2_OrigTargets_PostDataCleanse'!BD37-'1.1_OrigTargets_PreDataCleanse'!BD37</f>
        <v>0</v>
      </c>
      <c r="BE37" s="257" t="str">
        <f t="shared" si="5"/>
        <v>High C2</v>
      </c>
      <c r="BF37" s="402">
        <f>'1.2_OrigTargets_PostDataCleanse'!BF37-'1.1_OrigTargets_PreDataCleanse'!BF37</f>
        <v>0</v>
      </c>
      <c r="BG37" s="402">
        <f>'1.2_OrigTargets_PostDataCleanse'!BG37-'1.1_OrigTargets_PreDataCleanse'!BG37</f>
        <v>0</v>
      </c>
      <c r="BH37" s="402">
        <f>'1.2_OrigTargets_PostDataCleanse'!BH37-'1.1_OrigTargets_PreDataCleanse'!BH37</f>
        <v>0</v>
      </c>
      <c r="BI37" s="402">
        <f>'1.2_OrigTargets_PostDataCleanse'!BI37-'1.1_OrigTargets_PreDataCleanse'!BI37</f>
        <v>0</v>
      </c>
      <c r="BJ37" s="402">
        <f>'1.2_OrigTargets_PostDataCleanse'!BJ37-'1.1_OrigTargets_PreDataCleanse'!BJ37</f>
        <v>0</v>
      </c>
      <c r="BK37" s="403">
        <f>'1.2_OrigTargets_PostDataCleanse'!BK37-'1.1_OrigTargets_PreDataCleanse'!BK37</f>
        <v>0</v>
      </c>
      <c r="BL37" s="402">
        <f>'1.2_OrigTargets_PostDataCleanse'!BL37-'1.1_OrigTargets_PreDataCleanse'!BL37</f>
        <v>0</v>
      </c>
      <c r="BM37" s="402">
        <f>'1.2_OrigTargets_PostDataCleanse'!BM37-'1.1_OrigTargets_PreDataCleanse'!BM37</f>
        <v>0</v>
      </c>
      <c r="BN37" s="402">
        <f>'1.2_OrigTargets_PostDataCleanse'!BN37-'1.1_OrigTargets_PreDataCleanse'!BN37</f>
        <v>0</v>
      </c>
      <c r="BO37" s="402">
        <f>'1.2_OrigTargets_PostDataCleanse'!BO37-'1.1_OrigTargets_PreDataCleanse'!BO37</f>
        <v>0</v>
      </c>
      <c r="BP37" s="403">
        <f>'1.2_OrigTargets_PostDataCleanse'!BP37-'1.1_OrigTargets_PreDataCleanse'!BP37</f>
        <v>0</v>
      </c>
      <c r="BQ37" s="257" t="str">
        <f t="shared" si="6"/>
        <v>High C2</v>
      </c>
      <c r="BR37" s="402">
        <f>'1.2_OrigTargets_PostDataCleanse'!BR37-'1.1_OrigTargets_PreDataCleanse'!BR37</f>
        <v>0</v>
      </c>
      <c r="BS37" s="402">
        <f>'1.2_OrigTargets_PostDataCleanse'!BS37-'1.1_OrigTargets_PreDataCleanse'!BS37</f>
        <v>0</v>
      </c>
      <c r="BT37" s="402">
        <f>'1.2_OrigTargets_PostDataCleanse'!BT37-'1.1_OrigTargets_PreDataCleanse'!BT37</f>
        <v>0</v>
      </c>
      <c r="BU37" s="402">
        <f>'1.2_OrigTargets_PostDataCleanse'!BU37-'1.1_OrigTargets_PreDataCleanse'!BU37</f>
        <v>0</v>
      </c>
      <c r="BV37" s="402">
        <f>'1.2_OrigTargets_PostDataCleanse'!BV37-'1.1_OrigTargets_PreDataCleanse'!BV37</f>
        <v>0</v>
      </c>
      <c r="BW37" s="403">
        <f>'1.2_OrigTargets_PostDataCleanse'!BW37-'1.1_OrigTargets_PreDataCleanse'!BW37</f>
        <v>0</v>
      </c>
      <c r="BY37" s="404"/>
    </row>
    <row r="38" spans="4:112" s="399" customFormat="1" ht="10.5" customHeight="1" thickBot="1">
      <c r="D38" s="409"/>
      <c r="E38" s="455"/>
      <c r="F38" s="453"/>
      <c r="G38" s="446"/>
      <c r="H38" s="260" t="str">
        <f t="shared" si="9"/>
        <v>Very high C1</v>
      </c>
      <c r="I38" s="405">
        <f>'1.2_OrigTargets_PostDataCleanse'!I38-'1.1_OrigTargets_PreDataCleanse'!I38</f>
        <v>0</v>
      </c>
      <c r="J38" s="405">
        <f>'1.2_OrigTargets_PostDataCleanse'!J38-'1.1_OrigTargets_PreDataCleanse'!J38</f>
        <v>0</v>
      </c>
      <c r="K38" s="405">
        <f>'1.2_OrigTargets_PostDataCleanse'!K38-'1.1_OrigTargets_PreDataCleanse'!K38</f>
        <v>0</v>
      </c>
      <c r="L38" s="405">
        <f>'1.2_OrigTargets_PostDataCleanse'!L38-'1.1_OrigTargets_PreDataCleanse'!L38</f>
        <v>0</v>
      </c>
      <c r="M38" s="405">
        <f>'1.2_OrigTargets_PostDataCleanse'!M38-'1.1_OrigTargets_PreDataCleanse'!M38</f>
        <v>0</v>
      </c>
      <c r="N38" s="406">
        <f>'1.2_OrigTargets_PostDataCleanse'!N38-'1.1_OrigTargets_PreDataCleanse'!N38</f>
        <v>0</v>
      </c>
      <c r="O38" s="42"/>
      <c r="P38" s="455"/>
      <c r="Q38" s="452"/>
      <c r="R38" s="260" t="str">
        <f t="shared" si="0"/>
        <v>Very high C1</v>
      </c>
      <c r="S38" s="405">
        <f>'1.2_OrigTargets_PostDataCleanse'!S38-'1.1_OrigTargets_PreDataCleanse'!S38</f>
        <v>0</v>
      </c>
      <c r="T38" s="405">
        <f>'1.2_OrigTargets_PostDataCleanse'!T38-'1.1_OrigTargets_PreDataCleanse'!T38</f>
        <v>0</v>
      </c>
      <c r="U38" s="405">
        <f>'1.2_OrigTargets_PostDataCleanse'!U38-'1.1_OrigTargets_PreDataCleanse'!U38</f>
        <v>0</v>
      </c>
      <c r="V38" s="405">
        <f>'1.2_OrigTargets_PostDataCleanse'!V38-'1.1_OrigTargets_PreDataCleanse'!V38</f>
        <v>0</v>
      </c>
      <c r="W38" s="405">
        <f>'1.2_OrigTargets_PostDataCleanse'!W38-'1.1_OrigTargets_PreDataCleanse'!W38</f>
        <v>0</v>
      </c>
      <c r="X38" s="406">
        <f>'1.2_OrigTargets_PostDataCleanse'!X38-'1.1_OrigTargets_PreDataCleanse'!X38</f>
        <v>0</v>
      </c>
      <c r="Y38" s="42"/>
      <c r="Z38" s="455"/>
      <c r="AA38" s="452"/>
      <c r="AB38" s="260" t="str">
        <f t="shared" si="1"/>
        <v>Very high C1</v>
      </c>
      <c r="AC38" s="405">
        <f>'1.2_OrigTargets_PostDataCleanse'!AC38-'1.1_OrigTargets_PreDataCleanse'!AC38</f>
        <v>0</v>
      </c>
      <c r="AD38" s="405">
        <f>'1.2_OrigTargets_PostDataCleanse'!AD38-'1.1_OrigTargets_PreDataCleanse'!AD38</f>
        <v>0</v>
      </c>
      <c r="AE38" s="405">
        <f>'1.2_OrigTargets_PostDataCleanse'!AE38-'1.1_OrigTargets_PreDataCleanse'!AE38</f>
        <v>0</v>
      </c>
      <c r="AF38" s="405">
        <f>'1.2_OrigTargets_PostDataCleanse'!AF38-'1.1_OrigTargets_PreDataCleanse'!AF38</f>
        <v>0</v>
      </c>
      <c r="AG38" s="405">
        <f>'1.2_OrigTargets_PostDataCleanse'!AG38-'1.1_OrigTargets_PreDataCleanse'!AG38</f>
        <v>0</v>
      </c>
      <c r="AH38" s="406">
        <f>'1.2_OrigTargets_PostDataCleanse'!AH38-'1.1_OrigTargets_PreDataCleanse'!AH38</f>
        <v>0</v>
      </c>
      <c r="AI38" s="42"/>
      <c r="AJ38" s="282" t="str">
        <f t="shared" si="2"/>
        <v>Very high C1</v>
      </c>
      <c r="AK38" s="405">
        <f>'1.2_OrigTargets_PostDataCleanse'!AK38-'1.1_OrigTargets_PreDataCleanse'!AK38</f>
        <v>0</v>
      </c>
      <c r="AL38" s="405">
        <f>'1.2_OrigTargets_PostDataCleanse'!AL38-'1.1_OrigTargets_PreDataCleanse'!AL38</f>
        <v>0</v>
      </c>
      <c r="AM38" s="405">
        <f>'1.2_OrigTargets_PostDataCleanse'!AM38-'1.1_OrigTargets_PreDataCleanse'!AM38</f>
        <v>0</v>
      </c>
      <c r="AN38" s="405">
        <f>'1.2_OrigTargets_PostDataCleanse'!AN38-'1.1_OrigTargets_PreDataCleanse'!AN38</f>
        <v>0</v>
      </c>
      <c r="AO38" s="405">
        <f>'1.2_OrigTargets_PostDataCleanse'!AO38-'1.1_OrigTargets_PreDataCleanse'!AO38</f>
        <v>0</v>
      </c>
      <c r="AP38" s="406">
        <f>'1.2_OrigTargets_PostDataCleanse'!AP38-'1.1_OrigTargets_PreDataCleanse'!AP38</f>
        <v>0</v>
      </c>
      <c r="AQ38" s="260" t="str">
        <f t="shared" si="3"/>
        <v>Very high C1</v>
      </c>
      <c r="AR38" s="405">
        <f>'1.2_OrigTargets_PostDataCleanse'!AR38-'1.1_OrigTargets_PreDataCleanse'!AR38</f>
        <v>0</v>
      </c>
      <c r="AS38" s="405">
        <f>'1.2_OrigTargets_PostDataCleanse'!AS38-'1.1_OrigTargets_PreDataCleanse'!AS38</f>
        <v>0</v>
      </c>
      <c r="AT38" s="405">
        <f>'1.2_OrigTargets_PostDataCleanse'!AT38-'1.1_OrigTargets_PreDataCleanse'!AT38</f>
        <v>0</v>
      </c>
      <c r="AU38" s="405">
        <f>'1.2_OrigTargets_PostDataCleanse'!AU38-'1.1_OrigTargets_PreDataCleanse'!AU38</f>
        <v>0</v>
      </c>
      <c r="AV38" s="405">
        <f>'1.2_OrigTargets_PostDataCleanse'!AV38-'1.1_OrigTargets_PreDataCleanse'!AV38</f>
        <v>0</v>
      </c>
      <c r="AW38" s="406">
        <f>'1.2_OrigTargets_PostDataCleanse'!AW38-'1.1_OrigTargets_PreDataCleanse'!AW38</f>
        <v>0</v>
      </c>
      <c r="AX38" s="260" t="str">
        <f t="shared" si="4"/>
        <v>Very high C1</v>
      </c>
      <c r="AY38" s="405">
        <f>'1.2_OrigTargets_PostDataCleanse'!AY38-'1.1_OrigTargets_PreDataCleanse'!AY38</f>
        <v>0</v>
      </c>
      <c r="AZ38" s="405">
        <f>'1.2_OrigTargets_PostDataCleanse'!AZ38-'1.1_OrigTargets_PreDataCleanse'!AZ38</f>
        <v>0</v>
      </c>
      <c r="BA38" s="405">
        <f>'1.2_OrigTargets_PostDataCleanse'!BA38-'1.1_OrigTargets_PreDataCleanse'!BA38</f>
        <v>0</v>
      </c>
      <c r="BB38" s="405">
        <f>'1.2_OrigTargets_PostDataCleanse'!BB38-'1.1_OrigTargets_PreDataCleanse'!BB38</f>
        <v>0</v>
      </c>
      <c r="BC38" s="405">
        <f>'1.2_OrigTargets_PostDataCleanse'!BC38-'1.1_OrigTargets_PreDataCleanse'!BC38</f>
        <v>0</v>
      </c>
      <c r="BD38" s="406">
        <f>'1.2_OrigTargets_PostDataCleanse'!BD38-'1.1_OrigTargets_PreDataCleanse'!BD38</f>
        <v>0</v>
      </c>
      <c r="BE38" s="260" t="str">
        <f t="shared" si="5"/>
        <v>Very high C1</v>
      </c>
      <c r="BF38" s="405">
        <f>'1.2_OrigTargets_PostDataCleanse'!BF38-'1.1_OrigTargets_PreDataCleanse'!BF38</f>
        <v>0</v>
      </c>
      <c r="BG38" s="405">
        <f>'1.2_OrigTargets_PostDataCleanse'!BG38-'1.1_OrigTargets_PreDataCleanse'!BG38</f>
        <v>0</v>
      </c>
      <c r="BH38" s="405">
        <f>'1.2_OrigTargets_PostDataCleanse'!BH38-'1.1_OrigTargets_PreDataCleanse'!BH38</f>
        <v>0</v>
      </c>
      <c r="BI38" s="405">
        <f>'1.2_OrigTargets_PostDataCleanse'!BI38-'1.1_OrigTargets_PreDataCleanse'!BI38</f>
        <v>0</v>
      </c>
      <c r="BJ38" s="405">
        <f>'1.2_OrigTargets_PostDataCleanse'!BJ38-'1.1_OrigTargets_PreDataCleanse'!BJ38</f>
        <v>0</v>
      </c>
      <c r="BK38" s="406">
        <f>'1.2_OrigTargets_PostDataCleanse'!BK38-'1.1_OrigTargets_PreDataCleanse'!BK38</f>
        <v>0</v>
      </c>
      <c r="BL38" s="405">
        <f>'1.2_OrigTargets_PostDataCleanse'!BL38-'1.1_OrigTargets_PreDataCleanse'!BL38</f>
        <v>0</v>
      </c>
      <c r="BM38" s="405">
        <f>'1.2_OrigTargets_PostDataCleanse'!BM38-'1.1_OrigTargets_PreDataCleanse'!BM38</f>
        <v>0</v>
      </c>
      <c r="BN38" s="405">
        <f>'1.2_OrigTargets_PostDataCleanse'!BN38-'1.1_OrigTargets_PreDataCleanse'!BN38</f>
        <v>0</v>
      </c>
      <c r="BO38" s="405">
        <f>'1.2_OrigTargets_PostDataCleanse'!BO38-'1.1_OrigTargets_PreDataCleanse'!BO38</f>
        <v>0</v>
      </c>
      <c r="BP38" s="406">
        <f>'1.2_OrigTargets_PostDataCleanse'!BP38-'1.1_OrigTargets_PreDataCleanse'!BP38</f>
        <v>0</v>
      </c>
      <c r="BQ38" s="260" t="str">
        <f t="shared" si="6"/>
        <v>Very high C1</v>
      </c>
      <c r="BR38" s="405">
        <f>'1.2_OrigTargets_PostDataCleanse'!BR38-'1.1_OrigTargets_PreDataCleanse'!BR38</f>
        <v>0</v>
      </c>
      <c r="BS38" s="405">
        <f>'1.2_OrigTargets_PostDataCleanse'!BS38-'1.1_OrigTargets_PreDataCleanse'!BS38</f>
        <v>0</v>
      </c>
      <c r="BT38" s="405">
        <f>'1.2_OrigTargets_PostDataCleanse'!BT38-'1.1_OrigTargets_PreDataCleanse'!BT38</f>
        <v>0</v>
      </c>
      <c r="BU38" s="405">
        <f>'1.2_OrigTargets_PostDataCleanse'!BU38-'1.1_OrigTargets_PreDataCleanse'!BU38</f>
        <v>0</v>
      </c>
      <c r="BV38" s="405">
        <f>'1.2_OrigTargets_PostDataCleanse'!BV38-'1.1_OrigTargets_PreDataCleanse'!BV38</f>
        <v>0</v>
      </c>
      <c r="BW38" s="406">
        <f>'1.2_OrigTargets_PostDataCleanse'!BW38-'1.1_OrigTargets_PreDataCleanse'!BW38</f>
        <v>0</v>
      </c>
      <c r="BY38" s="407"/>
    </row>
    <row r="39" spans="4:112" s="399" customFormat="1" ht="10.15" customHeight="1">
      <c r="D39" s="408" t="str">
        <f>D35</f>
        <v>400KV Network</v>
      </c>
      <c r="E39" s="456">
        <v>5</v>
      </c>
      <c r="F39" s="450" t="s">
        <v>188</v>
      </c>
      <c r="G39" s="444" t="s">
        <v>194</v>
      </c>
      <c r="H39" s="254" t="str">
        <f t="shared" si="9"/>
        <v>Low C4</v>
      </c>
      <c r="I39" s="402">
        <f>'1.2_OrigTargets_PostDataCleanse'!I39-'1.1_OrigTargets_PreDataCleanse'!I39</f>
        <v>0</v>
      </c>
      <c r="J39" s="402">
        <f>'1.2_OrigTargets_PostDataCleanse'!J39-'1.1_OrigTargets_PreDataCleanse'!J39</f>
        <v>0</v>
      </c>
      <c r="K39" s="402">
        <f>'1.2_OrigTargets_PostDataCleanse'!K39-'1.1_OrigTargets_PreDataCleanse'!K39</f>
        <v>0</v>
      </c>
      <c r="L39" s="402">
        <f>'1.2_OrigTargets_PostDataCleanse'!L39-'1.1_OrigTargets_PreDataCleanse'!L39</f>
        <v>0</v>
      </c>
      <c r="M39" s="402">
        <f>'1.2_OrigTargets_PostDataCleanse'!M39-'1.1_OrigTargets_PreDataCleanse'!M39</f>
        <v>0</v>
      </c>
      <c r="N39" s="403">
        <f>'1.2_OrigTargets_PostDataCleanse'!N39-'1.1_OrigTargets_PreDataCleanse'!N39</f>
        <v>0</v>
      </c>
      <c r="O39" s="42"/>
      <c r="P39" s="456">
        <v>5</v>
      </c>
      <c r="Q39" s="450" t="str">
        <f t="shared" ref="Q39" si="14">$F39</f>
        <v>OHL line conductor</v>
      </c>
      <c r="R39" s="254" t="str">
        <f t="shared" si="0"/>
        <v>Low C4</v>
      </c>
      <c r="S39" s="402">
        <f>'1.2_OrigTargets_PostDataCleanse'!S39-'1.1_OrigTargets_PreDataCleanse'!S39</f>
        <v>0</v>
      </c>
      <c r="T39" s="402">
        <f>'1.2_OrigTargets_PostDataCleanse'!T39-'1.1_OrigTargets_PreDataCleanse'!T39</f>
        <v>0</v>
      </c>
      <c r="U39" s="402">
        <f>'1.2_OrigTargets_PostDataCleanse'!U39-'1.1_OrigTargets_PreDataCleanse'!U39</f>
        <v>0</v>
      </c>
      <c r="V39" s="402">
        <f>'1.2_OrigTargets_PostDataCleanse'!V39-'1.1_OrigTargets_PreDataCleanse'!V39</f>
        <v>0</v>
      </c>
      <c r="W39" s="402">
        <f>'1.2_OrigTargets_PostDataCleanse'!W39-'1.1_OrigTargets_PreDataCleanse'!W39</f>
        <v>0</v>
      </c>
      <c r="X39" s="403">
        <f>'1.2_OrigTargets_PostDataCleanse'!X39-'1.1_OrigTargets_PreDataCleanse'!X39</f>
        <v>0</v>
      </c>
      <c r="Y39" s="42"/>
      <c r="Z39" s="456">
        <v>5</v>
      </c>
      <c r="AA39" s="450" t="str">
        <f t="shared" ref="AA39" si="15">$F39</f>
        <v>OHL line conductor</v>
      </c>
      <c r="AB39" s="254" t="str">
        <f t="shared" si="1"/>
        <v>Low C4</v>
      </c>
      <c r="AC39" s="402">
        <f>'1.2_OrigTargets_PostDataCleanse'!AC39-'1.1_OrigTargets_PreDataCleanse'!AC39</f>
        <v>0</v>
      </c>
      <c r="AD39" s="402">
        <f>'1.2_OrigTargets_PostDataCleanse'!AD39-'1.1_OrigTargets_PreDataCleanse'!AD39</f>
        <v>0</v>
      </c>
      <c r="AE39" s="402">
        <f>'1.2_OrigTargets_PostDataCleanse'!AE39-'1.1_OrigTargets_PreDataCleanse'!AE39</f>
        <v>0</v>
      </c>
      <c r="AF39" s="402">
        <f>'1.2_OrigTargets_PostDataCleanse'!AF39-'1.1_OrigTargets_PreDataCleanse'!AF39</f>
        <v>0</v>
      </c>
      <c r="AG39" s="402">
        <f>'1.2_OrigTargets_PostDataCleanse'!AG39-'1.1_OrigTargets_PreDataCleanse'!AG39</f>
        <v>0</v>
      </c>
      <c r="AH39" s="403">
        <f>'1.2_OrigTargets_PostDataCleanse'!AH39-'1.1_OrigTargets_PreDataCleanse'!AH39</f>
        <v>0</v>
      </c>
      <c r="AI39" s="42"/>
      <c r="AJ39" s="280" t="str">
        <f t="shared" si="2"/>
        <v>Low C4</v>
      </c>
      <c r="AK39" s="402">
        <f>'1.2_OrigTargets_PostDataCleanse'!AK39-'1.1_OrigTargets_PreDataCleanse'!AK39</f>
        <v>0</v>
      </c>
      <c r="AL39" s="402">
        <f>'1.2_OrigTargets_PostDataCleanse'!AL39-'1.1_OrigTargets_PreDataCleanse'!AL39</f>
        <v>0</v>
      </c>
      <c r="AM39" s="402">
        <f>'1.2_OrigTargets_PostDataCleanse'!AM39-'1.1_OrigTargets_PreDataCleanse'!AM39</f>
        <v>0</v>
      </c>
      <c r="AN39" s="402">
        <f>'1.2_OrigTargets_PostDataCleanse'!AN39-'1.1_OrigTargets_PreDataCleanse'!AN39</f>
        <v>0</v>
      </c>
      <c r="AO39" s="402">
        <f>'1.2_OrigTargets_PostDataCleanse'!AO39-'1.1_OrigTargets_PreDataCleanse'!AO39</f>
        <v>0</v>
      </c>
      <c r="AP39" s="403">
        <f>'1.2_OrigTargets_PostDataCleanse'!AP39-'1.1_OrigTargets_PreDataCleanse'!AP39</f>
        <v>0</v>
      </c>
      <c r="AQ39" s="254" t="str">
        <f t="shared" si="3"/>
        <v>Low C4</v>
      </c>
      <c r="AR39" s="402">
        <f>'1.2_OrigTargets_PostDataCleanse'!AR39-'1.1_OrigTargets_PreDataCleanse'!AR39</f>
        <v>0</v>
      </c>
      <c r="AS39" s="402">
        <f>'1.2_OrigTargets_PostDataCleanse'!AS39-'1.1_OrigTargets_PreDataCleanse'!AS39</f>
        <v>0</v>
      </c>
      <c r="AT39" s="402">
        <f>'1.2_OrigTargets_PostDataCleanse'!AT39-'1.1_OrigTargets_PreDataCleanse'!AT39</f>
        <v>0</v>
      </c>
      <c r="AU39" s="402">
        <f>'1.2_OrigTargets_PostDataCleanse'!AU39-'1.1_OrigTargets_PreDataCleanse'!AU39</f>
        <v>0</v>
      </c>
      <c r="AV39" s="402">
        <f>'1.2_OrigTargets_PostDataCleanse'!AV39-'1.1_OrigTargets_PreDataCleanse'!AV39</f>
        <v>0</v>
      </c>
      <c r="AW39" s="403">
        <f>'1.2_OrigTargets_PostDataCleanse'!AW39-'1.1_OrigTargets_PreDataCleanse'!AW39</f>
        <v>0</v>
      </c>
      <c r="AX39" s="254" t="str">
        <f t="shared" si="4"/>
        <v>Low C4</v>
      </c>
      <c r="AY39" s="402">
        <f>'1.2_OrigTargets_PostDataCleanse'!AY39-'1.1_OrigTargets_PreDataCleanse'!AY39</f>
        <v>0</v>
      </c>
      <c r="AZ39" s="402">
        <f>'1.2_OrigTargets_PostDataCleanse'!AZ39-'1.1_OrigTargets_PreDataCleanse'!AZ39</f>
        <v>0</v>
      </c>
      <c r="BA39" s="402">
        <f>'1.2_OrigTargets_PostDataCleanse'!BA39-'1.1_OrigTargets_PreDataCleanse'!BA39</f>
        <v>0</v>
      </c>
      <c r="BB39" s="402">
        <f>'1.2_OrigTargets_PostDataCleanse'!BB39-'1.1_OrigTargets_PreDataCleanse'!BB39</f>
        <v>0</v>
      </c>
      <c r="BC39" s="402">
        <f>'1.2_OrigTargets_PostDataCleanse'!BC39-'1.1_OrigTargets_PreDataCleanse'!BC39</f>
        <v>0</v>
      </c>
      <c r="BD39" s="403">
        <f>'1.2_OrigTargets_PostDataCleanse'!BD39-'1.1_OrigTargets_PreDataCleanse'!BD39</f>
        <v>0</v>
      </c>
      <c r="BE39" s="254" t="str">
        <f t="shared" si="5"/>
        <v>Low C4</v>
      </c>
      <c r="BF39" s="402">
        <f>'1.2_OrigTargets_PostDataCleanse'!BF39-'1.1_OrigTargets_PreDataCleanse'!BF39</f>
        <v>0</v>
      </c>
      <c r="BG39" s="402">
        <f>'1.2_OrigTargets_PostDataCleanse'!BG39-'1.1_OrigTargets_PreDataCleanse'!BG39</f>
        <v>0</v>
      </c>
      <c r="BH39" s="402">
        <f>'1.2_OrigTargets_PostDataCleanse'!BH39-'1.1_OrigTargets_PreDataCleanse'!BH39</f>
        <v>0</v>
      </c>
      <c r="BI39" s="402">
        <f>'1.2_OrigTargets_PostDataCleanse'!BI39-'1.1_OrigTargets_PreDataCleanse'!BI39</f>
        <v>0</v>
      </c>
      <c r="BJ39" s="402">
        <f>'1.2_OrigTargets_PostDataCleanse'!BJ39-'1.1_OrigTargets_PreDataCleanse'!BJ39</f>
        <v>0</v>
      </c>
      <c r="BK39" s="403">
        <f>'1.2_OrigTargets_PostDataCleanse'!BK39-'1.1_OrigTargets_PreDataCleanse'!BK39</f>
        <v>0</v>
      </c>
      <c r="BL39" s="402">
        <f>'1.2_OrigTargets_PostDataCleanse'!BL39-'1.1_OrigTargets_PreDataCleanse'!BL39</f>
        <v>0</v>
      </c>
      <c r="BM39" s="402">
        <f>'1.2_OrigTargets_PostDataCleanse'!BM39-'1.1_OrigTargets_PreDataCleanse'!BM39</f>
        <v>0</v>
      </c>
      <c r="BN39" s="402">
        <f>'1.2_OrigTargets_PostDataCleanse'!BN39-'1.1_OrigTargets_PreDataCleanse'!BN39</f>
        <v>0</v>
      </c>
      <c r="BO39" s="402">
        <f>'1.2_OrigTargets_PostDataCleanse'!BO39-'1.1_OrigTargets_PreDataCleanse'!BO39</f>
        <v>0</v>
      </c>
      <c r="BP39" s="403">
        <f>'1.2_OrigTargets_PostDataCleanse'!BP39-'1.1_OrigTargets_PreDataCleanse'!BP39</f>
        <v>0</v>
      </c>
      <c r="BQ39" s="254" t="str">
        <f t="shared" si="6"/>
        <v>Low C4</v>
      </c>
      <c r="BR39" s="402">
        <f>'1.2_OrigTargets_PostDataCleanse'!BR39-'1.1_OrigTargets_PreDataCleanse'!BR39</f>
        <v>0</v>
      </c>
      <c r="BS39" s="402">
        <f>'1.2_OrigTargets_PostDataCleanse'!BS39-'1.1_OrigTargets_PreDataCleanse'!BS39</f>
        <v>0</v>
      </c>
      <c r="BT39" s="402">
        <f>'1.2_OrigTargets_PostDataCleanse'!BT39-'1.1_OrigTargets_PreDataCleanse'!BT39</f>
        <v>0</v>
      </c>
      <c r="BU39" s="402">
        <f>'1.2_OrigTargets_PostDataCleanse'!BU39-'1.1_OrigTargets_PreDataCleanse'!BU39</f>
        <v>0</v>
      </c>
      <c r="BV39" s="402">
        <f>'1.2_OrigTargets_PostDataCleanse'!BV39-'1.1_OrigTargets_PreDataCleanse'!BV39</f>
        <v>0</v>
      </c>
      <c r="BW39" s="403">
        <f>'1.2_OrigTargets_PostDataCleanse'!BW39-'1.1_OrigTargets_PreDataCleanse'!BW39</f>
        <v>0</v>
      </c>
      <c r="BY39" s="404"/>
    </row>
    <row r="40" spans="4:112" s="399" customFormat="1" ht="10.15" customHeight="1">
      <c r="D40" s="409"/>
      <c r="E40" s="454"/>
      <c r="F40" s="451"/>
      <c r="G40" s="445"/>
      <c r="H40" s="257" t="str">
        <f t="shared" si="9"/>
        <v>Medium C3</v>
      </c>
      <c r="I40" s="402">
        <f>'1.2_OrigTargets_PostDataCleanse'!I40-'1.1_OrigTargets_PreDataCleanse'!I40</f>
        <v>0</v>
      </c>
      <c r="J40" s="402">
        <f>'1.2_OrigTargets_PostDataCleanse'!J40-'1.1_OrigTargets_PreDataCleanse'!J40</f>
        <v>0</v>
      </c>
      <c r="K40" s="402">
        <f>'1.2_OrigTargets_PostDataCleanse'!K40-'1.1_OrigTargets_PreDataCleanse'!K40</f>
        <v>0</v>
      </c>
      <c r="L40" s="402">
        <f>'1.2_OrigTargets_PostDataCleanse'!L40-'1.1_OrigTargets_PreDataCleanse'!L40</f>
        <v>0</v>
      </c>
      <c r="M40" s="402">
        <f>'1.2_OrigTargets_PostDataCleanse'!M40-'1.1_OrigTargets_PreDataCleanse'!M40</f>
        <v>0</v>
      </c>
      <c r="N40" s="403">
        <f>'1.2_OrigTargets_PostDataCleanse'!N40-'1.1_OrigTargets_PreDataCleanse'!N40</f>
        <v>0</v>
      </c>
      <c r="O40" s="42"/>
      <c r="P40" s="454"/>
      <c r="Q40" s="451"/>
      <c r="R40" s="257" t="str">
        <f t="shared" si="0"/>
        <v>Medium C3</v>
      </c>
      <c r="S40" s="402">
        <f>'1.2_OrigTargets_PostDataCleanse'!S40-'1.1_OrigTargets_PreDataCleanse'!S40</f>
        <v>0</v>
      </c>
      <c r="T40" s="402">
        <f>'1.2_OrigTargets_PostDataCleanse'!T40-'1.1_OrigTargets_PreDataCleanse'!T40</f>
        <v>0</v>
      </c>
      <c r="U40" s="402">
        <f>'1.2_OrigTargets_PostDataCleanse'!U40-'1.1_OrigTargets_PreDataCleanse'!U40</f>
        <v>0</v>
      </c>
      <c r="V40" s="402">
        <f>'1.2_OrigTargets_PostDataCleanse'!V40-'1.1_OrigTargets_PreDataCleanse'!V40</f>
        <v>0</v>
      </c>
      <c r="W40" s="402">
        <f>'1.2_OrigTargets_PostDataCleanse'!W40-'1.1_OrigTargets_PreDataCleanse'!W40</f>
        <v>0</v>
      </c>
      <c r="X40" s="403">
        <f>'1.2_OrigTargets_PostDataCleanse'!X40-'1.1_OrigTargets_PreDataCleanse'!X40</f>
        <v>0</v>
      </c>
      <c r="Y40" s="42"/>
      <c r="Z40" s="454"/>
      <c r="AA40" s="451"/>
      <c r="AB40" s="257" t="str">
        <f t="shared" si="1"/>
        <v>Medium C3</v>
      </c>
      <c r="AC40" s="402">
        <f>'1.2_OrigTargets_PostDataCleanse'!AC40-'1.1_OrigTargets_PreDataCleanse'!AC40</f>
        <v>0</v>
      </c>
      <c r="AD40" s="402">
        <f>'1.2_OrigTargets_PostDataCleanse'!AD40-'1.1_OrigTargets_PreDataCleanse'!AD40</f>
        <v>0</v>
      </c>
      <c r="AE40" s="402">
        <f>'1.2_OrigTargets_PostDataCleanse'!AE40-'1.1_OrigTargets_PreDataCleanse'!AE40</f>
        <v>0</v>
      </c>
      <c r="AF40" s="402">
        <f>'1.2_OrigTargets_PostDataCleanse'!AF40-'1.1_OrigTargets_PreDataCleanse'!AF40</f>
        <v>0</v>
      </c>
      <c r="AG40" s="402">
        <f>'1.2_OrigTargets_PostDataCleanse'!AG40-'1.1_OrigTargets_PreDataCleanse'!AG40</f>
        <v>0</v>
      </c>
      <c r="AH40" s="403">
        <f>'1.2_OrigTargets_PostDataCleanse'!AH40-'1.1_OrigTargets_PreDataCleanse'!AH40</f>
        <v>0</v>
      </c>
      <c r="AI40" s="42"/>
      <c r="AJ40" s="281" t="str">
        <f t="shared" si="2"/>
        <v>Medium C3</v>
      </c>
      <c r="AK40" s="402">
        <f>'1.2_OrigTargets_PostDataCleanse'!AK40-'1.1_OrigTargets_PreDataCleanse'!AK40</f>
        <v>0</v>
      </c>
      <c r="AL40" s="402">
        <f>'1.2_OrigTargets_PostDataCleanse'!AL40-'1.1_OrigTargets_PreDataCleanse'!AL40</f>
        <v>0</v>
      </c>
      <c r="AM40" s="402">
        <f>'1.2_OrigTargets_PostDataCleanse'!AM40-'1.1_OrigTargets_PreDataCleanse'!AM40</f>
        <v>0</v>
      </c>
      <c r="AN40" s="402">
        <f>'1.2_OrigTargets_PostDataCleanse'!AN40-'1.1_OrigTargets_PreDataCleanse'!AN40</f>
        <v>0</v>
      </c>
      <c r="AO40" s="402">
        <f>'1.2_OrigTargets_PostDataCleanse'!AO40-'1.1_OrigTargets_PreDataCleanse'!AO40</f>
        <v>0</v>
      </c>
      <c r="AP40" s="403">
        <f>'1.2_OrigTargets_PostDataCleanse'!AP40-'1.1_OrigTargets_PreDataCleanse'!AP40</f>
        <v>0</v>
      </c>
      <c r="AQ40" s="257" t="str">
        <f t="shared" si="3"/>
        <v>Medium C3</v>
      </c>
      <c r="AR40" s="402">
        <f>'1.2_OrigTargets_PostDataCleanse'!AR40-'1.1_OrigTargets_PreDataCleanse'!AR40</f>
        <v>0</v>
      </c>
      <c r="AS40" s="402">
        <f>'1.2_OrigTargets_PostDataCleanse'!AS40-'1.1_OrigTargets_PreDataCleanse'!AS40</f>
        <v>0</v>
      </c>
      <c r="AT40" s="402">
        <f>'1.2_OrigTargets_PostDataCleanse'!AT40-'1.1_OrigTargets_PreDataCleanse'!AT40</f>
        <v>0</v>
      </c>
      <c r="AU40" s="402">
        <f>'1.2_OrigTargets_PostDataCleanse'!AU40-'1.1_OrigTargets_PreDataCleanse'!AU40</f>
        <v>0</v>
      </c>
      <c r="AV40" s="402">
        <f>'1.2_OrigTargets_PostDataCleanse'!AV40-'1.1_OrigTargets_PreDataCleanse'!AV40</f>
        <v>0</v>
      </c>
      <c r="AW40" s="403">
        <f>'1.2_OrigTargets_PostDataCleanse'!AW40-'1.1_OrigTargets_PreDataCleanse'!AW40</f>
        <v>0</v>
      </c>
      <c r="AX40" s="257" t="str">
        <f t="shared" si="4"/>
        <v>Medium C3</v>
      </c>
      <c r="AY40" s="402">
        <f>'1.2_OrigTargets_PostDataCleanse'!AY40-'1.1_OrigTargets_PreDataCleanse'!AY40</f>
        <v>0</v>
      </c>
      <c r="AZ40" s="402">
        <f>'1.2_OrigTargets_PostDataCleanse'!AZ40-'1.1_OrigTargets_PreDataCleanse'!AZ40</f>
        <v>0</v>
      </c>
      <c r="BA40" s="402">
        <f>'1.2_OrigTargets_PostDataCleanse'!BA40-'1.1_OrigTargets_PreDataCleanse'!BA40</f>
        <v>0</v>
      </c>
      <c r="BB40" s="402">
        <f>'1.2_OrigTargets_PostDataCleanse'!BB40-'1.1_OrigTargets_PreDataCleanse'!BB40</f>
        <v>0</v>
      </c>
      <c r="BC40" s="402">
        <f>'1.2_OrigTargets_PostDataCleanse'!BC40-'1.1_OrigTargets_PreDataCleanse'!BC40</f>
        <v>0</v>
      </c>
      <c r="BD40" s="403">
        <f>'1.2_OrigTargets_PostDataCleanse'!BD40-'1.1_OrigTargets_PreDataCleanse'!BD40</f>
        <v>0</v>
      </c>
      <c r="BE40" s="257" t="str">
        <f t="shared" si="5"/>
        <v>Medium C3</v>
      </c>
      <c r="BF40" s="402">
        <f>'1.2_OrigTargets_PostDataCleanse'!BF40-'1.1_OrigTargets_PreDataCleanse'!BF40</f>
        <v>0</v>
      </c>
      <c r="BG40" s="402">
        <f>'1.2_OrigTargets_PostDataCleanse'!BG40-'1.1_OrigTargets_PreDataCleanse'!BG40</f>
        <v>0</v>
      </c>
      <c r="BH40" s="402">
        <f>'1.2_OrigTargets_PostDataCleanse'!BH40-'1.1_OrigTargets_PreDataCleanse'!BH40</f>
        <v>0</v>
      </c>
      <c r="BI40" s="402">
        <f>'1.2_OrigTargets_PostDataCleanse'!BI40-'1.1_OrigTargets_PreDataCleanse'!BI40</f>
        <v>0</v>
      </c>
      <c r="BJ40" s="402">
        <f>'1.2_OrigTargets_PostDataCleanse'!BJ40-'1.1_OrigTargets_PreDataCleanse'!BJ40</f>
        <v>0</v>
      </c>
      <c r="BK40" s="403">
        <f>'1.2_OrigTargets_PostDataCleanse'!BK40-'1.1_OrigTargets_PreDataCleanse'!BK40</f>
        <v>0</v>
      </c>
      <c r="BL40" s="402">
        <f>'1.2_OrigTargets_PostDataCleanse'!BL40-'1.1_OrigTargets_PreDataCleanse'!BL40</f>
        <v>0</v>
      </c>
      <c r="BM40" s="402">
        <f>'1.2_OrigTargets_PostDataCleanse'!BM40-'1.1_OrigTargets_PreDataCleanse'!BM40</f>
        <v>0</v>
      </c>
      <c r="BN40" s="402">
        <f>'1.2_OrigTargets_PostDataCleanse'!BN40-'1.1_OrigTargets_PreDataCleanse'!BN40</f>
        <v>0</v>
      </c>
      <c r="BO40" s="402">
        <f>'1.2_OrigTargets_PostDataCleanse'!BO40-'1.1_OrigTargets_PreDataCleanse'!BO40</f>
        <v>0</v>
      </c>
      <c r="BP40" s="403">
        <f>'1.2_OrigTargets_PostDataCleanse'!BP40-'1.1_OrigTargets_PreDataCleanse'!BP40</f>
        <v>0</v>
      </c>
      <c r="BQ40" s="257" t="str">
        <f t="shared" si="6"/>
        <v>Medium C3</v>
      </c>
      <c r="BR40" s="402">
        <f>'1.2_OrigTargets_PostDataCleanse'!BR40-'1.1_OrigTargets_PreDataCleanse'!BR40</f>
        <v>0</v>
      </c>
      <c r="BS40" s="402">
        <f>'1.2_OrigTargets_PostDataCleanse'!BS40-'1.1_OrigTargets_PreDataCleanse'!BS40</f>
        <v>0</v>
      </c>
      <c r="BT40" s="402">
        <f>'1.2_OrigTargets_PostDataCleanse'!BT40-'1.1_OrigTargets_PreDataCleanse'!BT40</f>
        <v>0</v>
      </c>
      <c r="BU40" s="402">
        <f>'1.2_OrigTargets_PostDataCleanse'!BU40-'1.1_OrigTargets_PreDataCleanse'!BU40</f>
        <v>0</v>
      </c>
      <c r="BV40" s="402">
        <f>'1.2_OrigTargets_PostDataCleanse'!BV40-'1.1_OrigTargets_PreDataCleanse'!BV40</f>
        <v>0</v>
      </c>
      <c r="BW40" s="403">
        <f>'1.2_OrigTargets_PostDataCleanse'!BW40-'1.1_OrigTargets_PreDataCleanse'!BW40</f>
        <v>0</v>
      </c>
      <c r="BY40" s="404"/>
    </row>
    <row r="41" spans="4:112" s="399" customFormat="1" ht="10.15" customHeight="1">
      <c r="D41" s="409"/>
      <c r="E41" s="454"/>
      <c r="F41" s="451"/>
      <c r="G41" s="445"/>
      <c r="H41" s="257" t="str">
        <f t="shared" si="9"/>
        <v>High C2</v>
      </c>
      <c r="I41" s="402">
        <f>'1.2_OrigTargets_PostDataCleanse'!I41-'1.1_OrigTargets_PreDataCleanse'!I41</f>
        <v>0</v>
      </c>
      <c r="J41" s="402">
        <f>'1.2_OrigTargets_PostDataCleanse'!J41-'1.1_OrigTargets_PreDataCleanse'!J41</f>
        <v>0</v>
      </c>
      <c r="K41" s="402">
        <f>'1.2_OrigTargets_PostDataCleanse'!K41-'1.1_OrigTargets_PreDataCleanse'!K41</f>
        <v>0</v>
      </c>
      <c r="L41" s="402">
        <f>'1.2_OrigTargets_PostDataCleanse'!L41-'1.1_OrigTargets_PreDataCleanse'!L41</f>
        <v>0</v>
      </c>
      <c r="M41" s="402">
        <f>'1.2_OrigTargets_PostDataCleanse'!M41-'1.1_OrigTargets_PreDataCleanse'!M41</f>
        <v>0</v>
      </c>
      <c r="N41" s="403">
        <f>'1.2_OrigTargets_PostDataCleanse'!N41-'1.1_OrigTargets_PreDataCleanse'!N41</f>
        <v>0</v>
      </c>
      <c r="O41" s="42"/>
      <c r="P41" s="454"/>
      <c r="Q41" s="451"/>
      <c r="R41" s="257" t="str">
        <f t="shared" si="0"/>
        <v>High C2</v>
      </c>
      <c r="S41" s="402">
        <f>'1.2_OrigTargets_PostDataCleanse'!S41-'1.1_OrigTargets_PreDataCleanse'!S41</f>
        <v>0</v>
      </c>
      <c r="T41" s="402">
        <f>'1.2_OrigTargets_PostDataCleanse'!T41-'1.1_OrigTargets_PreDataCleanse'!T41</f>
        <v>0</v>
      </c>
      <c r="U41" s="402">
        <f>'1.2_OrigTargets_PostDataCleanse'!U41-'1.1_OrigTargets_PreDataCleanse'!U41</f>
        <v>0</v>
      </c>
      <c r="V41" s="402">
        <f>'1.2_OrigTargets_PostDataCleanse'!V41-'1.1_OrigTargets_PreDataCleanse'!V41</f>
        <v>0</v>
      </c>
      <c r="W41" s="402">
        <f>'1.2_OrigTargets_PostDataCleanse'!W41-'1.1_OrigTargets_PreDataCleanse'!W41</f>
        <v>0</v>
      </c>
      <c r="X41" s="403">
        <f>'1.2_OrigTargets_PostDataCleanse'!X41-'1.1_OrigTargets_PreDataCleanse'!X41</f>
        <v>0</v>
      </c>
      <c r="Y41" s="42"/>
      <c r="Z41" s="454"/>
      <c r="AA41" s="451"/>
      <c r="AB41" s="257" t="str">
        <f t="shared" si="1"/>
        <v>High C2</v>
      </c>
      <c r="AC41" s="402">
        <f>'1.2_OrigTargets_PostDataCleanse'!AC41-'1.1_OrigTargets_PreDataCleanse'!AC41</f>
        <v>0</v>
      </c>
      <c r="AD41" s="402">
        <f>'1.2_OrigTargets_PostDataCleanse'!AD41-'1.1_OrigTargets_PreDataCleanse'!AD41</f>
        <v>0</v>
      </c>
      <c r="AE41" s="402">
        <f>'1.2_OrigTargets_PostDataCleanse'!AE41-'1.1_OrigTargets_PreDataCleanse'!AE41</f>
        <v>0</v>
      </c>
      <c r="AF41" s="402">
        <f>'1.2_OrigTargets_PostDataCleanse'!AF41-'1.1_OrigTargets_PreDataCleanse'!AF41</f>
        <v>0</v>
      </c>
      <c r="AG41" s="402">
        <f>'1.2_OrigTargets_PostDataCleanse'!AG41-'1.1_OrigTargets_PreDataCleanse'!AG41</f>
        <v>0</v>
      </c>
      <c r="AH41" s="403">
        <f>'1.2_OrigTargets_PostDataCleanse'!AH41-'1.1_OrigTargets_PreDataCleanse'!AH41</f>
        <v>0</v>
      </c>
      <c r="AI41" s="42"/>
      <c r="AJ41" s="281" t="str">
        <f t="shared" si="2"/>
        <v>High C2</v>
      </c>
      <c r="AK41" s="402">
        <f>'1.2_OrigTargets_PostDataCleanse'!AK41-'1.1_OrigTargets_PreDataCleanse'!AK41</f>
        <v>0</v>
      </c>
      <c r="AL41" s="402">
        <f>'1.2_OrigTargets_PostDataCleanse'!AL41-'1.1_OrigTargets_PreDataCleanse'!AL41</f>
        <v>0</v>
      </c>
      <c r="AM41" s="402">
        <f>'1.2_OrigTargets_PostDataCleanse'!AM41-'1.1_OrigTargets_PreDataCleanse'!AM41</f>
        <v>0</v>
      </c>
      <c r="AN41" s="402">
        <f>'1.2_OrigTargets_PostDataCleanse'!AN41-'1.1_OrigTargets_PreDataCleanse'!AN41</f>
        <v>0</v>
      </c>
      <c r="AO41" s="402">
        <f>'1.2_OrigTargets_PostDataCleanse'!AO41-'1.1_OrigTargets_PreDataCleanse'!AO41</f>
        <v>0</v>
      </c>
      <c r="AP41" s="403">
        <f>'1.2_OrigTargets_PostDataCleanse'!AP41-'1.1_OrigTargets_PreDataCleanse'!AP41</f>
        <v>0</v>
      </c>
      <c r="AQ41" s="257" t="str">
        <f t="shared" si="3"/>
        <v>High C2</v>
      </c>
      <c r="AR41" s="402">
        <f>'1.2_OrigTargets_PostDataCleanse'!AR41-'1.1_OrigTargets_PreDataCleanse'!AR41</f>
        <v>0</v>
      </c>
      <c r="AS41" s="402">
        <f>'1.2_OrigTargets_PostDataCleanse'!AS41-'1.1_OrigTargets_PreDataCleanse'!AS41</f>
        <v>0</v>
      </c>
      <c r="AT41" s="402">
        <f>'1.2_OrigTargets_PostDataCleanse'!AT41-'1.1_OrigTargets_PreDataCleanse'!AT41</f>
        <v>0</v>
      </c>
      <c r="AU41" s="402">
        <f>'1.2_OrigTargets_PostDataCleanse'!AU41-'1.1_OrigTargets_PreDataCleanse'!AU41</f>
        <v>0</v>
      </c>
      <c r="AV41" s="402">
        <f>'1.2_OrigTargets_PostDataCleanse'!AV41-'1.1_OrigTargets_PreDataCleanse'!AV41</f>
        <v>0</v>
      </c>
      <c r="AW41" s="403">
        <f>'1.2_OrigTargets_PostDataCleanse'!AW41-'1.1_OrigTargets_PreDataCleanse'!AW41</f>
        <v>0</v>
      </c>
      <c r="AX41" s="257" t="str">
        <f t="shared" si="4"/>
        <v>High C2</v>
      </c>
      <c r="AY41" s="402">
        <f>'1.2_OrigTargets_PostDataCleanse'!AY41-'1.1_OrigTargets_PreDataCleanse'!AY41</f>
        <v>0</v>
      </c>
      <c r="AZ41" s="402">
        <f>'1.2_OrigTargets_PostDataCleanse'!AZ41-'1.1_OrigTargets_PreDataCleanse'!AZ41</f>
        <v>0</v>
      </c>
      <c r="BA41" s="402">
        <f>'1.2_OrigTargets_PostDataCleanse'!BA41-'1.1_OrigTargets_PreDataCleanse'!BA41</f>
        <v>0</v>
      </c>
      <c r="BB41" s="402">
        <f>'1.2_OrigTargets_PostDataCleanse'!BB41-'1.1_OrigTargets_PreDataCleanse'!BB41</f>
        <v>0</v>
      </c>
      <c r="BC41" s="402">
        <f>'1.2_OrigTargets_PostDataCleanse'!BC41-'1.1_OrigTargets_PreDataCleanse'!BC41</f>
        <v>0</v>
      </c>
      <c r="BD41" s="403">
        <f>'1.2_OrigTargets_PostDataCleanse'!BD41-'1.1_OrigTargets_PreDataCleanse'!BD41</f>
        <v>0</v>
      </c>
      <c r="BE41" s="257" t="str">
        <f t="shared" si="5"/>
        <v>High C2</v>
      </c>
      <c r="BF41" s="402">
        <f>'1.2_OrigTargets_PostDataCleanse'!BF41-'1.1_OrigTargets_PreDataCleanse'!BF41</f>
        <v>0</v>
      </c>
      <c r="BG41" s="402">
        <f>'1.2_OrigTargets_PostDataCleanse'!BG41-'1.1_OrigTargets_PreDataCleanse'!BG41</f>
        <v>0</v>
      </c>
      <c r="BH41" s="402">
        <f>'1.2_OrigTargets_PostDataCleanse'!BH41-'1.1_OrigTargets_PreDataCleanse'!BH41</f>
        <v>0</v>
      </c>
      <c r="BI41" s="402">
        <f>'1.2_OrigTargets_PostDataCleanse'!BI41-'1.1_OrigTargets_PreDataCleanse'!BI41</f>
        <v>0</v>
      </c>
      <c r="BJ41" s="402">
        <f>'1.2_OrigTargets_PostDataCleanse'!BJ41-'1.1_OrigTargets_PreDataCleanse'!BJ41</f>
        <v>0</v>
      </c>
      <c r="BK41" s="403">
        <f>'1.2_OrigTargets_PostDataCleanse'!BK41-'1.1_OrigTargets_PreDataCleanse'!BK41</f>
        <v>0</v>
      </c>
      <c r="BL41" s="402">
        <f>'1.2_OrigTargets_PostDataCleanse'!BL41-'1.1_OrigTargets_PreDataCleanse'!BL41</f>
        <v>0</v>
      </c>
      <c r="BM41" s="402">
        <f>'1.2_OrigTargets_PostDataCleanse'!BM41-'1.1_OrigTargets_PreDataCleanse'!BM41</f>
        <v>0</v>
      </c>
      <c r="BN41" s="402">
        <f>'1.2_OrigTargets_PostDataCleanse'!BN41-'1.1_OrigTargets_PreDataCleanse'!BN41</f>
        <v>0</v>
      </c>
      <c r="BO41" s="402">
        <f>'1.2_OrigTargets_PostDataCleanse'!BO41-'1.1_OrigTargets_PreDataCleanse'!BO41</f>
        <v>0</v>
      </c>
      <c r="BP41" s="403">
        <f>'1.2_OrigTargets_PostDataCleanse'!BP41-'1.1_OrigTargets_PreDataCleanse'!BP41</f>
        <v>0</v>
      </c>
      <c r="BQ41" s="257" t="str">
        <f t="shared" si="6"/>
        <v>High C2</v>
      </c>
      <c r="BR41" s="402">
        <f>'1.2_OrigTargets_PostDataCleanse'!BR41-'1.1_OrigTargets_PreDataCleanse'!BR41</f>
        <v>0</v>
      </c>
      <c r="BS41" s="402">
        <f>'1.2_OrigTargets_PostDataCleanse'!BS41-'1.1_OrigTargets_PreDataCleanse'!BS41</f>
        <v>0</v>
      </c>
      <c r="BT41" s="402">
        <f>'1.2_OrigTargets_PostDataCleanse'!BT41-'1.1_OrigTargets_PreDataCleanse'!BT41</f>
        <v>0</v>
      </c>
      <c r="BU41" s="402">
        <f>'1.2_OrigTargets_PostDataCleanse'!BU41-'1.1_OrigTargets_PreDataCleanse'!BU41</f>
        <v>0</v>
      </c>
      <c r="BV41" s="402">
        <f>'1.2_OrigTargets_PostDataCleanse'!BV41-'1.1_OrigTargets_PreDataCleanse'!BV41</f>
        <v>0</v>
      </c>
      <c r="BW41" s="403">
        <f>'1.2_OrigTargets_PostDataCleanse'!BW41-'1.1_OrigTargets_PreDataCleanse'!BW41</f>
        <v>0</v>
      </c>
      <c r="BY41" s="404"/>
    </row>
    <row r="42" spans="4:112" s="399" customFormat="1" ht="10.5" customHeight="1" thickBot="1">
      <c r="D42" s="409"/>
      <c r="E42" s="455"/>
      <c r="F42" s="453"/>
      <c r="G42" s="446"/>
      <c r="H42" s="260" t="str">
        <f t="shared" si="9"/>
        <v>Very high C1</v>
      </c>
      <c r="I42" s="405">
        <f>'1.2_OrigTargets_PostDataCleanse'!I42-'1.1_OrigTargets_PreDataCleanse'!I42</f>
        <v>0</v>
      </c>
      <c r="J42" s="405">
        <f>'1.2_OrigTargets_PostDataCleanse'!J42-'1.1_OrigTargets_PreDataCleanse'!J42</f>
        <v>0</v>
      </c>
      <c r="K42" s="405">
        <f>'1.2_OrigTargets_PostDataCleanse'!K42-'1.1_OrigTargets_PreDataCleanse'!K42</f>
        <v>0</v>
      </c>
      <c r="L42" s="405">
        <f>'1.2_OrigTargets_PostDataCleanse'!L42-'1.1_OrigTargets_PreDataCleanse'!L42</f>
        <v>0</v>
      </c>
      <c r="M42" s="405">
        <f>'1.2_OrigTargets_PostDataCleanse'!M42-'1.1_OrigTargets_PreDataCleanse'!M42</f>
        <v>0</v>
      </c>
      <c r="N42" s="406">
        <f>'1.2_OrigTargets_PostDataCleanse'!N42-'1.1_OrigTargets_PreDataCleanse'!N42</f>
        <v>0</v>
      </c>
      <c r="O42" s="42"/>
      <c r="P42" s="455"/>
      <c r="Q42" s="452"/>
      <c r="R42" s="260" t="str">
        <f t="shared" si="0"/>
        <v>Very high C1</v>
      </c>
      <c r="S42" s="405">
        <f>'1.2_OrigTargets_PostDataCleanse'!S42-'1.1_OrigTargets_PreDataCleanse'!S42</f>
        <v>0</v>
      </c>
      <c r="T42" s="405">
        <f>'1.2_OrigTargets_PostDataCleanse'!T42-'1.1_OrigTargets_PreDataCleanse'!T42</f>
        <v>0</v>
      </c>
      <c r="U42" s="405">
        <f>'1.2_OrigTargets_PostDataCleanse'!U42-'1.1_OrigTargets_PreDataCleanse'!U42</f>
        <v>0</v>
      </c>
      <c r="V42" s="405">
        <f>'1.2_OrigTargets_PostDataCleanse'!V42-'1.1_OrigTargets_PreDataCleanse'!V42</f>
        <v>0</v>
      </c>
      <c r="W42" s="405">
        <f>'1.2_OrigTargets_PostDataCleanse'!W42-'1.1_OrigTargets_PreDataCleanse'!W42</f>
        <v>0</v>
      </c>
      <c r="X42" s="406">
        <f>'1.2_OrigTargets_PostDataCleanse'!X42-'1.1_OrigTargets_PreDataCleanse'!X42</f>
        <v>0</v>
      </c>
      <c r="Y42" s="42"/>
      <c r="Z42" s="455"/>
      <c r="AA42" s="452"/>
      <c r="AB42" s="260" t="str">
        <f t="shared" si="1"/>
        <v>Very high C1</v>
      </c>
      <c r="AC42" s="405">
        <f>'1.2_OrigTargets_PostDataCleanse'!AC42-'1.1_OrigTargets_PreDataCleanse'!AC42</f>
        <v>0</v>
      </c>
      <c r="AD42" s="405">
        <f>'1.2_OrigTargets_PostDataCleanse'!AD42-'1.1_OrigTargets_PreDataCleanse'!AD42</f>
        <v>0</v>
      </c>
      <c r="AE42" s="405">
        <f>'1.2_OrigTargets_PostDataCleanse'!AE42-'1.1_OrigTargets_PreDataCleanse'!AE42</f>
        <v>0</v>
      </c>
      <c r="AF42" s="405">
        <f>'1.2_OrigTargets_PostDataCleanse'!AF42-'1.1_OrigTargets_PreDataCleanse'!AF42</f>
        <v>0</v>
      </c>
      <c r="AG42" s="405">
        <f>'1.2_OrigTargets_PostDataCleanse'!AG42-'1.1_OrigTargets_PreDataCleanse'!AG42</f>
        <v>0</v>
      </c>
      <c r="AH42" s="406">
        <f>'1.2_OrigTargets_PostDataCleanse'!AH42-'1.1_OrigTargets_PreDataCleanse'!AH42</f>
        <v>0</v>
      </c>
      <c r="AI42" s="42"/>
      <c r="AJ42" s="282" t="str">
        <f t="shared" si="2"/>
        <v>Very high C1</v>
      </c>
      <c r="AK42" s="405">
        <f>'1.2_OrigTargets_PostDataCleanse'!AK42-'1.1_OrigTargets_PreDataCleanse'!AK42</f>
        <v>0</v>
      </c>
      <c r="AL42" s="405">
        <f>'1.2_OrigTargets_PostDataCleanse'!AL42-'1.1_OrigTargets_PreDataCleanse'!AL42</f>
        <v>0</v>
      </c>
      <c r="AM42" s="405">
        <f>'1.2_OrigTargets_PostDataCleanse'!AM42-'1.1_OrigTargets_PreDataCleanse'!AM42</f>
        <v>0</v>
      </c>
      <c r="AN42" s="405">
        <f>'1.2_OrigTargets_PostDataCleanse'!AN42-'1.1_OrigTargets_PreDataCleanse'!AN42</f>
        <v>0</v>
      </c>
      <c r="AO42" s="405">
        <f>'1.2_OrigTargets_PostDataCleanse'!AO42-'1.1_OrigTargets_PreDataCleanse'!AO42</f>
        <v>0</v>
      </c>
      <c r="AP42" s="406">
        <f>'1.2_OrigTargets_PostDataCleanse'!AP42-'1.1_OrigTargets_PreDataCleanse'!AP42</f>
        <v>0</v>
      </c>
      <c r="AQ42" s="260" t="str">
        <f t="shared" si="3"/>
        <v>Very high C1</v>
      </c>
      <c r="AR42" s="405">
        <f>'1.2_OrigTargets_PostDataCleanse'!AR42-'1.1_OrigTargets_PreDataCleanse'!AR42</f>
        <v>0</v>
      </c>
      <c r="AS42" s="405">
        <f>'1.2_OrigTargets_PostDataCleanse'!AS42-'1.1_OrigTargets_PreDataCleanse'!AS42</f>
        <v>0</v>
      </c>
      <c r="AT42" s="405">
        <f>'1.2_OrigTargets_PostDataCleanse'!AT42-'1.1_OrigTargets_PreDataCleanse'!AT42</f>
        <v>0</v>
      </c>
      <c r="AU42" s="405">
        <f>'1.2_OrigTargets_PostDataCleanse'!AU42-'1.1_OrigTargets_PreDataCleanse'!AU42</f>
        <v>0</v>
      </c>
      <c r="AV42" s="405">
        <f>'1.2_OrigTargets_PostDataCleanse'!AV42-'1.1_OrigTargets_PreDataCleanse'!AV42</f>
        <v>0</v>
      </c>
      <c r="AW42" s="406">
        <f>'1.2_OrigTargets_PostDataCleanse'!AW42-'1.1_OrigTargets_PreDataCleanse'!AW42</f>
        <v>0</v>
      </c>
      <c r="AX42" s="260" t="str">
        <f t="shared" si="4"/>
        <v>Very high C1</v>
      </c>
      <c r="AY42" s="405">
        <f>'1.2_OrigTargets_PostDataCleanse'!AY42-'1.1_OrigTargets_PreDataCleanse'!AY42</f>
        <v>0</v>
      </c>
      <c r="AZ42" s="405">
        <f>'1.2_OrigTargets_PostDataCleanse'!AZ42-'1.1_OrigTargets_PreDataCleanse'!AZ42</f>
        <v>0</v>
      </c>
      <c r="BA42" s="405">
        <f>'1.2_OrigTargets_PostDataCleanse'!BA42-'1.1_OrigTargets_PreDataCleanse'!BA42</f>
        <v>0</v>
      </c>
      <c r="BB42" s="405">
        <f>'1.2_OrigTargets_PostDataCleanse'!BB42-'1.1_OrigTargets_PreDataCleanse'!BB42</f>
        <v>0</v>
      </c>
      <c r="BC42" s="405">
        <f>'1.2_OrigTargets_PostDataCleanse'!BC42-'1.1_OrigTargets_PreDataCleanse'!BC42</f>
        <v>0</v>
      </c>
      <c r="BD42" s="406">
        <f>'1.2_OrigTargets_PostDataCleanse'!BD42-'1.1_OrigTargets_PreDataCleanse'!BD42</f>
        <v>0</v>
      </c>
      <c r="BE42" s="260" t="str">
        <f t="shared" si="5"/>
        <v>Very high C1</v>
      </c>
      <c r="BF42" s="405">
        <f>'1.2_OrigTargets_PostDataCleanse'!BF42-'1.1_OrigTargets_PreDataCleanse'!BF42</f>
        <v>0</v>
      </c>
      <c r="BG42" s="405">
        <f>'1.2_OrigTargets_PostDataCleanse'!BG42-'1.1_OrigTargets_PreDataCleanse'!BG42</f>
        <v>0</v>
      </c>
      <c r="BH42" s="405">
        <f>'1.2_OrigTargets_PostDataCleanse'!BH42-'1.1_OrigTargets_PreDataCleanse'!BH42</f>
        <v>0</v>
      </c>
      <c r="BI42" s="405">
        <f>'1.2_OrigTargets_PostDataCleanse'!BI42-'1.1_OrigTargets_PreDataCleanse'!BI42</f>
        <v>0</v>
      </c>
      <c r="BJ42" s="405">
        <f>'1.2_OrigTargets_PostDataCleanse'!BJ42-'1.1_OrigTargets_PreDataCleanse'!BJ42</f>
        <v>0</v>
      </c>
      <c r="BK42" s="406">
        <f>'1.2_OrigTargets_PostDataCleanse'!BK42-'1.1_OrigTargets_PreDataCleanse'!BK42</f>
        <v>0</v>
      </c>
      <c r="BL42" s="405">
        <f>'1.2_OrigTargets_PostDataCleanse'!BL42-'1.1_OrigTargets_PreDataCleanse'!BL42</f>
        <v>0</v>
      </c>
      <c r="BM42" s="405">
        <f>'1.2_OrigTargets_PostDataCleanse'!BM42-'1.1_OrigTargets_PreDataCleanse'!BM42</f>
        <v>0</v>
      </c>
      <c r="BN42" s="405">
        <f>'1.2_OrigTargets_PostDataCleanse'!BN42-'1.1_OrigTargets_PreDataCleanse'!BN42</f>
        <v>0</v>
      </c>
      <c r="BO42" s="405">
        <f>'1.2_OrigTargets_PostDataCleanse'!BO42-'1.1_OrigTargets_PreDataCleanse'!BO42</f>
        <v>0</v>
      </c>
      <c r="BP42" s="406">
        <f>'1.2_OrigTargets_PostDataCleanse'!BP42-'1.1_OrigTargets_PreDataCleanse'!BP42</f>
        <v>0</v>
      </c>
      <c r="BQ42" s="260" t="str">
        <f t="shared" si="6"/>
        <v>Very high C1</v>
      </c>
      <c r="BR42" s="405">
        <f>'1.2_OrigTargets_PostDataCleanse'!BR42-'1.1_OrigTargets_PreDataCleanse'!BR42</f>
        <v>0</v>
      </c>
      <c r="BS42" s="405">
        <f>'1.2_OrigTargets_PostDataCleanse'!BS42-'1.1_OrigTargets_PreDataCleanse'!BS42</f>
        <v>0</v>
      </c>
      <c r="BT42" s="405">
        <f>'1.2_OrigTargets_PostDataCleanse'!BT42-'1.1_OrigTargets_PreDataCleanse'!BT42</f>
        <v>0</v>
      </c>
      <c r="BU42" s="405">
        <f>'1.2_OrigTargets_PostDataCleanse'!BU42-'1.1_OrigTargets_PreDataCleanse'!BU42</f>
        <v>0</v>
      </c>
      <c r="BV42" s="405">
        <f>'1.2_OrigTargets_PostDataCleanse'!BV42-'1.1_OrigTargets_PreDataCleanse'!BV42</f>
        <v>0</v>
      </c>
      <c r="BW42" s="406">
        <f>'1.2_OrigTargets_PostDataCleanse'!BW42-'1.1_OrigTargets_PreDataCleanse'!BW42</f>
        <v>0</v>
      </c>
      <c r="BY42" s="262"/>
    </row>
    <row r="43" spans="4:112" s="399" customFormat="1" ht="11.25" customHeight="1">
      <c r="D43" s="408" t="str">
        <f>D39</f>
        <v>400KV Network</v>
      </c>
      <c r="E43" s="456">
        <v>6</v>
      </c>
      <c r="F43" s="450" t="s">
        <v>189</v>
      </c>
      <c r="G43" s="444" t="s">
        <v>194</v>
      </c>
      <c r="H43" s="254" t="str">
        <f t="shared" si="9"/>
        <v>Low C4</v>
      </c>
      <c r="I43" s="402">
        <f>'1.2_OrigTargets_PostDataCleanse'!I43-'1.1_OrigTargets_PreDataCleanse'!I43</f>
        <v>0</v>
      </c>
      <c r="J43" s="402">
        <f>'1.2_OrigTargets_PostDataCleanse'!J43-'1.1_OrigTargets_PreDataCleanse'!J43</f>
        <v>0</v>
      </c>
      <c r="K43" s="402">
        <f>'1.2_OrigTargets_PostDataCleanse'!K43-'1.1_OrigTargets_PreDataCleanse'!K43</f>
        <v>0</v>
      </c>
      <c r="L43" s="402">
        <f>'1.2_OrigTargets_PostDataCleanse'!L43-'1.1_OrigTargets_PreDataCleanse'!L43</f>
        <v>0</v>
      </c>
      <c r="M43" s="402">
        <f>'1.2_OrigTargets_PostDataCleanse'!M43-'1.1_OrigTargets_PreDataCleanse'!M43</f>
        <v>0</v>
      </c>
      <c r="N43" s="403">
        <f>'1.2_OrigTargets_PostDataCleanse'!N43-'1.1_OrigTargets_PreDataCleanse'!N43</f>
        <v>0</v>
      </c>
      <c r="O43" s="42"/>
      <c r="P43" s="456">
        <v>6</v>
      </c>
      <c r="Q43" s="450" t="str">
        <f t="shared" ref="Q43" si="16">$F43</f>
        <v>OHL line fittings</v>
      </c>
      <c r="R43" s="254" t="str">
        <f t="shared" si="0"/>
        <v>Low C4</v>
      </c>
      <c r="S43" s="402">
        <f>'1.2_OrigTargets_PostDataCleanse'!S43-'1.1_OrigTargets_PreDataCleanse'!S43</f>
        <v>0</v>
      </c>
      <c r="T43" s="402">
        <f>'1.2_OrigTargets_PostDataCleanse'!T43-'1.1_OrigTargets_PreDataCleanse'!T43</f>
        <v>0</v>
      </c>
      <c r="U43" s="402">
        <f>'1.2_OrigTargets_PostDataCleanse'!U43-'1.1_OrigTargets_PreDataCleanse'!U43</f>
        <v>0</v>
      </c>
      <c r="V43" s="402">
        <f>'1.2_OrigTargets_PostDataCleanse'!V43-'1.1_OrigTargets_PreDataCleanse'!V43</f>
        <v>0</v>
      </c>
      <c r="W43" s="402">
        <f>'1.2_OrigTargets_PostDataCleanse'!W43-'1.1_OrigTargets_PreDataCleanse'!W43</f>
        <v>0</v>
      </c>
      <c r="X43" s="403">
        <f>'1.2_OrigTargets_PostDataCleanse'!X43-'1.1_OrigTargets_PreDataCleanse'!X43</f>
        <v>0</v>
      </c>
      <c r="Y43" s="42"/>
      <c r="Z43" s="456">
        <v>6</v>
      </c>
      <c r="AA43" s="450" t="str">
        <f t="shared" ref="AA43" si="17">$F43</f>
        <v>OHL line fittings</v>
      </c>
      <c r="AB43" s="254" t="str">
        <f t="shared" si="1"/>
        <v>Low C4</v>
      </c>
      <c r="AC43" s="402">
        <f>'1.2_OrigTargets_PostDataCleanse'!AC43-'1.1_OrigTargets_PreDataCleanse'!AC43</f>
        <v>0</v>
      </c>
      <c r="AD43" s="402">
        <f>'1.2_OrigTargets_PostDataCleanse'!AD43-'1.1_OrigTargets_PreDataCleanse'!AD43</f>
        <v>0</v>
      </c>
      <c r="AE43" s="402">
        <f>'1.2_OrigTargets_PostDataCleanse'!AE43-'1.1_OrigTargets_PreDataCleanse'!AE43</f>
        <v>0</v>
      </c>
      <c r="AF43" s="402">
        <f>'1.2_OrigTargets_PostDataCleanse'!AF43-'1.1_OrigTargets_PreDataCleanse'!AF43</f>
        <v>0</v>
      </c>
      <c r="AG43" s="402">
        <f>'1.2_OrigTargets_PostDataCleanse'!AG43-'1.1_OrigTargets_PreDataCleanse'!AG43</f>
        <v>0</v>
      </c>
      <c r="AH43" s="403">
        <f>'1.2_OrigTargets_PostDataCleanse'!AH43-'1.1_OrigTargets_PreDataCleanse'!AH43</f>
        <v>0</v>
      </c>
      <c r="AI43" s="42"/>
      <c r="AJ43" s="280" t="str">
        <f t="shared" si="2"/>
        <v>Low C4</v>
      </c>
      <c r="AK43" s="402">
        <f>'1.2_OrigTargets_PostDataCleanse'!AK43-'1.1_OrigTargets_PreDataCleanse'!AK43</f>
        <v>0</v>
      </c>
      <c r="AL43" s="402">
        <f>'1.2_OrigTargets_PostDataCleanse'!AL43-'1.1_OrigTargets_PreDataCleanse'!AL43</f>
        <v>0</v>
      </c>
      <c r="AM43" s="402">
        <f>'1.2_OrigTargets_PostDataCleanse'!AM43-'1.1_OrigTargets_PreDataCleanse'!AM43</f>
        <v>0</v>
      </c>
      <c r="AN43" s="402">
        <f>'1.2_OrigTargets_PostDataCleanse'!AN43-'1.1_OrigTargets_PreDataCleanse'!AN43</f>
        <v>0</v>
      </c>
      <c r="AO43" s="402">
        <f>'1.2_OrigTargets_PostDataCleanse'!AO43-'1.1_OrigTargets_PreDataCleanse'!AO43</f>
        <v>0</v>
      </c>
      <c r="AP43" s="403">
        <f>'1.2_OrigTargets_PostDataCleanse'!AP43-'1.1_OrigTargets_PreDataCleanse'!AP43</f>
        <v>0</v>
      </c>
      <c r="AQ43" s="254" t="str">
        <f t="shared" si="3"/>
        <v>Low C4</v>
      </c>
      <c r="AR43" s="402">
        <f>'1.2_OrigTargets_PostDataCleanse'!AR43-'1.1_OrigTargets_PreDataCleanse'!AR43</f>
        <v>0</v>
      </c>
      <c r="AS43" s="402">
        <f>'1.2_OrigTargets_PostDataCleanse'!AS43-'1.1_OrigTargets_PreDataCleanse'!AS43</f>
        <v>0</v>
      </c>
      <c r="AT43" s="402">
        <f>'1.2_OrigTargets_PostDataCleanse'!AT43-'1.1_OrigTargets_PreDataCleanse'!AT43</f>
        <v>0</v>
      </c>
      <c r="AU43" s="402">
        <f>'1.2_OrigTargets_PostDataCleanse'!AU43-'1.1_OrigTargets_PreDataCleanse'!AU43</f>
        <v>0</v>
      </c>
      <c r="AV43" s="402">
        <f>'1.2_OrigTargets_PostDataCleanse'!AV43-'1.1_OrigTargets_PreDataCleanse'!AV43</f>
        <v>0</v>
      </c>
      <c r="AW43" s="403">
        <f>'1.2_OrigTargets_PostDataCleanse'!AW43-'1.1_OrigTargets_PreDataCleanse'!AW43</f>
        <v>0</v>
      </c>
      <c r="AX43" s="254" t="str">
        <f t="shared" si="4"/>
        <v>Low C4</v>
      </c>
      <c r="AY43" s="402">
        <f>'1.2_OrigTargets_PostDataCleanse'!AY43-'1.1_OrigTargets_PreDataCleanse'!AY43</f>
        <v>0</v>
      </c>
      <c r="AZ43" s="402">
        <f>'1.2_OrigTargets_PostDataCleanse'!AZ43-'1.1_OrigTargets_PreDataCleanse'!AZ43</f>
        <v>0</v>
      </c>
      <c r="BA43" s="402">
        <f>'1.2_OrigTargets_PostDataCleanse'!BA43-'1.1_OrigTargets_PreDataCleanse'!BA43</f>
        <v>0</v>
      </c>
      <c r="BB43" s="402">
        <f>'1.2_OrigTargets_PostDataCleanse'!BB43-'1.1_OrigTargets_PreDataCleanse'!BB43</f>
        <v>0</v>
      </c>
      <c r="BC43" s="402">
        <f>'1.2_OrigTargets_PostDataCleanse'!BC43-'1.1_OrigTargets_PreDataCleanse'!BC43</f>
        <v>0</v>
      </c>
      <c r="BD43" s="403">
        <f>'1.2_OrigTargets_PostDataCleanse'!BD43-'1.1_OrigTargets_PreDataCleanse'!BD43</f>
        <v>0</v>
      </c>
      <c r="BE43" s="254" t="str">
        <f t="shared" si="5"/>
        <v>Low C4</v>
      </c>
      <c r="BF43" s="402">
        <f>'1.2_OrigTargets_PostDataCleanse'!BF43-'1.1_OrigTargets_PreDataCleanse'!BF43</f>
        <v>0</v>
      </c>
      <c r="BG43" s="402">
        <f>'1.2_OrigTargets_PostDataCleanse'!BG43-'1.1_OrigTargets_PreDataCleanse'!BG43</f>
        <v>0</v>
      </c>
      <c r="BH43" s="402">
        <f>'1.2_OrigTargets_PostDataCleanse'!BH43-'1.1_OrigTargets_PreDataCleanse'!BH43</f>
        <v>0</v>
      </c>
      <c r="BI43" s="402">
        <f>'1.2_OrigTargets_PostDataCleanse'!BI43-'1.1_OrigTargets_PreDataCleanse'!BI43</f>
        <v>0</v>
      </c>
      <c r="BJ43" s="402">
        <f>'1.2_OrigTargets_PostDataCleanse'!BJ43-'1.1_OrigTargets_PreDataCleanse'!BJ43</f>
        <v>0</v>
      </c>
      <c r="BK43" s="403">
        <f>'1.2_OrigTargets_PostDataCleanse'!BK43-'1.1_OrigTargets_PreDataCleanse'!BK43</f>
        <v>0</v>
      </c>
      <c r="BL43" s="402">
        <f>'1.2_OrigTargets_PostDataCleanse'!BL43-'1.1_OrigTargets_PreDataCleanse'!BL43</f>
        <v>0</v>
      </c>
      <c r="BM43" s="402">
        <f>'1.2_OrigTargets_PostDataCleanse'!BM43-'1.1_OrigTargets_PreDataCleanse'!BM43</f>
        <v>0</v>
      </c>
      <c r="BN43" s="402">
        <f>'1.2_OrigTargets_PostDataCleanse'!BN43-'1.1_OrigTargets_PreDataCleanse'!BN43</f>
        <v>0</v>
      </c>
      <c r="BO43" s="402">
        <f>'1.2_OrigTargets_PostDataCleanse'!BO43-'1.1_OrigTargets_PreDataCleanse'!BO43</f>
        <v>0</v>
      </c>
      <c r="BP43" s="403">
        <f>'1.2_OrigTargets_PostDataCleanse'!BP43-'1.1_OrigTargets_PreDataCleanse'!BP43</f>
        <v>0</v>
      </c>
      <c r="BQ43" s="254" t="str">
        <f t="shared" si="6"/>
        <v>Low C4</v>
      </c>
      <c r="BR43" s="402">
        <f>'1.2_OrigTargets_PostDataCleanse'!BR43-'1.1_OrigTargets_PreDataCleanse'!BR43</f>
        <v>0</v>
      </c>
      <c r="BS43" s="402">
        <f>'1.2_OrigTargets_PostDataCleanse'!BS43-'1.1_OrigTargets_PreDataCleanse'!BS43</f>
        <v>0</v>
      </c>
      <c r="BT43" s="402">
        <f>'1.2_OrigTargets_PostDataCleanse'!BT43-'1.1_OrigTargets_PreDataCleanse'!BT43</f>
        <v>0</v>
      </c>
      <c r="BU43" s="402">
        <f>'1.2_OrigTargets_PostDataCleanse'!BU43-'1.1_OrigTargets_PreDataCleanse'!BU43</f>
        <v>0</v>
      </c>
      <c r="BV43" s="402">
        <f>'1.2_OrigTargets_PostDataCleanse'!BV43-'1.1_OrigTargets_PreDataCleanse'!BV43</f>
        <v>0</v>
      </c>
      <c r="BW43" s="403">
        <f>'1.2_OrigTargets_PostDataCleanse'!BW43-'1.1_OrigTargets_PreDataCleanse'!BW43</f>
        <v>0</v>
      </c>
      <c r="BX43" s="250"/>
      <c r="BY43" s="256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</row>
    <row r="44" spans="4:112" s="399" customFormat="1" ht="10.15" customHeight="1">
      <c r="D44" s="409"/>
      <c r="E44" s="454"/>
      <c r="F44" s="451"/>
      <c r="G44" s="445"/>
      <c r="H44" s="257" t="str">
        <f t="shared" si="9"/>
        <v>Medium C3</v>
      </c>
      <c r="I44" s="402">
        <f>'1.2_OrigTargets_PostDataCleanse'!I44-'1.1_OrigTargets_PreDataCleanse'!I44</f>
        <v>0</v>
      </c>
      <c r="J44" s="402">
        <f>'1.2_OrigTargets_PostDataCleanse'!J44-'1.1_OrigTargets_PreDataCleanse'!J44</f>
        <v>0</v>
      </c>
      <c r="K44" s="402">
        <f>'1.2_OrigTargets_PostDataCleanse'!K44-'1.1_OrigTargets_PreDataCleanse'!K44</f>
        <v>0</v>
      </c>
      <c r="L44" s="402">
        <f>'1.2_OrigTargets_PostDataCleanse'!L44-'1.1_OrigTargets_PreDataCleanse'!L44</f>
        <v>0</v>
      </c>
      <c r="M44" s="402">
        <f>'1.2_OrigTargets_PostDataCleanse'!M44-'1.1_OrigTargets_PreDataCleanse'!M44</f>
        <v>0</v>
      </c>
      <c r="N44" s="403">
        <f>'1.2_OrigTargets_PostDataCleanse'!N44-'1.1_OrigTargets_PreDataCleanse'!N44</f>
        <v>0</v>
      </c>
      <c r="O44" s="42"/>
      <c r="P44" s="454"/>
      <c r="Q44" s="451"/>
      <c r="R44" s="257" t="str">
        <f t="shared" si="0"/>
        <v>Medium C3</v>
      </c>
      <c r="S44" s="402">
        <f>'1.2_OrigTargets_PostDataCleanse'!S44-'1.1_OrigTargets_PreDataCleanse'!S44</f>
        <v>0</v>
      </c>
      <c r="T44" s="402">
        <f>'1.2_OrigTargets_PostDataCleanse'!T44-'1.1_OrigTargets_PreDataCleanse'!T44</f>
        <v>0</v>
      </c>
      <c r="U44" s="402">
        <f>'1.2_OrigTargets_PostDataCleanse'!U44-'1.1_OrigTargets_PreDataCleanse'!U44</f>
        <v>0</v>
      </c>
      <c r="V44" s="402">
        <f>'1.2_OrigTargets_PostDataCleanse'!V44-'1.1_OrigTargets_PreDataCleanse'!V44</f>
        <v>0</v>
      </c>
      <c r="W44" s="402">
        <f>'1.2_OrigTargets_PostDataCleanse'!W44-'1.1_OrigTargets_PreDataCleanse'!W44</f>
        <v>0</v>
      </c>
      <c r="X44" s="403">
        <f>'1.2_OrigTargets_PostDataCleanse'!X44-'1.1_OrigTargets_PreDataCleanse'!X44</f>
        <v>0</v>
      </c>
      <c r="Y44" s="42"/>
      <c r="Z44" s="454"/>
      <c r="AA44" s="451"/>
      <c r="AB44" s="257" t="str">
        <f t="shared" si="1"/>
        <v>Medium C3</v>
      </c>
      <c r="AC44" s="402">
        <f>'1.2_OrigTargets_PostDataCleanse'!AC44-'1.1_OrigTargets_PreDataCleanse'!AC44</f>
        <v>0</v>
      </c>
      <c r="AD44" s="402">
        <f>'1.2_OrigTargets_PostDataCleanse'!AD44-'1.1_OrigTargets_PreDataCleanse'!AD44</f>
        <v>0</v>
      </c>
      <c r="AE44" s="402">
        <f>'1.2_OrigTargets_PostDataCleanse'!AE44-'1.1_OrigTargets_PreDataCleanse'!AE44</f>
        <v>0</v>
      </c>
      <c r="AF44" s="402">
        <f>'1.2_OrigTargets_PostDataCleanse'!AF44-'1.1_OrigTargets_PreDataCleanse'!AF44</f>
        <v>0</v>
      </c>
      <c r="AG44" s="402">
        <f>'1.2_OrigTargets_PostDataCleanse'!AG44-'1.1_OrigTargets_PreDataCleanse'!AG44</f>
        <v>0</v>
      </c>
      <c r="AH44" s="403">
        <f>'1.2_OrigTargets_PostDataCleanse'!AH44-'1.1_OrigTargets_PreDataCleanse'!AH44</f>
        <v>0</v>
      </c>
      <c r="AI44" s="42"/>
      <c r="AJ44" s="281" t="str">
        <f t="shared" si="2"/>
        <v>Medium C3</v>
      </c>
      <c r="AK44" s="402">
        <f>'1.2_OrigTargets_PostDataCleanse'!AK44-'1.1_OrigTargets_PreDataCleanse'!AK44</f>
        <v>0</v>
      </c>
      <c r="AL44" s="402">
        <f>'1.2_OrigTargets_PostDataCleanse'!AL44-'1.1_OrigTargets_PreDataCleanse'!AL44</f>
        <v>0</v>
      </c>
      <c r="AM44" s="402">
        <f>'1.2_OrigTargets_PostDataCleanse'!AM44-'1.1_OrigTargets_PreDataCleanse'!AM44</f>
        <v>0</v>
      </c>
      <c r="AN44" s="402">
        <f>'1.2_OrigTargets_PostDataCleanse'!AN44-'1.1_OrigTargets_PreDataCleanse'!AN44</f>
        <v>0</v>
      </c>
      <c r="AO44" s="402">
        <f>'1.2_OrigTargets_PostDataCleanse'!AO44-'1.1_OrigTargets_PreDataCleanse'!AO44</f>
        <v>0</v>
      </c>
      <c r="AP44" s="403">
        <f>'1.2_OrigTargets_PostDataCleanse'!AP44-'1.1_OrigTargets_PreDataCleanse'!AP44</f>
        <v>0</v>
      </c>
      <c r="AQ44" s="257" t="str">
        <f t="shared" si="3"/>
        <v>Medium C3</v>
      </c>
      <c r="AR44" s="402">
        <f>'1.2_OrigTargets_PostDataCleanse'!AR44-'1.1_OrigTargets_PreDataCleanse'!AR44</f>
        <v>0</v>
      </c>
      <c r="AS44" s="402">
        <f>'1.2_OrigTargets_PostDataCleanse'!AS44-'1.1_OrigTargets_PreDataCleanse'!AS44</f>
        <v>0</v>
      </c>
      <c r="AT44" s="402">
        <f>'1.2_OrigTargets_PostDataCleanse'!AT44-'1.1_OrigTargets_PreDataCleanse'!AT44</f>
        <v>0</v>
      </c>
      <c r="AU44" s="402">
        <f>'1.2_OrigTargets_PostDataCleanse'!AU44-'1.1_OrigTargets_PreDataCleanse'!AU44</f>
        <v>0</v>
      </c>
      <c r="AV44" s="402">
        <f>'1.2_OrigTargets_PostDataCleanse'!AV44-'1.1_OrigTargets_PreDataCleanse'!AV44</f>
        <v>0</v>
      </c>
      <c r="AW44" s="403">
        <f>'1.2_OrigTargets_PostDataCleanse'!AW44-'1.1_OrigTargets_PreDataCleanse'!AW44</f>
        <v>0</v>
      </c>
      <c r="AX44" s="257" t="str">
        <f t="shared" si="4"/>
        <v>Medium C3</v>
      </c>
      <c r="AY44" s="402">
        <f>'1.2_OrigTargets_PostDataCleanse'!AY44-'1.1_OrigTargets_PreDataCleanse'!AY44</f>
        <v>0</v>
      </c>
      <c r="AZ44" s="402">
        <f>'1.2_OrigTargets_PostDataCleanse'!AZ44-'1.1_OrigTargets_PreDataCleanse'!AZ44</f>
        <v>0</v>
      </c>
      <c r="BA44" s="402">
        <f>'1.2_OrigTargets_PostDataCleanse'!BA44-'1.1_OrigTargets_PreDataCleanse'!BA44</f>
        <v>0</v>
      </c>
      <c r="BB44" s="402">
        <f>'1.2_OrigTargets_PostDataCleanse'!BB44-'1.1_OrigTargets_PreDataCleanse'!BB44</f>
        <v>0</v>
      </c>
      <c r="BC44" s="402">
        <f>'1.2_OrigTargets_PostDataCleanse'!BC44-'1.1_OrigTargets_PreDataCleanse'!BC44</f>
        <v>0</v>
      </c>
      <c r="BD44" s="403">
        <f>'1.2_OrigTargets_PostDataCleanse'!BD44-'1.1_OrigTargets_PreDataCleanse'!BD44</f>
        <v>0</v>
      </c>
      <c r="BE44" s="257" t="str">
        <f t="shared" si="5"/>
        <v>Medium C3</v>
      </c>
      <c r="BF44" s="402">
        <f>'1.2_OrigTargets_PostDataCleanse'!BF44-'1.1_OrigTargets_PreDataCleanse'!BF44</f>
        <v>0</v>
      </c>
      <c r="BG44" s="402">
        <f>'1.2_OrigTargets_PostDataCleanse'!BG44-'1.1_OrigTargets_PreDataCleanse'!BG44</f>
        <v>0</v>
      </c>
      <c r="BH44" s="402">
        <f>'1.2_OrigTargets_PostDataCleanse'!BH44-'1.1_OrigTargets_PreDataCleanse'!BH44</f>
        <v>0</v>
      </c>
      <c r="BI44" s="402">
        <f>'1.2_OrigTargets_PostDataCleanse'!BI44-'1.1_OrigTargets_PreDataCleanse'!BI44</f>
        <v>0</v>
      </c>
      <c r="BJ44" s="402">
        <f>'1.2_OrigTargets_PostDataCleanse'!BJ44-'1.1_OrigTargets_PreDataCleanse'!BJ44</f>
        <v>0</v>
      </c>
      <c r="BK44" s="403">
        <f>'1.2_OrigTargets_PostDataCleanse'!BK44-'1.1_OrigTargets_PreDataCleanse'!BK44</f>
        <v>0</v>
      </c>
      <c r="BL44" s="402">
        <f>'1.2_OrigTargets_PostDataCleanse'!BL44-'1.1_OrigTargets_PreDataCleanse'!BL44</f>
        <v>0</v>
      </c>
      <c r="BM44" s="402">
        <f>'1.2_OrigTargets_PostDataCleanse'!BM44-'1.1_OrigTargets_PreDataCleanse'!BM44</f>
        <v>0</v>
      </c>
      <c r="BN44" s="402">
        <f>'1.2_OrigTargets_PostDataCleanse'!BN44-'1.1_OrigTargets_PreDataCleanse'!BN44</f>
        <v>0</v>
      </c>
      <c r="BO44" s="402">
        <f>'1.2_OrigTargets_PostDataCleanse'!BO44-'1.1_OrigTargets_PreDataCleanse'!BO44</f>
        <v>0</v>
      </c>
      <c r="BP44" s="403">
        <f>'1.2_OrigTargets_PostDataCleanse'!BP44-'1.1_OrigTargets_PreDataCleanse'!BP44</f>
        <v>0</v>
      </c>
      <c r="BQ44" s="257" t="str">
        <f t="shared" si="6"/>
        <v>Medium C3</v>
      </c>
      <c r="BR44" s="402">
        <f>'1.2_OrigTargets_PostDataCleanse'!BR44-'1.1_OrigTargets_PreDataCleanse'!BR44</f>
        <v>0</v>
      </c>
      <c r="BS44" s="402">
        <f>'1.2_OrigTargets_PostDataCleanse'!BS44-'1.1_OrigTargets_PreDataCleanse'!BS44</f>
        <v>0</v>
      </c>
      <c r="BT44" s="402">
        <f>'1.2_OrigTargets_PostDataCleanse'!BT44-'1.1_OrigTargets_PreDataCleanse'!BT44</f>
        <v>0</v>
      </c>
      <c r="BU44" s="402">
        <f>'1.2_OrigTargets_PostDataCleanse'!BU44-'1.1_OrigTargets_PreDataCleanse'!BU44</f>
        <v>0</v>
      </c>
      <c r="BV44" s="402">
        <f>'1.2_OrigTargets_PostDataCleanse'!BV44-'1.1_OrigTargets_PreDataCleanse'!BV44</f>
        <v>0</v>
      </c>
      <c r="BW44" s="403">
        <f>'1.2_OrigTargets_PostDataCleanse'!BW44-'1.1_OrigTargets_PreDataCleanse'!BW44</f>
        <v>0</v>
      </c>
      <c r="BX44" s="250"/>
      <c r="BY44" s="404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</row>
    <row r="45" spans="4:112" s="399" customFormat="1" ht="10.15" customHeight="1">
      <c r="D45" s="409"/>
      <c r="E45" s="454"/>
      <c r="F45" s="451"/>
      <c r="G45" s="445"/>
      <c r="H45" s="257" t="str">
        <f t="shared" si="9"/>
        <v>High C2</v>
      </c>
      <c r="I45" s="402">
        <f>'1.2_OrigTargets_PostDataCleanse'!I45-'1.1_OrigTargets_PreDataCleanse'!I45</f>
        <v>0</v>
      </c>
      <c r="J45" s="402">
        <f>'1.2_OrigTargets_PostDataCleanse'!J45-'1.1_OrigTargets_PreDataCleanse'!J45</f>
        <v>0</v>
      </c>
      <c r="K45" s="402">
        <f>'1.2_OrigTargets_PostDataCleanse'!K45-'1.1_OrigTargets_PreDataCleanse'!K45</f>
        <v>0</v>
      </c>
      <c r="L45" s="402">
        <f>'1.2_OrigTargets_PostDataCleanse'!L45-'1.1_OrigTargets_PreDataCleanse'!L45</f>
        <v>0</v>
      </c>
      <c r="M45" s="402">
        <f>'1.2_OrigTargets_PostDataCleanse'!M45-'1.1_OrigTargets_PreDataCleanse'!M45</f>
        <v>0</v>
      </c>
      <c r="N45" s="403">
        <f>'1.2_OrigTargets_PostDataCleanse'!N45-'1.1_OrigTargets_PreDataCleanse'!N45</f>
        <v>0</v>
      </c>
      <c r="O45" s="42"/>
      <c r="P45" s="454"/>
      <c r="Q45" s="451"/>
      <c r="R45" s="257" t="str">
        <f t="shared" si="0"/>
        <v>High C2</v>
      </c>
      <c r="S45" s="402">
        <f>'1.2_OrigTargets_PostDataCleanse'!S45-'1.1_OrigTargets_PreDataCleanse'!S45</f>
        <v>0</v>
      </c>
      <c r="T45" s="402">
        <f>'1.2_OrigTargets_PostDataCleanse'!T45-'1.1_OrigTargets_PreDataCleanse'!T45</f>
        <v>0</v>
      </c>
      <c r="U45" s="402">
        <f>'1.2_OrigTargets_PostDataCleanse'!U45-'1.1_OrigTargets_PreDataCleanse'!U45</f>
        <v>0</v>
      </c>
      <c r="V45" s="402">
        <f>'1.2_OrigTargets_PostDataCleanse'!V45-'1.1_OrigTargets_PreDataCleanse'!V45</f>
        <v>0</v>
      </c>
      <c r="W45" s="402">
        <f>'1.2_OrigTargets_PostDataCleanse'!W45-'1.1_OrigTargets_PreDataCleanse'!W45</f>
        <v>0</v>
      </c>
      <c r="X45" s="403">
        <f>'1.2_OrigTargets_PostDataCleanse'!X45-'1.1_OrigTargets_PreDataCleanse'!X45</f>
        <v>0</v>
      </c>
      <c r="Y45" s="42"/>
      <c r="Z45" s="454"/>
      <c r="AA45" s="451"/>
      <c r="AB45" s="257" t="str">
        <f t="shared" si="1"/>
        <v>High C2</v>
      </c>
      <c r="AC45" s="402">
        <f>'1.2_OrigTargets_PostDataCleanse'!AC45-'1.1_OrigTargets_PreDataCleanse'!AC45</f>
        <v>0</v>
      </c>
      <c r="AD45" s="402">
        <f>'1.2_OrigTargets_PostDataCleanse'!AD45-'1.1_OrigTargets_PreDataCleanse'!AD45</f>
        <v>0</v>
      </c>
      <c r="AE45" s="402">
        <f>'1.2_OrigTargets_PostDataCleanse'!AE45-'1.1_OrigTargets_PreDataCleanse'!AE45</f>
        <v>0</v>
      </c>
      <c r="AF45" s="402">
        <f>'1.2_OrigTargets_PostDataCleanse'!AF45-'1.1_OrigTargets_PreDataCleanse'!AF45</f>
        <v>0</v>
      </c>
      <c r="AG45" s="402">
        <f>'1.2_OrigTargets_PostDataCleanse'!AG45-'1.1_OrigTargets_PreDataCleanse'!AG45</f>
        <v>0</v>
      </c>
      <c r="AH45" s="403">
        <f>'1.2_OrigTargets_PostDataCleanse'!AH45-'1.1_OrigTargets_PreDataCleanse'!AH45</f>
        <v>0</v>
      </c>
      <c r="AI45" s="42"/>
      <c r="AJ45" s="281" t="str">
        <f t="shared" si="2"/>
        <v>High C2</v>
      </c>
      <c r="AK45" s="402">
        <f>'1.2_OrigTargets_PostDataCleanse'!AK45-'1.1_OrigTargets_PreDataCleanse'!AK45</f>
        <v>0</v>
      </c>
      <c r="AL45" s="402">
        <f>'1.2_OrigTargets_PostDataCleanse'!AL45-'1.1_OrigTargets_PreDataCleanse'!AL45</f>
        <v>0</v>
      </c>
      <c r="AM45" s="402">
        <f>'1.2_OrigTargets_PostDataCleanse'!AM45-'1.1_OrigTargets_PreDataCleanse'!AM45</f>
        <v>0</v>
      </c>
      <c r="AN45" s="402">
        <f>'1.2_OrigTargets_PostDataCleanse'!AN45-'1.1_OrigTargets_PreDataCleanse'!AN45</f>
        <v>0</v>
      </c>
      <c r="AO45" s="402">
        <f>'1.2_OrigTargets_PostDataCleanse'!AO45-'1.1_OrigTargets_PreDataCleanse'!AO45</f>
        <v>0</v>
      </c>
      <c r="AP45" s="403">
        <f>'1.2_OrigTargets_PostDataCleanse'!AP45-'1.1_OrigTargets_PreDataCleanse'!AP45</f>
        <v>0</v>
      </c>
      <c r="AQ45" s="257" t="str">
        <f t="shared" si="3"/>
        <v>High C2</v>
      </c>
      <c r="AR45" s="402">
        <f>'1.2_OrigTargets_PostDataCleanse'!AR45-'1.1_OrigTargets_PreDataCleanse'!AR45</f>
        <v>0</v>
      </c>
      <c r="AS45" s="402">
        <f>'1.2_OrigTargets_PostDataCleanse'!AS45-'1.1_OrigTargets_PreDataCleanse'!AS45</f>
        <v>0</v>
      </c>
      <c r="AT45" s="402">
        <f>'1.2_OrigTargets_PostDataCleanse'!AT45-'1.1_OrigTargets_PreDataCleanse'!AT45</f>
        <v>0</v>
      </c>
      <c r="AU45" s="402">
        <f>'1.2_OrigTargets_PostDataCleanse'!AU45-'1.1_OrigTargets_PreDataCleanse'!AU45</f>
        <v>0</v>
      </c>
      <c r="AV45" s="402">
        <f>'1.2_OrigTargets_PostDataCleanse'!AV45-'1.1_OrigTargets_PreDataCleanse'!AV45</f>
        <v>0</v>
      </c>
      <c r="AW45" s="403">
        <f>'1.2_OrigTargets_PostDataCleanse'!AW45-'1.1_OrigTargets_PreDataCleanse'!AW45</f>
        <v>0</v>
      </c>
      <c r="AX45" s="257" t="str">
        <f t="shared" si="4"/>
        <v>High C2</v>
      </c>
      <c r="AY45" s="402">
        <f>'1.2_OrigTargets_PostDataCleanse'!AY45-'1.1_OrigTargets_PreDataCleanse'!AY45</f>
        <v>0</v>
      </c>
      <c r="AZ45" s="402">
        <f>'1.2_OrigTargets_PostDataCleanse'!AZ45-'1.1_OrigTargets_PreDataCleanse'!AZ45</f>
        <v>0</v>
      </c>
      <c r="BA45" s="402">
        <f>'1.2_OrigTargets_PostDataCleanse'!BA45-'1.1_OrigTargets_PreDataCleanse'!BA45</f>
        <v>0</v>
      </c>
      <c r="BB45" s="402">
        <f>'1.2_OrigTargets_PostDataCleanse'!BB45-'1.1_OrigTargets_PreDataCleanse'!BB45</f>
        <v>0</v>
      </c>
      <c r="BC45" s="402">
        <f>'1.2_OrigTargets_PostDataCleanse'!BC45-'1.1_OrigTargets_PreDataCleanse'!BC45</f>
        <v>0</v>
      </c>
      <c r="BD45" s="403">
        <f>'1.2_OrigTargets_PostDataCleanse'!BD45-'1.1_OrigTargets_PreDataCleanse'!BD45</f>
        <v>0</v>
      </c>
      <c r="BE45" s="257" t="str">
        <f t="shared" si="5"/>
        <v>High C2</v>
      </c>
      <c r="BF45" s="402">
        <f>'1.2_OrigTargets_PostDataCleanse'!BF45-'1.1_OrigTargets_PreDataCleanse'!BF45</f>
        <v>0</v>
      </c>
      <c r="BG45" s="402">
        <f>'1.2_OrigTargets_PostDataCleanse'!BG45-'1.1_OrigTargets_PreDataCleanse'!BG45</f>
        <v>0</v>
      </c>
      <c r="BH45" s="402">
        <f>'1.2_OrigTargets_PostDataCleanse'!BH45-'1.1_OrigTargets_PreDataCleanse'!BH45</f>
        <v>0</v>
      </c>
      <c r="BI45" s="402">
        <f>'1.2_OrigTargets_PostDataCleanse'!BI45-'1.1_OrigTargets_PreDataCleanse'!BI45</f>
        <v>0</v>
      </c>
      <c r="BJ45" s="402">
        <f>'1.2_OrigTargets_PostDataCleanse'!BJ45-'1.1_OrigTargets_PreDataCleanse'!BJ45</f>
        <v>0</v>
      </c>
      <c r="BK45" s="403">
        <f>'1.2_OrigTargets_PostDataCleanse'!BK45-'1.1_OrigTargets_PreDataCleanse'!BK45</f>
        <v>0</v>
      </c>
      <c r="BL45" s="402">
        <f>'1.2_OrigTargets_PostDataCleanse'!BL45-'1.1_OrigTargets_PreDataCleanse'!BL45</f>
        <v>0</v>
      </c>
      <c r="BM45" s="402">
        <f>'1.2_OrigTargets_PostDataCleanse'!BM45-'1.1_OrigTargets_PreDataCleanse'!BM45</f>
        <v>0</v>
      </c>
      <c r="BN45" s="402">
        <f>'1.2_OrigTargets_PostDataCleanse'!BN45-'1.1_OrigTargets_PreDataCleanse'!BN45</f>
        <v>0</v>
      </c>
      <c r="BO45" s="402">
        <f>'1.2_OrigTargets_PostDataCleanse'!BO45-'1.1_OrigTargets_PreDataCleanse'!BO45</f>
        <v>0</v>
      </c>
      <c r="BP45" s="403">
        <f>'1.2_OrigTargets_PostDataCleanse'!BP45-'1.1_OrigTargets_PreDataCleanse'!BP45</f>
        <v>0</v>
      </c>
      <c r="BQ45" s="257" t="str">
        <f t="shared" si="6"/>
        <v>High C2</v>
      </c>
      <c r="BR45" s="402">
        <f>'1.2_OrigTargets_PostDataCleanse'!BR45-'1.1_OrigTargets_PreDataCleanse'!BR45</f>
        <v>0</v>
      </c>
      <c r="BS45" s="402">
        <f>'1.2_OrigTargets_PostDataCleanse'!BS45-'1.1_OrigTargets_PreDataCleanse'!BS45</f>
        <v>0</v>
      </c>
      <c r="BT45" s="402">
        <f>'1.2_OrigTargets_PostDataCleanse'!BT45-'1.1_OrigTargets_PreDataCleanse'!BT45</f>
        <v>0</v>
      </c>
      <c r="BU45" s="402">
        <f>'1.2_OrigTargets_PostDataCleanse'!BU45-'1.1_OrigTargets_PreDataCleanse'!BU45</f>
        <v>0</v>
      </c>
      <c r="BV45" s="402">
        <f>'1.2_OrigTargets_PostDataCleanse'!BV45-'1.1_OrigTargets_PreDataCleanse'!BV45</f>
        <v>0</v>
      </c>
      <c r="BW45" s="403">
        <f>'1.2_OrigTargets_PostDataCleanse'!BW45-'1.1_OrigTargets_PreDataCleanse'!BW45</f>
        <v>0</v>
      </c>
      <c r="BX45" s="250"/>
      <c r="BY45" s="404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</row>
    <row r="46" spans="4:112" s="399" customFormat="1" ht="10.5" customHeight="1" thickBot="1">
      <c r="D46" s="409"/>
      <c r="E46" s="455"/>
      <c r="F46" s="453"/>
      <c r="G46" s="446"/>
      <c r="H46" s="260" t="str">
        <f t="shared" si="9"/>
        <v>Very high C1</v>
      </c>
      <c r="I46" s="405">
        <f>'1.2_OrigTargets_PostDataCleanse'!I46-'1.1_OrigTargets_PreDataCleanse'!I46</f>
        <v>0</v>
      </c>
      <c r="J46" s="405">
        <f>'1.2_OrigTargets_PostDataCleanse'!J46-'1.1_OrigTargets_PreDataCleanse'!J46</f>
        <v>0</v>
      </c>
      <c r="K46" s="405">
        <f>'1.2_OrigTargets_PostDataCleanse'!K46-'1.1_OrigTargets_PreDataCleanse'!K46</f>
        <v>0</v>
      </c>
      <c r="L46" s="405">
        <f>'1.2_OrigTargets_PostDataCleanse'!L46-'1.1_OrigTargets_PreDataCleanse'!L46</f>
        <v>0</v>
      </c>
      <c r="M46" s="405">
        <f>'1.2_OrigTargets_PostDataCleanse'!M46-'1.1_OrigTargets_PreDataCleanse'!M46</f>
        <v>0</v>
      </c>
      <c r="N46" s="406">
        <f>'1.2_OrigTargets_PostDataCleanse'!N46-'1.1_OrigTargets_PreDataCleanse'!N46</f>
        <v>0</v>
      </c>
      <c r="O46" s="42"/>
      <c r="P46" s="455"/>
      <c r="Q46" s="452"/>
      <c r="R46" s="260" t="str">
        <f t="shared" si="0"/>
        <v>Very high C1</v>
      </c>
      <c r="S46" s="405">
        <f>'1.2_OrigTargets_PostDataCleanse'!S46-'1.1_OrigTargets_PreDataCleanse'!S46</f>
        <v>0</v>
      </c>
      <c r="T46" s="405">
        <f>'1.2_OrigTargets_PostDataCleanse'!T46-'1.1_OrigTargets_PreDataCleanse'!T46</f>
        <v>0</v>
      </c>
      <c r="U46" s="405">
        <f>'1.2_OrigTargets_PostDataCleanse'!U46-'1.1_OrigTargets_PreDataCleanse'!U46</f>
        <v>0</v>
      </c>
      <c r="V46" s="405">
        <f>'1.2_OrigTargets_PostDataCleanse'!V46-'1.1_OrigTargets_PreDataCleanse'!V46</f>
        <v>0</v>
      </c>
      <c r="W46" s="405">
        <f>'1.2_OrigTargets_PostDataCleanse'!W46-'1.1_OrigTargets_PreDataCleanse'!W46</f>
        <v>0</v>
      </c>
      <c r="X46" s="406">
        <f>'1.2_OrigTargets_PostDataCleanse'!X46-'1.1_OrigTargets_PreDataCleanse'!X46</f>
        <v>0</v>
      </c>
      <c r="Y46" s="42"/>
      <c r="Z46" s="455"/>
      <c r="AA46" s="452"/>
      <c r="AB46" s="260" t="str">
        <f t="shared" si="1"/>
        <v>Very high C1</v>
      </c>
      <c r="AC46" s="405">
        <f>'1.2_OrigTargets_PostDataCleanse'!AC46-'1.1_OrigTargets_PreDataCleanse'!AC46</f>
        <v>0</v>
      </c>
      <c r="AD46" s="405">
        <f>'1.2_OrigTargets_PostDataCleanse'!AD46-'1.1_OrigTargets_PreDataCleanse'!AD46</f>
        <v>0</v>
      </c>
      <c r="AE46" s="405">
        <f>'1.2_OrigTargets_PostDataCleanse'!AE46-'1.1_OrigTargets_PreDataCleanse'!AE46</f>
        <v>0</v>
      </c>
      <c r="AF46" s="405">
        <f>'1.2_OrigTargets_PostDataCleanse'!AF46-'1.1_OrigTargets_PreDataCleanse'!AF46</f>
        <v>0</v>
      </c>
      <c r="AG46" s="405">
        <f>'1.2_OrigTargets_PostDataCleanse'!AG46-'1.1_OrigTargets_PreDataCleanse'!AG46</f>
        <v>0</v>
      </c>
      <c r="AH46" s="406">
        <f>'1.2_OrigTargets_PostDataCleanse'!AH46-'1.1_OrigTargets_PreDataCleanse'!AH46</f>
        <v>0</v>
      </c>
      <c r="AI46" s="42"/>
      <c r="AJ46" s="282" t="str">
        <f t="shared" si="2"/>
        <v>Very high C1</v>
      </c>
      <c r="AK46" s="405">
        <f>'1.2_OrigTargets_PostDataCleanse'!AK46-'1.1_OrigTargets_PreDataCleanse'!AK46</f>
        <v>0</v>
      </c>
      <c r="AL46" s="405">
        <f>'1.2_OrigTargets_PostDataCleanse'!AL46-'1.1_OrigTargets_PreDataCleanse'!AL46</f>
        <v>0</v>
      </c>
      <c r="AM46" s="405">
        <f>'1.2_OrigTargets_PostDataCleanse'!AM46-'1.1_OrigTargets_PreDataCleanse'!AM46</f>
        <v>0</v>
      </c>
      <c r="AN46" s="405">
        <f>'1.2_OrigTargets_PostDataCleanse'!AN46-'1.1_OrigTargets_PreDataCleanse'!AN46</f>
        <v>0</v>
      </c>
      <c r="AO46" s="405">
        <f>'1.2_OrigTargets_PostDataCleanse'!AO46-'1.1_OrigTargets_PreDataCleanse'!AO46</f>
        <v>0</v>
      </c>
      <c r="AP46" s="406">
        <f>'1.2_OrigTargets_PostDataCleanse'!AP46-'1.1_OrigTargets_PreDataCleanse'!AP46</f>
        <v>0</v>
      </c>
      <c r="AQ46" s="260" t="str">
        <f t="shared" si="3"/>
        <v>Very high C1</v>
      </c>
      <c r="AR46" s="405">
        <f>'1.2_OrigTargets_PostDataCleanse'!AR46-'1.1_OrigTargets_PreDataCleanse'!AR46</f>
        <v>0</v>
      </c>
      <c r="AS46" s="405">
        <f>'1.2_OrigTargets_PostDataCleanse'!AS46-'1.1_OrigTargets_PreDataCleanse'!AS46</f>
        <v>0</v>
      </c>
      <c r="AT46" s="405">
        <f>'1.2_OrigTargets_PostDataCleanse'!AT46-'1.1_OrigTargets_PreDataCleanse'!AT46</f>
        <v>0</v>
      </c>
      <c r="AU46" s="405">
        <f>'1.2_OrigTargets_PostDataCleanse'!AU46-'1.1_OrigTargets_PreDataCleanse'!AU46</f>
        <v>0</v>
      </c>
      <c r="AV46" s="405">
        <f>'1.2_OrigTargets_PostDataCleanse'!AV46-'1.1_OrigTargets_PreDataCleanse'!AV46</f>
        <v>0</v>
      </c>
      <c r="AW46" s="406">
        <f>'1.2_OrigTargets_PostDataCleanse'!AW46-'1.1_OrigTargets_PreDataCleanse'!AW46</f>
        <v>0</v>
      </c>
      <c r="AX46" s="260" t="str">
        <f t="shared" si="4"/>
        <v>Very high C1</v>
      </c>
      <c r="AY46" s="405">
        <f>'1.2_OrigTargets_PostDataCleanse'!AY46-'1.1_OrigTargets_PreDataCleanse'!AY46</f>
        <v>0</v>
      </c>
      <c r="AZ46" s="405">
        <f>'1.2_OrigTargets_PostDataCleanse'!AZ46-'1.1_OrigTargets_PreDataCleanse'!AZ46</f>
        <v>0</v>
      </c>
      <c r="BA46" s="405">
        <f>'1.2_OrigTargets_PostDataCleanse'!BA46-'1.1_OrigTargets_PreDataCleanse'!BA46</f>
        <v>0</v>
      </c>
      <c r="BB46" s="405">
        <f>'1.2_OrigTargets_PostDataCleanse'!BB46-'1.1_OrigTargets_PreDataCleanse'!BB46</f>
        <v>0</v>
      </c>
      <c r="BC46" s="405">
        <f>'1.2_OrigTargets_PostDataCleanse'!BC46-'1.1_OrigTargets_PreDataCleanse'!BC46</f>
        <v>0</v>
      </c>
      <c r="BD46" s="406">
        <f>'1.2_OrigTargets_PostDataCleanse'!BD46-'1.1_OrigTargets_PreDataCleanse'!BD46</f>
        <v>0</v>
      </c>
      <c r="BE46" s="260" t="str">
        <f t="shared" si="5"/>
        <v>Very high C1</v>
      </c>
      <c r="BF46" s="405">
        <f>'1.2_OrigTargets_PostDataCleanse'!BF46-'1.1_OrigTargets_PreDataCleanse'!BF46</f>
        <v>0</v>
      </c>
      <c r="BG46" s="405">
        <f>'1.2_OrigTargets_PostDataCleanse'!BG46-'1.1_OrigTargets_PreDataCleanse'!BG46</f>
        <v>0</v>
      </c>
      <c r="BH46" s="405">
        <f>'1.2_OrigTargets_PostDataCleanse'!BH46-'1.1_OrigTargets_PreDataCleanse'!BH46</f>
        <v>0</v>
      </c>
      <c r="BI46" s="405">
        <f>'1.2_OrigTargets_PostDataCleanse'!BI46-'1.1_OrigTargets_PreDataCleanse'!BI46</f>
        <v>0</v>
      </c>
      <c r="BJ46" s="405">
        <f>'1.2_OrigTargets_PostDataCleanse'!BJ46-'1.1_OrigTargets_PreDataCleanse'!BJ46</f>
        <v>0</v>
      </c>
      <c r="BK46" s="406">
        <f>'1.2_OrigTargets_PostDataCleanse'!BK46-'1.1_OrigTargets_PreDataCleanse'!BK46</f>
        <v>0</v>
      </c>
      <c r="BL46" s="405">
        <f>'1.2_OrigTargets_PostDataCleanse'!BL46-'1.1_OrigTargets_PreDataCleanse'!BL46</f>
        <v>0</v>
      </c>
      <c r="BM46" s="405">
        <f>'1.2_OrigTargets_PostDataCleanse'!BM46-'1.1_OrigTargets_PreDataCleanse'!BM46</f>
        <v>0</v>
      </c>
      <c r="BN46" s="405">
        <f>'1.2_OrigTargets_PostDataCleanse'!BN46-'1.1_OrigTargets_PreDataCleanse'!BN46</f>
        <v>0</v>
      </c>
      <c r="BO46" s="405">
        <f>'1.2_OrigTargets_PostDataCleanse'!BO46-'1.1_OrigTargets_PreDataCleanse'!BO46</f>
        <v>0</v>
      </c>
      <c r="BP46" s="406">
        <f>'1.2_OrigTargets_PostDataCleanse'!BP46-'1.1_OrigTargets_PreDataCleanse'!BP46</f>
        <v>0</v>
      </c>
      <c r="BQ46" s="260" t="str">
        <f t="shared" si="6"/>
        <v>Very high C1</v>
      </c>
      <c r="BR46" s="405">
        <f>'1.2_OrigTargets_PostDataCleanse'!BR46-'1.1_OrigTargets_PreDataCleanse'!BR46</f>
        <v>0</v>
      </c>
      <c r="BS46" s="405">
        <f>'1.2_OrigTargets_PostDataCleanse'!BS46-'1.1_OrigTargets_PreDataCleanse'!BS46</f>
        <v>0</v>
      </c>
      <c r="BT46" s="405">
        <f>'1.2_OrigTargets_PostDataCleanse'!BT46-'1.1_OrigTargets_PreDataCleanse'!BT46</f>
        <v>0</v>
      </c>
      <c r="BU46" s="405">
        <f>'1.2_OrigTargets_PostDataCleanse'!BU46-'1.1_OrigTargets_PreDataCleanse'!BU46</f>
        <v>0</v>
      </c>
      <c r="BV46" s="405">
        <f>'1.2_OrigTargets_PostDataCleanse'!BV46-'1.1_OrigTargets_PreDataCleanse'!BV46</f>
        <v>0</v>
      </c>
      <c r="BW46" s="406">
        <f>'1.2_OrigTargets_PostDataCleanse'!BW46-'1.1_OrigTargets_PreDataCleanse'!BW46</f>
        <v>0</v>
      </c>
      <c r="BX46" s="250"/>
      <c r="BY46" s="407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</row>
    <row r="47" spans="4:112" s="399" customFormat="1" ht="10.15" customHeight="1">
      <c r="D47" s="408" t="str">
        <f>D43</f>
        <v>400KV Network</v>
      </c>
      <c r="E47" s="456">
        <v>7</v>
      </c>
      <c r="F47" s="450" t="s">
        <v>190</v>
      </c>
      <c r="G47" s="444" t="s">
        <v>193</v>
      </c>
      <c r="H47" s="254" t="str">
        <f t="shared" si="9"/>
        <v>Low C4</v>
      </c>
      <c r="I47" s="402">
        <f>'1.2_OrigTargets_PostDataCleanse'!I47-'1.1_OrigTargets_PreDataCleanse'!I47</f>
        <v>0</v>
      </c>
      <c r="J47" s="402">
        <f>'1.2_OrigTargets_PostDataCleanse'!J47-'1.1_OrigTargets_PreDataCleanse'!J47</f>
        <v>0</v>
      </c>
      <c r="K47" s="402">
        <f>'1.2_OrigTargets_PostDataCleanse'!K47-'1.1_OrigTargets_PreDataCleanse'!K47</f>
        <v>0</v>
      </c>
      <c r="L47" s="402">
        <f>'1.2_OrigTargets_PostDataCleanse'!L47-'1.1_OrigTargets_PreDataCleanse'!L47</f>
        <v>0</v>
      </c>
      <c r="M47" s="402">
        <f>'1.2_OrigTargets_PostDataCleanse'!M47-'1.1_OrigTargets_PreDataCleanse'!M47</f>
        <v>0</v>
      </c>
      <c r="N47" s="403">
        <f>'1.2_OrigTargets_PostDataCleanse'!N47-'1.1_OrigTargets_PreDataCleanse'!N47</f>
        <v>0</v>
      </c>
      <c r="O47" s="42"/>
      <c r="P47" s="456">
        <v>7</v>
      </c>
      <c r="Q47" s="450" t="str">
        <f t="shared" ref="Q47" si="18">$F47</f>
        <v>OHL towers</v>
      </c>
      <c r="R47" s="254" t="str">
        <f t="shared" si="0"/>
        <v>Low C4</v>
      </c>
      <c r="S47" s="402">
        <f>'1.2_OrigTargets_PostDataCleanse'!S47-'1.1_OrigTargets_PreDataCleanse'!S47</f>
        <v>0</v>
      </c>
      <c r="T47" s="402">
        <f>'1.2_OrigTargets_PostDataCleanse'!T47-'1.1_OrigTargets_PreDataCleanse'!T47</f>
        <v>0</v>
      </c>
      <c r="U47" s="402">
        <f>'1.2_OrigTargets_PostDataCleanse'!U47-'1.1_OrigTargets_PreDataCleanse'!U47</f>
        <v>0</v>
      </c>
      <c r="V47" s="402">
        <f>'1.2_OrigTargets_PostDataCleanse'!V47-'1.1_OrigTargets_PreDataCleanse'!V47</f>
        <v>0</v>
      </c>
      <c r="W47" s="402">
        <f>'1.2_OrigTargets_PostDataCleanse'!W47-'1.1_OrigTargets_PreDataCleanse'!W47</f>
        <v>0</v>
      </c>
      <c r="X47" s="403">
        <f>'1.2_OrigTargets_PostDataCleanse'!X47-'1.1_OrigTargets_PreDataCleanse'!X47</f>
        <v>0</v>
      </c>
      <c r="Y47" s="42"/>
      <c r="Z47" s="456">
        <v>7</v>
      </c>
      <c r="AA47" s="450" t="str">
        <f t="shared" ref="AA47" si="19">$F47</f>
        <v>OHL towers</v>
      </c>
      <c r="AB47" s="254" t="str">
        <f t="shared" si="1"/>
        <v>Low C4</v>
      </c>
      <c r="AC47" s="402">
        <f>'1.2_OrigTargets_PostDataCleanse'!AC47-'1.1_OrigTargets_PreDataCleanse'!AC47</f>
        <v>0</v>
      </c>
      <c r="AD47" s="402">
        <f>'1.2_OrigTargets_PostDataCleanse'!AD47-'1.1_OrigTargets_PreDataCleanse'!AD47</f>
        <v>0</v>
      </c>
      <c r="AE47" s="402">
        <f>'1.2_OrigTargets_PostDataCleanse'!AE47-'1.1_OrigTargets_PreDataCleanse'!AE47</f>
        <v>0</v>
      </c>
      <c r="AF47" s="402">
        <f>'1.2_OrigTargets_PostDataCleanse'!AF47-'1.1_OrigTargets_PreDataCleanse'!AF47</f>
        <v>0</v>
      </c>
      <c r="AG47" s="402">
        <f>'1.2_OrigTargets_PostDataCleanse'!AG47-'1.1_OrigTargets_PreDataCleanse'!AG47</f>
        <v>0</v>
      </c>
      <c r="AH47" s="403">
        <f>'1.2_OrigTargets_PostDataCleanse'!AH47-'1.1_OrigTargets_PreDataCleanse'!AH47</f>
        <v>0</v>
      </c>
      <c r="AI47" s="42"/>
      <c r="AJ47" s="280" t="str">
        <f t="shared" si="2"/>
        <v>Low C4</v>
      </c>
      <c r="AK47" s="402">
        <f>'1.2_OrigTargets_PostDataCleanse'!AK47-'1.1_OrigTargets_PreDataCleanse'!AK47</f>
        <v>0</v>
      </c>
      <c r="AL47" s="402">
        <f>'1.2_OrigTargets_PostDataCleanse'!AL47-'1.1_OrigTargets_PreDataCleanse'!AL47</f>
        <v>0</v>
      </c>
      <c r="AM47" s="402">
        <f>'1.2_OrigTargets_PostDataCleanse'!AM47-'1.1_OrigTargets_PreDataCleanse'!AM47</f>
        <v>0</v>
      </c>
      <c r="AN47" s="402">
        <f>'1.2_OrigTargets_PostDataCleanse'!AN47-'1.1_OrigTargets_PreDataCleanse'!AN47</f>
        <v>0</v>
      </c>
      <c r="AO47" s="402">
        <f>'1.2_OrigTargets_PostDataCleanse'!AO47-'1.1_OrigTargets_PreDataCleanse'!AO47</f>
        <v>0</v>
      </c>
      <c r="AP47" s="403">
        <f>'1.2_OrigTargets_PostDataCleanse'!AP47-'1.1_OrigTargets_PreDataCleanse'!AP47</f>
        <v>0</v>
      </c>
      <c r="AQ47" s="254" t="str">
        <f t="shared" si="3"/>
        <v>Low C4</v>
      </c>
      <c r="AR47" s="402">
        <f>'1.2_OrigTargets_PostDataCleanse'!AR47-'1.1_OrigTargets_PreDataCleanse'!AR47</f>
        <v>0</v>
      </c>
      <c r="AS47" s="402">
        <f>'1.2_OrigTargets_PostDataCleanse'!AS47-'1.1_OrigTargets_PreDataCleanse'!AS47</f>
        <v>0</v>
      </c>
      <c r="AT47" s="402">
        <f>'1.2_OrigTargets_PostDataCleanse'!AT47-'1.1_OrigTargets_PreDataCleanse'!AT47</f>
        <v>0</v>
      </c>
      <c r="AU47" s="402">
        <f>'1.2_OrigTargets_PostDataCleanse'!AU47-'1.1_OrigTargets_PreDataCleanse'!AU47</f>
        <v>0</v>
      </c>
      <c r="AV47" s="402">
        <f>'1.2_OrigTargets_PostDataCleanse'!AV47-'1.1_OrigTargets_PreDataCleanse'!AV47</f>
        <v>0</v>
      </c>
      <c r="AW47" s="403">
        <f>'1.2_OrigTargets_PostDataCleanse'!AW47-'1.1_OrigTargets_PreDataCleanse'!AW47</f>
        <v>0</v>
      </c>
      <c r="AX47" s="254" t="str">
        <f t="shared" si="4"/>
        <v>Low C4</v>
      </c>
      <c r="AY47" s="402">
        <f>'1.2_OrigTargets_PostDataCleanse'!AY47-'1.1_OrigTargets_PreDataCleanse'!AY47</f>
        <v>0</v>
      </c>
      <c r="AZ47" s="402">
        <f>'1.2_OrigTargets_PostDataCleanse'!AZ47-'1.1_OrigTargets_PreDataCleanse'!AZ47</f>
        <v>0</v>
      </c>
      <c r="BA47" s="402">
        <f>'1.2_OrigTargets_PostDataCleanse'!BA47-'1.1_OrigTargets_PreDataCleanse'!BA47</f>
        <v>0</v>
      </c>
      <c r="BB47" s="402">
        <f>'1.2_OrigTargets_PostDataCleanse'!BB47-'1.1_OrigTargets_PreDataCleanse'!BB47</f>
        <v>0</v>
      </c>
      <c r="BC47" s="402">
        <f>'1.2_OrigTargets_PostDataCleanse'!BC47-'1.1_OrigTargets_PreDataCleanse'!BC47</f>
        <v>0</v>
      </c>
      <c r="BD47" s="403">
        <f>'1.2_OrigTargets_PostDataCleanse'!BD47-'1.1_OrigTargets_PreDataCleanse'!BD47</f>
        <v>0</v>
      </c>
      <c r="BE47" s="254" t="str">
        <f t="shared" si="5"/>
        <v>Low C4</v>
      </c>
      <c r="BF47" s="402">
        <f>'1.2_OrigTargets_PostDataCleanse'!BF47-'1.1_OrigTargets_PreDataCleanse'!BF47</f>
        <v>0</v>
      </c>
      <c r="BG47" s="402">
        <f>'1.2_OrigTargets_PostDataCleanse'!BG47-'1.1_OrigTargets_PreDataCleanse'!BG47</f>
        <v>0</v>
      </c>
      <c r="BH47" s="402">
        <f>'1.2_OrigTargets_PostDataCleanse'!BH47-'1.1_OrigTargets_PreDataCleanse'!BH47</f>
        <v>0</v>
      </c>
      <c r="BI47" s="402">
        <f>'1.2_OrigTargets_PostDataCleanse'!BI47-'1.1_OrigTargets_PreDataCleanse'!BI47</f>
        <v>0</v>
      </c>
      <c r="BJ47" s="402">
        <f>'1.2_OrigTargets_PostDataCleanse'!BJ47-'1.1_OrigTargets_PreDataCleanse'!BJ47</f>
        <v>0</v>
      </c>
      <c r="BK47" s="403">
        <f>'1.2_OrigTargets_PostDataCleanse'!BK47-'1.1_OrigTargets_PreDataCleanse'!BK47</f>
        <v>0</v>
      </c>
      <c r="BL47" s="402">
        <f>'1.2_OrigTargets_PostDataCleanse'!BL47-'1.1_OrigTargets_PreDataCleanse'!BL47</f>
        <v>0</v>
      </c>
      <c r="BM47" s="402">
        <f>'1.2_OrigTargets_PostDataCleanse'!BM47-'1.1_OrigTargets_PreDataCleanse'!BM47</f>
        <v>0</v>
      </c>
      <c r="BN47" s="402">
        <f>'1.2_OrigTargets_PostDataCleanse'!BN47-'1.1_OrigTargets_PreDataCleanse'!BN47</f>
        <v>0</v>
      </c>
      <c r="BO47" s="402">
        <f>'1.2_OrigTargets_PostDataCleanse'!BO47-'1.1_OrigTargets_PreDataCleanse'!BO47</f>
        <v>0</v>
      </c>
      <c r="BP47" s="403">
        <f>'1.2_OrigTargets_PostDataCleanse'!BP47-'1.1_OrigTargets_PreDataCleanse'!BP47</f>
        <v>0</v>
      </c>
      <c r="BQ47" s="254" t="str">
        <f t="shared" si="6"/>
        <v>Low C4</v>
      </c>
      <c r="BR47" s="402">
        <f>'1.2_OrigTargets_PostDataCleanse'!BR47-'1.1_OrigTargets_PreDataCleanse'!BR47</f>
        <v>0</v>
      </c>
      <c r="BS47" s="402">
        <f>'1.2_OrigTargets_PostDataCleanse'!BS47-'1.1_OrigTargets_PreDataCleanse'!BS47</f>
        <v>0</v>
      </c>
      <c r="BT47" s="402">
        <f>'1.2_OrigTargets_PostDataCleanse'!BT47-'1.1_OrigTargets_PreDataCleanse'!BT47</f>
        <v>0</v>
      </c>
      <c r="BU47" s="402">
        <f>'1.2_OrigTargets_PostDataCleanse'!BU47-'1.1_OrigTargets_PreDataCleanse'!BU47</f>
        <v>0</v>
      </c>
      <c r="BV47" s="402">
        <f>'1.2_OrigTargets_PostDataCleanse'!BV47-'1.1_OrigTargets_PreDataCleanse'!BV47</f>
        <v>0</v>
      </c>
      <c r="BW47" s="403">
        <f>'1.2_OrigTargets_PostDataCleanse'!BW47-'1.1_OrigTargets_PreDataCleanse'!BW47</f>
        <v>0</v>
      </c>
      <c r="BY47" s="404"/>
    </row>
    <row r="48" spans="4:112" s="399" customFormat="1" ht="10.15" customHeight="1">
      <c r="D48" s="409"/>
      <c r="E48" s="454"/>
      <c r="F48" s="451"/>
      <c r="G48" s="445"/>
      <c r="H48" s="257" t="str">
        <f t="shared" si="9"/>
        <v>Medium C3</v>
      </c>
      <c r="I48" s="402">
        <f>'1.2_OrigTargets_PostDataCleanse'!I48-'1.1_OrigTargets_PreDataCleanse'!I48</f>
        <v>0</v>
      </c>
      <c r="J48" s="402">
        <f>'1.2_OrigTargets_PostDataCleanse'!J48-'1.1_OrigTargets_PreDataCleanse'!J48</f>
        <v>0</v>
      </c>
      <c r="K48" s="402">
        <f>'1.2_OrigTargets_PostDataCleanse'!K48-'1.1_OrigTargets_PreDataCleanse'!K48</f>
        <v>0</v>
      </c>
      <c r="L48" s="402">
        <f>'1.2_OrigTargets_PostDataCleanse'!L48-'1.1_OrigTargets_PreDataCleanse'!L48</f>
        <v>0</v>
      </c>
      <c r="M48" s="402">
        <f>'1.2_OrigTargets_PostDataCleanse'!M48-'1.1_OrigTargets_PreDataCleanse'!M48</f>
        <v>0</v>
      </c>
      <c r="N48" s="403">
        <f>'1.2_OrigTargets_PostDataCleanse'!N48-'1.1_OrigTargets_PreDataCleanse'!N48</f>
        <v>0</v>
      </c>
      <c r="O48" s="42"/>
      <c r="P48" s="454"/>
      <c r="Q48" s="451"/>
      <c r="R48" s="257" t="str">
        <f t="shared" si="0"/>
        <v>Medium C3</v>
      </c>
      <c r="S48" s="402">
        <f>'1.2_OrigTargets_PostDataCleanse'!S48-'1.1_OrigTargets_PreDataCleanse'!S48</f>
        <v>0</v>
      </c>
      <c r="T48" s="402">
        <f>'1.2_OrigTargets_PostDataCleanse'!T48-'1.1_OrigTargets_PreDataCleanse'!T48</f>
        <v>0</v>
      </c>
      <c r="U48" s="402">
        <f>'1.2_OrigTargets_PostDataCleanse'!U48-'1.1_OrigTargets_PreDataCleanse'!U48</f>
        <v>0</v>
      </c>
      <c r="V48" s="402">
        <f>'1.2_OrigTargets_PostDataCleanse'!V48-'1.1_OrigTargets_PreDataCleanse'!V48</f>
        <v>0</v>
      </c>
      <c r="W48" s="402">
        <f>'1.2_OrigTargets_PostDataCleanse'!W48-'1.1_OrigTargets_PreDataCleanse'!W48</f>
        <v>0</v>
      </c>
      <c r="X48" s="403">
        <f>'1.2_OrigTargets_PostDataCleanse'!X48-'1.1_OrigTargets_PreDataCleanse'!X48</f>
        <v>0</v>
      </c>
      <c r="Y48" s="42"/>
      <c r="Z48" s="454"/>
      <c r="AA48" s="451"/>
      <c r="AB48" s="257" t="str">
        <f t="shared" si="1"/>
        <v>Medium C3</v>
      </c>
      <c r="AC48" s="402">
        <f>'1.2_OrigTargets_PostDataCleanse'!AC48-'1.1_OrigTargets_PreDataCleanse'!AC48</f>
        <v>0</v>
      </c>
      <c r="AD48" s="402">
        <f>'1.2_OrigTargets_PostDataCleanse'!AD48-'1.1_OrigTargets_PreDataCleanse'!AD48</f>
        <v>0</v>
      </c>
      <c r="AE48" s="402">
        <f>'1.2_OrigTargets_PostDataCleanse'!AE48-'1.1_OrigTargets_PreDataCleanse'!AE48</f>
        <v>0</v>
      </c>
      <c r="AF48" s="402">
        <f>'1.2_OrigTargets_PostDataCleanse'!AF48-'1.1_OrigTargets_PreDataCleanse'!AF48</f>
        <v>0</v>
      </c>
      <c r="AG48" s="402">
        <f>'1.2_OrigTargets_PostDataCleanse'!AG48-'1.1_OrigTargets_PreDataCleanse'!AG48</f>
        <v>0</v>
      </c>
      <c r="AH48" s="403">
        <f>'1.2_OrigTargets_PostDataCleanse'!AH48-'1.1_OrigTargets_PreDataCleanse'!AH48</f>
        <v>0</v>
      </c>
      <c r="AI48" s="42"/>
      <c r="AJ48" s="281" t="str">
        <f t="shared" si="2"/>
        <v>Medium C3</v>
      </c>
      <c r="AK48" s="402">
        <f>'1.2_OrigTargets_PostDataCleanse'!AK48-'1.1_OrigTargets_PreDataCleanse'!AK48</f>
        <v>0</v>
      </c>
      <c r="AL48" s="402">
        <f>'1.2_OrigTargets_PostDataCleanse'!AL48-'1.1_OrigTargets_PreDataCleanse'!AL48</f>
        <v>0</v>
      </c>
      <c r="AM48" s="402">
        <f>'1.2_OrigTargets_PostDataCleanse'!AM48-'1.1_OrigTargets_PreDataCleanse'!AM48</f>
        <v>0</v>
      </c>
      <c r="AN48" s="402">
        <f>'1.2_OrigTargets_PostDataCleanse'!AN48-'1.1_OrigTargets_PreDataCleanse'!AN48</f>
        <v>0</v>
      </c>
      <c r="AO48" s="402">
        <f>'1.2_OrigTargets_PostDataCleanse'!AO48-'1.1_OrigTargets_PreDataCleanse'!AO48</f>
        <v>0</v>
      </c>
      <c r="AP48" s="403">
        <f>'1.2_OrigTargets_PostDataCleanse'!AP48-'1.1_OrigTargets_PreDataCleanse'!AP48</f>
        <v>0</v>
      </c>
      <c r="AQ48" s="257" t="str">
        <f t="shared" si="3"/>
        <v>Medium C3</v>
      </c>
      <c r="AR48" s="402">
        <f>'1.2_OrigTargets_PostDataCleanse'!AR48-'1.1_OrigTargets_PreDataCleanse'!AR48</f>
        <v>0</v>
      </c>
      <c r="AS48" s="402">
        <f>'1.2_OrigTargets_PostDataCleanse'!AS48-'1.1_OrigTargets_PreDataCleanse'!AS48</f>
        <v>0</v>
      </c>
      <c r="AT48" s="402">
        <f>'1.2_OrigTargets_PostDataCleanse'!AT48-'1.1_OrigTargets_PreDataCleanse'!AT48</f>
        <v>0</v>
      </c>
      <c r="AU48" s="402">
        <f>'1.2_OrigTargets_PostDataCleanse'!AU48-'1.1_OrigTargets_PreDataCleanse'!AU48</f>
        <v>0</v>
      </c>
      <c r="AV48" s="402">
        <f>'1.2_OrigTargets_PostDataCleanse'!AV48-'1.1_OrigTargets_PreDataCleanse'!AV48</f>
        <v>0</v>
      </c>
      <c r="AW48" s="403">
        <f>'1.2_OrigTargets_PostDataCleanse'!AW48-'1.1_OrigTargets_PreDataCleanse'!AW48</f>
        <v>0</v>
      </c>
      <c r="AX48" s="257" t="str">
        <f t="shared" si="4"/>
        <v>Medium C3</v>
      </c>
      <c r="AY48" s="402">
        <f>'1.2_OrigTargets_PostDataCleanse'!AY48-'1.1_OrigTargets_PreDataCleanse'!AY48</f>
        <v>0</v>
      </c>
      <c r="AZ48" s="402">
        <f>'1.2_OrigTargets_PostDataCleanse'!AZ48-'1.1_OrigTargets_PreDataCleanse'!AZ48</f>
        <v>0</v>
      </c>
      <c r="BA48" s="402">
        <f>'1.2_OrigTargets_PostDataCleanse'!BA48-'1.1_OrigTargets_PreDataCleanse'!BA48</f>
        <v>0</v>
      </c>
      <c r="BB48" s="402">
        <f>'1.2_OrigTargets_PostDataCleanse'!BB48-'1.1_OrigTargets_PreDataCleanse'!BB48</f>
        <v>0</v>
      </c>
      <c r="BC48" s="402">
        <f>'1.2_OrigTargets_PostDataCleanse'!BC48-'1.1_OrigTargets_PreDataCleanse'!BC48</f>
        <v>0</v>
      </c>
      <c r="BD48" s="403">
        <f>'1.2_OrigTargets_PostDataCleanse'!BD48-'1.1_OrigTargets_PreDataCleanse'!BD48</f>
        <v>0</v>
      </c>
      <c r="BE48" s="257" t="str">
        <f t="shared" si="5"/>
        <v>Medium C3</v>
      </c>
      <c r="BF48" s="402">
        <f>'1.2_OrigTargets_PostDataCleanse'!BF48-'1.1_OrigTargets_PreDataCleanse'!BF48</f>
        <v>0</v>
      </c>
      <c r="BG48" s="402">
        <f>'1.2_OrigTargets_PostDataCleanse'!BG48-'1.1_OrigTargets_PreDataCleanse'!BG48</f>
        <v>0</v>
      </c>
      <c r="BH48" s="402">
        <f>'1.2_OrigTargets_PostDataCleanse'!BH48-'1.1_OrigTargets_PreDataCleanse'!BH48</f>
        <v>0</v>
      </c>
      <c r="BI48" s="402">
        <f>'1.2_OrigTargets_PostDataCleanse'!BI48-'1.1_OrigTargets_PreDataCleanse'!BI48</f>
        <v>0</v>
      </c>
      <c r="BJ48" s="402">
        <f>'1.2_OrigTargets_PostDataCleanse'!BJ48-'1.1_OrigTargets_PreDataCleanse'!BJ48</f>
        <v>0</v>
      </c>
      <c r="BK48" s="403">
        <f>'1.2_OrigTargets_PostDataCleanse'!BK48-'1.1_OrigTargets_PreDataCleanse'!BK48</f>
        <v>0</v>
      </c>
      <c r="BL48" s="402">
        <f>'1.2_OrigTargets_PostDataCleanse'!BL48-'1.1_OrigTargets_PreDataCleanse'!BL48</f>
        <v>0</v>
      </c>
      <c r="BM48" s="402">
        <f>'1.2_OrigTargets_PostDataCleanse'!BM48-'1.1_OrigTargets_PreDataCleanse'!BM48</f>
        <v>0</v>
      </c>
      <c r="BN48" s="402">
        <f>'1.2_OrigTargets_PostDataCleanse'!BN48-'1.1_OrigTargets_PreDataCleanse'!BN48</f>
        <v>0</v>
      </c>
      <c r="BO48" s="402">
        <f>'1.2_OrigTargets_PostDataCleanse'!BO48-'1.1_OrigTargets_PreDataCleanse'!BO48</f>
        <v>0</v>
      </c>
      <c r="BP48" s="403">
        <f>'1.2_OrigTargets_PostDataCleanse'!BP48-'1.1_OrigTargets_PreDataCleanse'!BP48</f>
        <v>0</v>
      </c>
      <c r="BQ48" s="257" t="str">
        <f t="shared" si="6"/>
        <v>Medium C3</v>
      </c>
      <c r="BR48" s="402">
        <f>'1.2_OrigTargets_PostDataCleanse'!BR48-'1.1_OrigTargets_PreDataCleanse'!BR48</f>
        <v>0</v>
      </c>
      <c r="BS48" s="402">
        <f>'1.2_OrigTargets_PostDataCleanse'!BS48-'1.1_OrigTargets_PreDataCleanse'!BS48</f>
        <v>0</v>
      </c>
      <c r="BT48" s="402">
        <f>'1.2_OrigTargets_PostDataCleanse'!BT48-'1.1_OrigTargets_PreDataCleanse'!BT48</f>
        <v>0</v>
      </c>
      <c r="BU48" s="402">
        <f>'1.2_OrigTargets_PostDataCleanse'!BU48-'1.1_OrigTargets_PreDataCleanse'!BU48</f>
        <v>0</v>
      </c>
      <c r="BV48" s="402">
        <f>'1.2_OrigTargets_PostDataCleanse'!BV48-'1.1_OrigTargets_PreDataCleanse'!BV48</f>
        <v>0</v>
      </c>
      <c r="BW48" s="403">
        <f>'1.2_OrigTargets_PostDataCleanse'!BW48-'1.1_OrigTargets_PreDataCleanse'!BW48</f>
        <v>0</v>
      </c>
      <c r="BY48" s="404"/>
    </row>
    <row r="49" spans="4:77" s="399" customFormat="1" ht="10.15" customHeight="1">
      <c r="D49" s="409"/>
      <c r="E49" s="454"/>
      <c r="F49" s="451"/>
      <c r="G49" s="445"/>
      <c r="H49" s="257" t="str">
        <f t="shared" si="9"/>
        <v>High C2</v>
      </c>
      <c r="I49" s="402">
        <f>'1.2_OrigTargets_PostDataCleanse'!I49-'1.1_OrigTargets_PreDataCleanse'!I49</f>
        <v>0</v>
      </c>
      <c r="J49" s="402">
        <f>'1.2_OrigTargets_PostDataCleanse'!J49-'1.1_OrigTargets_PreDataCleanse'!J49</f>
        <v>0</v>
      </c>
      <c r="K49" s="402">
        <f>'1.2_OrigTargets_PostDataCleanse'!K49-'1.1_OrigTargets_PreDataCleanse'!K49</f>
        <v>0</v>
      </c>
      <c r="L49" s="402">
        <f>'1.2_OrigTargets_PostDataCleanse'!L49-'1.1_OrigTargets_PreDataCleanse'!L49</f>
        <v>0</v>
      </c>
      <c r="M49" s="402">
        <f>'1.2_OrigTargets_PostDataCleanse'!M49-'1.1_OrigTargets_PreDataCleanse'!M49</f>
        <v>0</v>
      </c>
      <c r="N49" s="403">
        <f>'1.2_OrigTargets_PostDataCleanse'!N49-'1.1_OrigTargets_PreDataCleanse'!N49</f>
        <v>0</v>
      </c>
      <c r="O49" s="42"/>
      <c r="P49" s="454"/>
      <c r="Q49" s="451"/>
      <c r="R49" s="257" t="str">
        <f t="shared" si="0"/>
        <v>High C2</v>
      </c>
      <c r="S49" s="402">
        <f>'1.2_OrigTargets_PostDataCleanse'!S49-'1.1_OrigTargets_PreDataCleanse'!S49</f>
        <v>0</v>
      </c>
      <c r="T49" s="402">
        <f>'1.2_OrigTargets_PostDataCleanse'!T49-'1.1_OrigTargets_PreDataCleanse'!T49</f>
        <v>0</v>
      </c>
      <c r="U49" s="402">
        <f>'1.2_OrigTargets_PostDataCleanse'!U49-'1.1_OrigTargets_PreDataCleanse'!U49</f>
        <v>0</v>
      </c>
      <c r="V49" s="402">
        <f>'1.2_OrigTargets_PostDataCleanse'!V49-'1.1_OrigTargets_PreDataCleanse'!V49</f>
        <v>0</v>
      </c>
      <c r="W49" s="402">
        <f>'1.2_OrigTargets_PostDataCleanse'!W49-'1.1_OrigTargets_PreDataCleanse'!W49</f>
        <v>0</v>
      </c>
      <c r="X49" s="403">
        <f>'1.2_OrigTargets_PostDataCleanse'!X49-'1.1_OrigTargets_PreDataCleanse'!X49</f>
        <v>0</v>
      </c>
      <c r="Y49" s="42"/>
      <c r="Z49" s="454"/>
      <c r="AA49" s="451"/>
      <c r="AB49" s="257" t="str">
        <f t="shared" si="1"/>
        <v>High C2</v>
      </c>
      <c r="AC49" s="402">
        <f>'1.2_OrigTargets_PostDataCleanse'!AC49-'1.1_OrigTargets_PreDataCleanse'!AC49</f>
        <v>0</v>
      </c>
      <c r="AD49" s="402">
        <f>'1.2_OrigTargets_PostDataCleanse'!AD49-'1.1_OrigTargets_PreDataCleanse'!AD49</f>
        <v>0</v>
      </c>
      <c r="AE49" s="402">
        <f>'1.2_OrigTargets_PostDataCleanse'!AE49-'1.1_OrigTargets_PreDataCleanse'!AE49</f>
        <v>0</v>
      </c>
      <c r="AF49" s="402">
        <f>'1.2_OrigTargets_PostDataCleanse'!AF49-'1.1_OrigTargets_PreDataCleanse'!AF49</f>
        <v>0</v>
      </c>
      <c r="AG49" s="402">
        <f>'1.2_OrigTargets_PostDataCleanse'!AG49-'1.1_OrigTargets_PreDataCleanse'!AG49</f>
        <v>0</v>
      </c>
      <c r="AH49" s="403">
        <f>'1.2_OrigTargets_PostDataCleanse'!AH49-'1.1_OrigTargets_PreDataCleanse'!AH49</f>
        <v>0</v>
      </c>
      <c r="AI49" s="42"/>
      <c r="AJ49" s="281" t="str">
        <f t="shared" si="2"/>
        <v>High C2</v>
      </c>
      <c r="AK49" s="402">
        <f>'1.2_OrigTargets_PostDataCleanse'!AK49-'1.1_OrigTargets_PreDataCleanse'!AK49</f>
        <v>0</v>
      </c>
      <c r="AL49" s="402">
        <f>'1.2_OrigTargets_PostDataCleanse'!AL49-'1.1_OrigTargets_PreDataCleanse'!AL49</f>
        <v>0</v>
      </c>
      <c r="AM49" s="402">
        <f>'1.2_OrigTargets_PostDataCleanse'!AM49-'1.1_OrigTargets_PreDataCleanse'!AM49</f>
        <v>0</v>
      </c>
      <c r="AN49" s="402">
        <f>'1.2_OrigTargets_PostDataCleanse'!AN49-'1.1_OrigTargets_PreDataCleanse'!AN49</f>
        <v>0</v>
      </c>
      <c r="AO49" s="402">
        <f>'1.2_OrigTargets_PostDataCleanse'!AO49-'1.1_OrigTargets_PreDataCleanse'!AO49</f>
        <v>0</v>
      </c>
      <c r="AP49" s="403">
        <f>'1.2_OrigTargets_PostDataCleanse'!AP49-'1.1_OrigTargets_PreDataCleanse'!AP49</f>
        <v>0</v>
      </c>
      <c r="AQ49" s="257" t="str">
        <f t="shared" si="3"/>
        <v>High C2</v>
      </c>
      <c r="AR49" s="402">
        <f>'1.2_OrigTargets_PostDataCleanse'!AR49-'1.1_OrigTargets_PreDataCleanse'!AR49</f>
        <v>0</v>
      </c>
      <c r="AS49" s="402">
        <f>'1.2_OrigTargets_PostDataCleanse'!AS49-'1.1_OrigTargets_PreDataCleanse'!AS49</f>
        <v>0</v>
      </c>
      <c r="AT49" s="402">
        <f>'1.2_OrigTargets_PostDataCleanse'!AT49-'1.1_OrigTargets_PreDataCleanse'!AT49</f>
        <v>0</v>
      </c>
      <c r="AU49" s="402">
        <f>'1.2_OrigTargets_PostDataCleanse'!AU49-'1.1_OrigTargets_PreDataCleanse'!AU49</f>
        <v>0</v>
      </c>
      <c r="AV49" s="402">
        <f>'1.2_OrigTargets_PostDataCleanse'!AV49-'1.1_OrigTargets_PreDataCleanse'!AV49</f>
        <v>0</v>
      </c>
      <c r="AW49" s="403">
        <f>'1.2_OrigTargets_PostDataCleanse'!AW49-'1.1_OrigTargets_PreDataCleanse'!AW49</f>
        <v>0</v>
      </c>
      <c r="AX49" s="257" t="str">
        <f t="shared" si="4"/>
        <v>High C2</v>
      </c>
      <c r="AY49" s="402">
        <f>'1.2_OrigTargets_PostDataCleanse'!AY49-'1.1_OrigTargets_PreDataCleanse'!AY49</f>
        <v>0</v>
      </c>
      <c r="AZ49" s="402">
        <f>'1.2_OrigTargets_PostDataCleanse'!AZ49-'1.1_OrigTargets_PreDataCleanse'!AZ49</f>
        <v>0</v>
      </c>
      <c r="BA49" s="402">
        <f>'1.2_OrigTargets_PostDataCleanse'!BA49-'1.1_OrigTargets_PreDataCleanse'!BA49</f>
        <v>0</v>
      </c>
      <c r="BB49" s="402">
        <f>'1.2_OrigTargets_PostDataCleanse'!BB49-'1.1_OrigTargets_PreDataCleanse'!BB49</f>
        <v>0</v>
      </c>
      <c r="BC49" s="402">
        <f>'1.2_OrigTargets_PostDataCleanse'!BC49-'1.1_OrigTargets_PreDataCleanse'!BC49</f>
        <v>0</v>
      </c>
      <c r="BD49" s="403">
        <f>'1.2_OrigTargets_PostDataCleanse'!BD49-'1.1_OrigTargets_PreDataCleanse'!BD49</f>
        <v>0</v>
      </c>
      <c r="BE49" s="257" t="str">
        <f t="shared" si="5"/>
        <v>High C2</v>
      </c>
      <c r="BF49" s="402">
        <f>'1.2_OrigTargets_PostDataCleanse'!BF49-'1.1_OrigTargets_PreDataCleanse'!BF49</f>
        <v>0</v>
      </c>
      <c r="BG49" s="402">
        <f>'1.2_OrigTargets_PostDataCleanse'!BG49-'1.1_OrigTargets_PreDataCleanse'!BG49</f>
        <v>0</v>
      </c>
      <c r="BH49" s="402">
        <f>'1.2_OrigTargets_PostDataCleanse'!BH49-'1.1_OrigTargets_PreDataCleanse'!BH49</f>
        <v>0</v>
      </c>
      <c r="BI49" s="402">
        <f>'1.2_OrigTargets_PostDataCleanse'!BI49-'1.1_OrigTargets_PreDataCleanse'!BI49</f>
        <v>0</v>
      </c>
      <c r="BJ49" s="402">
        <f>'1.2_OrigTargets_PostDataCleanse'!BJ49-'1.1_OrigTargets_PreDataCleanse'!BJ49</f>
        <v>0</v>
      </c>
      <c r="BK49" s="403">
        <f>'1.2_OrigTargets_PostDataCleanse'!BK49-'1.1_OrigTargets_PreDataCleanse'!BK49</f>
        <v>0</v>
      </c>
      <c r="BL49" s="402">
        <f>'1.2_OrigTargets_PostDataCleanse'!BL49-'1.1_OrigTargets_PreDataCleanse'!BL49</f>
        <v>0</v>
      </c>
      <c r="BM49" s="402">
        <f>'1.2_OrigTargets_PostDataCleanse'!BM49-'1.1_OrigTargets_PreDataCleanse'!BM49</f>
        <v>0</v>
      </c>
      <c r="BN49" s="402">
        <f>'1.2_OrigTargets_PostDataCleanse'!BN49-'1.1_OrigTargets_PreDataCleanse'!BN49</f>
        <v>0</v>
      </c>
      <c r="BO49" s="402">
        <f>'1.2_OrigTargets_PostDataCleanse'!BO49-'1.1_OrigTargets_PreDataCleanse'!BO49</f>
        <v>0</v>
      </c>
      <c r="BP49" s="403">
        <f>'1.2_OrigTargets_PostDataCleanse'!BP49-'1.1_OrigTargets_PreDataCleanse'!BP49</f>
        <v>0</v>
      </c>
      <c r="BQ49" s="257" t="str">
        <f t="shared" si="6"/>
        <v>High C2</v>
      </c>
      <c r="BR49" s="402">
        <f>'1.2_OrigTargets_PostDataCleanse'!BR49-'1.1_OrigTargets_PreDataCleanse'!BR49</f>
        <v>0</v>
      </c>
      <c r="BS49" s="402">
        <f>'1.2_OrigTargets_PostDataCleanse'!BS49-'1.1_OrigTargets_PreDataCleanse'!BS49</f>
        <v>0</v>
      </c>
      <c r="BT49" s="402">
        <f>'1.2_OrigTargets_PostDataCleanse'!BT49-'1.1_OrigTargets_PreDataCleanse'!BT49</f>
        <v>0</v>
      </c>
      <c r="BU49" s="402">
        <f>'1.2_OrigTargets_PostDataCleanse'!BU49-'1.1_OrigTargets_PreDataCleanse'!BU49</f>
        <v>0</v>
      </c>
      <c r="BV49" s="402">
        <f>'1.2_OrigTargets_PostDataCleanse'!BV49-'1.1_OrigTargets_PreDataCleanse'!BV49</f>
        <v>0</v>
      </c>
      <c r="BW49" s="403">
        <f>'1.2_OrigTargets_PostDataCleanse'!BW49-'1.1_OrigTargets_PreDataCleanse'!BW49</f>
        <v>0</v>
      </c>
      <c r="BY49" s="404"/>
    </row>
    <row r="50" spans="4:77" s="399" customFormat="1" ht="10.5" customHeight="1" thickBot="1">
      <c r="D50" s="410"/>
      <c r="E50" s="455"/>
      <c r="F50" s="453"/>
      <c r="G50" s="446"/>
      <c r="H50" s="260" t="str">
        <f t="shared" si="9"/>
        <v>Very high C1</v>
      </c>
      <c r="I50" s="405">
        <f>'1.2_OrigTargets_PostDataCleanse'!I50-'1.1_OrigTargets_PreDataCleanse'!I50</f>
        <v>0</v>
      </c>
      <c r="J50" s="405">
        <f>'1.2_OrigTargets_PostDataCleanse'!J50-'1.1_OrigTargets_PreDataCleanse'!J50</f>
        <v>0</v>
      </c>
      <c r="K50" s="405">
        <f>'1.2_OrigTargets_PostDataCleanse'!K50-'1.1_OrigTargets_PreDataCleanse'!K50</f>
        <v>0</v>
      </c>
      <c r="L50" s="405">
        <f>'1.2_OrigTargets_PostDataCleanse'!L50-'1.1_OrigTargets_PreDataCleanse'!L50</f>
        <v>0</v>
      </c>
      <c r="M50" s="405">
        <f>'1.2_OrigTargets_PostDataCleanse'!M50-'1.1_OrigTargets_PreDataCleanse'!M50</f>
        <v>0</v>
      </c>
      <c r="N50" s="406">
        <f>'1.2_OrigTargets_PostDataCleanse'!N50-'1.1_OrigTargets_PreDataCleanse'!N50</f>
        <v>0</v>
      </c>
      <c r="O50" s="42"/>
      <c r="P50" s="455"/>
      <c r="Q50" s="452"/>
      <c r="R50" s="260" t="str">
        <f t="shared" si="0"/>
        <v>Very high C1</v>
      </c>
      <c r="S50" s="405">
        <f>'1.2_OrigTargets_PostDataCleanse'!S50-'1.1_OrigTargets_PreDataCleanse'!S50</f>
        <v>0</v>
      </c>
      <c r="T50" s="405">
        <f>'1.2_OrigTargets_PostDataCleanse'!T50-'1.1_OrigTargets_PreDataCleanse'!T50</f>
        <v>0</v>
      </c>
      <c r="U50" s="405">
        <f>'1.2_OrigTargets_PostDataCleanse'!U50-'1.1_OrigTargets_PreDataCleanse'!U50</f>
        <v>0</v>
      </c>
      <c r="V50" s="405">
        <f>'1.2_OrigTargets_PostDataCleanse'!V50-'1.1_OrigTargets_PreDataCleanse'!V50</f>
        <v>0</v>
      </c>
      <c r="W50" s="405">
        <f>'1.2_OrigTargets_PostDataCleanse'!W50-'1.1_OrigTargets_PreDataCleanse'!W50</f>
        <v>0</v>
      </c>
      <c r="X50" s="406">
        <f>'1.2_OrigTargets_PostDataCleanse'!X50-'1.1_OrigTargets_PreDataCleanse'!X50</f>
        <v>0</v>
      </c>
      <c r="Y50" s="42"/>
      <c r="Z50" s="455"/>
      <c r="AA50" s="452"/>
      <c r="AB50" s="260" t="str">
        <f t="shared" si="1"/>
        <v>Very high C1</v>
      </c>
      <c r="AC50" s="405">
        <f>'1.2_OrigTargets_PostDataCleanse'!AC50-'1.1_OrigTargets_PreDataCleanse'!AC50</f>
        <v>0</v>
      </c>
      <c r="AD50" s="405">
        <f>'1.2_OrigTargets_PostDataCleanse'!AD50-'1.1_OrigTargets_PreDataCleanse'!AD50</f>
        <v>0</v>
      </c>
      <c r="AE50" s="405">
        <f>'1.2_OrigTargets_PostDataCleanse'!AE50-'1.1_OrigTargets_PreDataCleanse'!AE50</f>
        <v>0</v>
      </c>
      <c r="AF50" s="405">
        <f>'1.2_OrigTargets_PostDataCleanse'!AF50-'1.1_OrigTargets_PreDataCleanse'!AF50</f>
        <v>0</v>
      </c>
      <c r="AG50" s="405">
        <f>'1.2_OrigTargets_PostDataCleanse'!AG50-'1.1_OrigTargets_PreDataCleanse'!AG50</f>
        <v>0</v>
      </c>
      <c r="AH50" s="406">
        <f>'1.2_OrigTargets_PostDataCleanse'!AH50-'1.1_OrigTargets_PreDataCleanse'!AH50</f>
        <v>0</v>
      </c>
      <c r="AI50" s="42"/>
      <c r="AJ50" s="282" t="str">
        <f t="shared" si="2"/>
        <v>Very high C1</v>
      </c>
      <c r="AK50" s="405">
        <f>'1.2_OrigTargets_PostDataCleanse'!AK50-'1.1_OrigTargets_PreDataCleanse'!AK50</f>
        <v>0</v>
      </c>
      <c r="AL50" s="405">
        <f>'1.2_OrigTargets_PostDataCleanse'!AL50-'1.1_OrigTargets_PreDataCleanse'!AL50</f>
        <v>0</v>
      </c>
      <c r="AM50" s="405">
        <f>'1.2_OrigTargets_PostDataCleanse'!AM50-'1.1_OrigTargets_PreDataCleanse'!AM50</f>
        <v>0</v>
      </c>
      <c r="AN50" s="405">
        <f>'1.2_OrigTargets_PostDataCleanse'!AN50-'1.1_OrigTargets_PreDataCleanse'!AN50</f>
        <v>0</v>
      </c>
      <c r="AO50" s="405">
        <f>'1.2_OrigTargets_PostDataCleanse'!AO50-'1.1_OrigTargets_PreDataCleanse'!AO50</f>
        <v>0</v>
      </c>
      <c r="AP50" s="406">
        <f>'1.2_OrigTargets_PostDataCleanse'!AP50-'1.1_OrigTargets_PreDataCleanse'!AP50</f>
        <v>0</v>
      </c>
      <c r="AQ50" s="260" t="str">
        <f t="shared" si="3"/>
        <v>Very high C1</v>
      </c>
      <c r="AR50" s="405">
        <f>'1.2_OrigTargets_PostDataCleanse'!AR50-'1.1_OrigTargets_PreDataCleanse'!AR50</f>
        <v>0</v>
      </c>
      <c r="AS50" s="405">
        <f>'1.2_OrigTargets_PostDataCleanse'!AS50-'1.1_OrigTargets_PreDataCleanse'!AS50</f>
        <v>0</v>
      </c>
      <c r="AT50" s="405">
        <f>'1.2_OrigTargets_PostDataCleanse'!AT50-'1.1_OrigTargets_PreDataCleanse'!AT50</f>
        <v>0</v>
      </c>
      <c r="AU50" s="405">
        <f>'1.2_OrigTargets_PostDataCleanse'!AU50-'1.1_OrigTargets_PreDataCleanse'!AU50</f>
        <v>0</v>
      </c>
      <c r="AV50" s="405">
        <f>'1.2_OrigTargets_PostDataCleanse'!AV50-'1.1_OrigTargets_PreDataCleanse'!AV50</f>
        <v>0</v>
      </c>
      <c r="AW50" s="406">
        <f>'1.2_OrigTargets_PostDataCleanse'!AW50-'1.1_OrigTargets_PreDataCleanse'!AW50</f>
        <v>0</v>
      </c>
      <c r="AX50" s="260" t="str">
        <f t="shared" si="4"/>
        <v>Very high C1</v>
      </c>
      <c r="AY50" s="405">
        <f>'1.2_OrigTargets_PostDataCleanse'!AY50-'1.1_OrigTargets_PreDataCleanse'!AY50</f>
        <v>0</v>
      </c>
      <c r="AZ50" s="405">
        <f>'1.2_OrigTargets_PostDataCleanse'!AZ50-'1.1_OrigTargets_PreDataCleanse'!AZ50</f>
        <v>0</v>
      </c>
      <c r="BA50" s="405">
        <f>'1.2_OrigTargets_PostDataCleanse'!BA50-'1.1_OrigTargets_PreDataCleanse'!BA50</f>
        <v>0</v>
      </c>
      <c r="BB50" s="405">
        <f>'1.2_OrigTargets_PostDataCleanse'!BB50-'1.1_OrigTargets_PreDataCleanse'!BB50</f>
        <v>0</v>
      </c>
      <c r="BC50" s="405">
        <f>'1.2_OrigTargets_PostDataCleanse'!BC50-'1.1_OrigTargets_PreDataCleanse'!BC50</f>
        <v>0</v>
      </c>
      <c r="BD50" s="406">
        <f>'1.2_OrigTargets_PostDataCleanse'!BD50-'1.1_OrigTargets_PreDataCleanse'!BD50</f>
        <v>0</v>
      </c>
      <c r="BE50" s="260" t="str">
        <f t="shared" si="5"/>
        <v>Very high C1</v>
      </c>
      <c r="BF50" s="405">
        <f>'1.2_OrigTargets_PostDataCleanse'!BF50-'1.1_OrigTargets_PreDataCleanse'!BF50</f>
        <v>0</v>
      </c>
      <c r="BG50" s="405">
        <f>'1.2_OrigTargets_PostDataCleanse'!BG50-'1.1_OrigTargets_PreDataCleanse'!BG50</f>
        <v>0</v>
      </c>
      <c r="BH50" s="405">
        <f>'1.2_OrigTargets_PostDataCleanse'!BH50-'1.1_OrigTargets_PreDataCleanse'!BH50</f>
        <v>0</v>
      </c>
      <c r="BI50" s="405">
        <f>'1.2_OrigTargets_PostDataCleanse'!BI50-'1.1_OrigTargets_PreDataCleanse'!BI50</f>
        <v>0</v>
      </c>
      <c r="BJ50" s="405">
        <f>'1.2_OrigTargets_PostDataCleanse'!BJ50-'1.1_OrigTargets_PreDataCleanse'!BJ50</f>
        <v>0</v>
      </c>
      <c r="BK50" s="406">
        <f>'1.2_OrigTargets_PostDataCleanse'!BK50-'1.1_OrigTargets_PreDataCleanse'!BK50</f>
        <v>0</v>
      </c>
      <c r="BL50" s="405">
        <f>'1.2_OrigTargets_PostDataCleanse'!BL50-'1.1_OrigTargets_PreDataCleanse'!BL50</f>
        <v>0</v>
      </c>
      <c r="BM50" s="405">
        <f>'1.2_OrigTargets_PostDataCleanse'!BM50-'1.1_OrigTargets_PreDataCleanse'!BM50</f>
        <v>0</v>
      </c>
      <c r="BN50" s="405">
        <f>'1.2_OrigTargets_PostDataCleanse'!BN50-'1.1_OrigTargets_PreDataCleanse'!BN50</f>
        <v>0</v>
      </c>
      <c r="BO50" s="405">
        <f>'1.2_OrigTargets_PostDataCleanse'!BO50-'1.1_OrigTargets_PreDataCleanse'!BO50</f>
        <v>0</v>
      </c>
      <c r="BP50" s="406">
        <f>'1.2_OrigTargets_PostDataCleanse'!BP50-'1.1_OrigTargets_PreDataCleanse'!BP50</f>
        <v>0</v>
      </c>
      <c r="BQ50" s="260" t="str">
        <f t="shared" si="6"/>
        <v>Very high C1</v>
      </c>
      <c r="BR50" s="405">
        <f>'1.2_OrigTargets_PostDataCleanse'!BR50-'1.1_OrigTargets_PreDataCleanse'!BR50</f>
        <v>0</v>
      </c>
      <c r="BS50" s="405">
        <f>'1.2_OrigTargets_PostDataCleanse'!BS50-'1.1_OrigTargets_PreDataCleanse'!BS50</f>
        <v>0</v>
      </c>
      <c r="BT50" s="405">
        <f>'1.2_OrigTargets_PostDataCleanse'!BT50-'1.1_OrigTargets_PreDataCleanse'!BT50</f>
        <v>0</v>
      </c>
      <c r="BU50" s="405">
        <f>'1.2_OrigTargets_PostDataCleanse'!BU50-'1.1_OrigTargets_PreDataCleanse'!BU50</f>
        <v>0</v>
      </c>
      <c r="BV50" s="405">
        <f>'1.2_OrigTargets_PostDataCleanse'!BV50-'1.1_OrigTargets_PreDataCleanse'!BV50</f>
        <v>0</v>
      </c>
      <c r="BW50" s="406">
        <f>'1.2_OrigTargets_PostDataCleanse'!BW50-'1.1_OrigTargets_PreDataCleanse'!BW50</f>
        <v>0</v>
      </c>
      <c r="BY50" s="262"/>
    </row>
    <row r="51" spans="4:77" s="399" customFormat="1" ht="10.15" customHeight="1">
      <c r="D51" s="411" t="s">
        <v>191</v>
      </c>
      <c r="E51" s="456">
        <v>1</v>
      </c>
      <c r="F51" s="450" t="s">
        <v>184</v>
      </c>
      <c r="G51" s="444" t="s">
        <v>193</v>
      </c>
      <c r="H51" s="254" t="str">
        <f t="shared" si="9"/>
        <v>Low C4</v>
      </c>
      <c r="I51" s="402">
        <f>'1.2_OrigTargets_PostDataCleanse'!I51-'1.1_OrigTargets_PreDataCleanse'!I51</f>
        <v>0</v>
      </c>
      <c r="J51" s="402">
        <f>'1.2_OrigTargets_PostDataCleanse'!J51-'1.1_OrigTargets_PreDataCleanse'!J51</f>
        <v>0</v>
      </c>
      <c r="K51" s="402">
        <f>'1.2_OrigTargets_PostDataCleanse'!K51-'1.1_OrigTargets_PreDataCleanse'!K51</f>
        <v>0</v>
      </c>
      <c r="L51" s="402">
        <f>'1.2_OrigTargets_PostDataCleanse'!L51-'1.1_OrigTargets_PreDataCleanse'!L51</f>
        <v>0</v>
      </c>
      <c r="M51" s="402">
        <f>'1.2_OrigTargets_PostDataCleanse'!M51-'1.1_OrigTargets_PreDataCleanse'!M51</f>
        <v>0</v>
      </c>
      <c r="N51" s="403">
        <f>'1.2_OrigTargets_PostDataCleanse'!N51-'1.1_OrigTargets_PreDataCleanse'!N51</f>
        <v>0</v>
      </c>
      <c r="O51" s="42"/>
      <c r="P51" s="456">
        <v>1</v>
      </c>
      <c r="Q51" s="450" t="str">
        <f>$F51</f>
        <v>Circuit Breaker</v>
      </c>
      <c r="R51" s="254" t="str">
        <f t="shared" si="0"/>
        <v>Low C4</v>
      </c>
      <c r="S51" s="402">
        <f>'1.2_OrigTargets_PostDataCleanse'!S51-'1.1_OrigTargets_PreDataCleanse'!S51</f>
        <v>0</v>
      </c>
      <c r="T51" s="402">
        <f>'1.2_OrigTargets_PostDataCleanse'!T51-'1.1_OrigTargets_PreDataCleanse'!T51</f>
        <v>0</v>
      </c>
      <c r="U51" s="402">
        <f>'1.2_OrigTargets_PostDataCleanse'!U51-'1.1_OrigTargets_PreDataCleanse'!U51</f>
        <v>0</v>
      </c>
      <c r="V51" s="402">
        <f>'1.2_OrigTargets_PostDataCleanse'!V51-'1.1_OrigTargets_PreDataCleanse'!V51</f>
        <v>0</v>
      </c>
      <c r="W51" s="402">
        <f>'1.2_OrigTargets_PostDataCleanse'!W51-'1.1_OrigTargets_PreDataCleanse'!W51</f>
        <v>0</v>
      </c>
      <c r="X51" s="403">
        <f>'1.2_OrigTargets_PostDataCleanse'!X51-'1.1_OrigTargets_PreDataCleanse'!X51</f>
        <v>0</v>
      </c>
      <c r="Y51" s="42"/>
      <c r="Z51" s="456">
        <v>1</v>
      </c>
      <c r="AA51" s="450" t="str">
        <f>$F51</f>
        <v>Circuit Breaker</v>
      </c>
      <c r="AB51" s="254" t="str">
        <f t="shared" si="1"/>
        <v>Low C4</v>
      </c>
      <c r="AC51" s="402">
        <f>'1.2_OrigTargets_PostDataCleanse'!AC51-'1.1_OrigTargets_PreDataCleanse'!AC51</f>
        <v>0</v>
      </c>
      <c r="AD51" s="402">
        <f>'1.2_OrigTargets_PostDataCleanse'!AD51-'1.1_OrigTargets_PreDataCleanse'!AD51</f>
        <v>0</v>
      </c>
      <c r="AE51" s="402">
        <f>'1.2_OrigTargets_PostDataCleanse'!AE51-'1.1_OrigTargets_PreDataCleanse'!AE51</f>
        <v>0</v>
      </c>
      <c r="AF51" s="402">
        <f>'1.2_OrigTargets_PostDataCleanse'!AF51-'1.1_OrigTargets_PreDataCleanse'!AF51</f>
        <v>0</v>
      </c>
      <c r="AG51" s="402">
        <f>'1.2_OrigTargets_PostDataCleanse'!AG51-'1.1_OrigTargets_PreDataCleanse'!AG51</f>
        <v>0</v>
      </c>
      <c r="AH51" s="403">
        <f>'1.2_OrigTargets_PostDataCleanse'!AH51-'1.1_OrigTargets_PreDataCleanse'!AH51</f>
        <v>0</v>
      </c>
      <c r="AI51" s="42"/>
      <c r="AJ51" s="280" t="str">
        <f t="shared" si="2"/>
        <v>Low C4</v>
      </c>
      <c r="AK51" s="402">
        <f>'1.2_OrigTargets_PostDataCleanse'!AK51-'1.1_OrigTargets_PreDataCleanse'!AK51</f>
        <v>0</v>
      </c>
      <c r="AL51" s="402">
        <f>'1.2_OrigTargets_PostDataCleanse'!AL51-'1.1_OrigTargets_PreDataCleanse'!AL51</f>
        <v>0</v>
      </c>
      <c r="AM51" s="402">
        <f>'1.2_OrigTargets_PostDataCleanse'!AM51-'1.1_OrigTargets_PreDataCleanse'!AM51</f>
        <v>0</v>
      </c>
      <c r="AN51" s="402">
        <f>'1.2_OrigTargets_PostDataCleanse'!AN51-'1.1_OrigTargets_PreDataCleanse'!AN51</f>
        <v>0</v>
      </c>
      <c r="AO51" s="402">
        <f>'1.2_OrigTargets_PostDataCleanse'!AO51-'1.1_OrigTargets_PreDataCleanse'!AO51</f>
        <v>0</v>
      </c>
      <c r="AP51" s="403">
        <f>'1.2_OrigTargets_PostDataCleanse'!AP51-'1.1_OrigTargets_PreDataCleanse'!AP51</f>
        <v>0</v>
      </c>
      <c r="AQ51" s="254" t="str">
        <f t="shared" si="3"/>
        <v>Low C4</v>
      </c>
      <c r="AR51" s="402">
        <f>'1.2_OrigTargets_PostDataCleanse'!AR51-'1.1_OrigTargets_PreDataCleanse'!AR51</f>
        <v>0</v>
      </c>
      <c r="AS51" s="402">
        <f>'1.2_OrigTargets_PostDataCleanse'!AS51-'1.1_OrigTargets_PreDataCleanse'!AS51</f>
        <v>0</v>
      </c>
      <c r="AT51" s="402">
        <f>'1.2_OrigTargets_PostDataCleanse'!AT51-'1.1_OrigTargets_PreDataCleanse'!AT51</f>
        <v>0</v>
      </c>
      <c r="AU51" s="402">
        <f>'1.2_OrigTargets_PostDataCleanse'!AU51-'1.1_OrigTargets_PreDataCleanse'!AU51</f>
        <v>0</v>
      </c>
      <c r="AV51" s="402">
        <f>'1.2_OrigTargets_PostDataCleanse'!AV51-'1.1_OrigTargets_PreDataCleanse'!AV51</f>
        <v>0</v>
      </c>
      <c r="AW51" s="403">
        <f>'1.2_OrigTargets_PostDataCleanse'!AW51-'1.1_OrigTargets_PreDataCleanse'!AW51</f>
        <v>0</v>
      </c>
      <c r="AX51" s="254" t="str">
        <f t="shared" si="4"/>
        <v>Low C4</v>
      </c>
      <c r="AY51" s="402">
        <f>'1.2_OrigTargets_PostDataCleanse'!AY51-'1.1_OrigTargets_PreDataCleanse'!AY51</f>
        <v>0</v>
      </c>
      <c r="AZ51" s="402">
        <f>'1.2_OrigTargets_PostDataCleanse'!AZ51-'1.1_OrigTargets_PreDataCleanse'!AZ51</f>
        <v>0</v>
      </c>
      <c r="BA51" s="402">
        <f>'1.2_OrigTargets_PostDataCleanse'!BA51-'1.1_OrigTargets_PreDataCleanse'!BA51</f>
        <v>0</v>
      </c>
      <c r="BB51" s="402">
        <f>'1.2_OrigTargets_PostDataCleanse'!BB51-'1.1_OrigTargets_PreDataCleanse'!BB51</f>
        <v>0</v>
      </c>
      <c r="BC51" s="402">
        <f>'1.2_OrigTargets_PostDataCleanse'!BC51-'1.1_OrigTargets_PreDataCleanse'!BC51</f>
        <v>0</v>
      </c>
      <c r="BD51" s="403">
        <f>'1.2_OrigTargets_PostDataCleanse'!BD51-'1.1_OrigTargets_PreDataCleanse'!BD51</f>
        <v>0</v>
      </c>
      <c r="BE51" s="254" t="str">
        <f t="shared" si="5"/>
        <v>Low C4</v>
      </c>
      <c r="BF51" s="402">
        <f>'1.2_OrigTargets_PostDataCleanse'!BF51-'1.1_OrigTargets_PreDataCleanse'!BF51</f>
        <v>0</v>
      </c>
      <c r="BG51" s="402">
        <f>'1.2_OrigTargets_PostDataCleanse'!BG51-'1.1_OrigTargets_PreDataCleanse'!BG51</f>
        <v>0</v>
      </c>
      <c r="BH51" s="402">
        <f>'1.2_OrigTargets_PostDataCleanse'!BH51-'1.1_OrigTargets_PreDataCleanse'!BH51</f>
        <v>0</v>
      </c>
      <c r="BI51" s="402">
        <f>'1.2_OrigTargets_PostDataCleanse'!BI51-'1.1_OrigTargets_PreDataCleanse'!BI51</f>
        <v>0</v>
      </c>
      <c r="BJ51" s="402">
        <f>'1.2_OrigTargets_PostDataCleanse'!BJ51-'1.1_OrigTargets_PreDataCleanse'!BJ51</f>
        <v>0</v>
      </c>
      <c r="BK51" s="403">
        <f>'1.2_OrigTargets_PostDataCleanse'!BK51-'1.1_OrigTargets_PreDataCleanse'!BK51</f>
        <v>0</v>
      </c>
      <c r="BL51" s="402">
        <f>'1.2_OrigTargets_PostDataCleanse'!BL51-'1.1_OrigTargets_PreDataCleanse'!BL51</f>
        <v>0</v>
      </c>
      <c r="BM51" s="402">
        <f>'1.2_OrigTargets_PostDataCleanse'!BM51-'1.1_OrigTargets_PreDataCleanse'!BM51</f>
        <v>0</v>
      </c>
      <c r="BN51" s="402">
        <f>'1.2_OrigTargets_PostDataCleanse'!BN51-'1.1_OrigTargets_PreDataCleanse'!BN51</f>
        <v>0</v>
      </c>
      <c r="BO51" s="402">
        <f>'1.2_OrigTargets_PostDataCleanse'!BO51-'1.1_OrigTargets_PreDataCleanse'!BO51</f>
        <v>0</v>
      </c>
      <c r="BP51" s="403">
        <f>'1.2_OrigTargets_PostDataCleanse'!BP51-'1.1_OrigTargets_PreDataCleanse'!BP51</f>
        <v>0</v>
      </c>
      <c r="BQ51" s="254" t="str">
        <f t="shared" si="6"/>
        <v>Low C4</v>
      </c>
      <c r="BR51" s="402">
        <f>'1.2_OrigTargets_PostDataCleanse'!BR51-'1.1_OrigTargets_PreDataCleanse'!BR51</f>
        <v>0</v>
      </c>
      <c r="BS51" s="402">
        <f>'1.2_OrigTargets_PostDataCleanse'!BS51-'1.1_OrigTargets_PreDataCleanse'!BS51</f>
        <v>0</v>
      </c>
      <c r="BT51" s="402">
        <f>'1.2_OrigTargets_PostDataCleanse'!BT51-'1.1_OrigTargets_PreDataCleanse'!BT51</f>
        <v>0</v>
      </c>
      <c r="BU51" s="402">
        <f>'1.2_OrigTargets_PostDataCleanse'!BU51-'1.1_OrigTargets_PreDataCleanse'!BU51</f>
        <v>0</v>
      </c>
      <c r="BV51" s="402">
        <f>'1.2_OrigTargets_PostDataCleanse'!BV51-'1.1_OrigTargets_PreDataCleanse'!BV51</f>
        <v>0</v>
      </c>
      <c r="BW51" s="403">
        <f>'1.2_OrigTargets_PostDataCleanse'!BW51-'1.1_OrigTargets_PreDataCleanse'!BW51</f>
        <v>0</v>
      </c>
      <c r="BY51" s="256"/>
    </row>
    <row r="52" spans="4:77" s="399" customFormat="1" ht="10.15" customHeight="1">
      <c r="D52" s="409"/>
      <c r="E52" s="454"/>
      <c r="F52" s="451"/>
      <c r="G52" s="445"/>
      <c r="H52" s="257" t="str">
        <f t="shared" si="9"/>
        <v>Medium C3</v>
      </c>
      <c r="I52" s="402">
        <f>'1.2_OrigTargets_PostDataCleanse'!I52-'1.1_OrigTargets_PreDataCleanse'!I52</f>
        <v>0</v>
      </c>
      <c r="J52" s="402">
        <f>'1.2_OrigTargets_PostDataCleanse'!J52-'1.1_OrigTargets_PreDataCleanse'!J52</f>
        <v>0</v>
      </c>
      <c r="K52" s="402">
        <f>'1.2_OrigTargets_PostDataCleanse'!K52-'1.1_OrigTargets_PreDataCleanse'!K52</f>
        <v>0</v>
      </c>
      <c r="L52" s="402">
        <f>'1.2_OrigTargets_PostDataCleanse'!L52-'1.1_OrigTargets_PreDataCleanse'!L52</f>
        <v>0</v>
      </c>
      <c r="M52" s="402">
        <f>'1.2_OrigTargets_PostDataCleanse'!M52-'1.1_OrigTargets_PreDataCleanse'!M52</f>
        <v>0</v>
      </c>
      <c r="N52" s="403">
        <f>'1.2_OrigTargets_PostDataCleanse'!N52-'1.1_OrigTargets_PreDataCleanse'!N52</f>
        <v>0</v>
      </c>
      <c r="O52" s="42"/>
      <c r="P52" s="454"/>
      <c r="Q52" s="451"/>
      <c r="R52" s="257" t="str">
        <f t="shared" si="0"/>
        <v>Medium C3</v>
      </c>
      <c r="S52" s="402">
        <f>'1.2_OrigTargets_PostDataCleanse'!S52-'1.1_OrigTargets_PreDataCleanse'!S52</f>
        <v>0</v>
      </c>
      <c r="T52" s="402">
        <f>'1.2_OrigTargets_PostDataCleanse'!T52-'1.1_OrigTargets_PreDataCleanse'!T52</f>
        <v>0</v>
      </c>
      <c r="U52" s="402">
        <f>'1.2_OrigTargets_PostDataCleanse'!U52-'1.1_OrigTargets_PreDataCleanse'!U52</f>
        <v>0</v>
      </c>
      <c r="V52" s="402">
        <f>'1.2_OrigTargets_PostDataCleanse'!V52-'1.1_OrigTargets_PreDataCleanse'!V52</f>
        <v>0</v>
      </c>
      <c r="W52" s="402">
        <f>'1.2_OrigTargets_PostDataCleanse'!W52-'1.1_OrigTargets_PreDataCleanse'!W52</f>
        <v>0</v>
      </c>
      <c r="X52" s="403">
        <f>'1.2_OrigTargets_PostDataCleanse'!X52-'1.1_OrigTargets_PreDataCleanse'!X52</f>
        <v>0</v>
      </c>
      <c r="Y52" s="42"/>
      <c r="Z52" s="454"/>
      <c r="AA52" s="451"/>
      <c r="AB52" s="257" t="str">
        <f t="shared" si="1"/>
        <v>Medium C3</v>
      </c>
      <c r="AC52" s="402">
        <f>'1.2_OrigTargets_PostDataCleanse'!AC52-'1.1_OrigTargets_PreDataCleanse'!AC52</f>
        <v>0</v>
      </c>
      <c r="AD52" s="402">
        <f>'1.2_OrigTargets_PostDataCleanse'!AD52-'1.1_OrigTargets_PreDataCleanse'!AD52</f>
        <v>0</v>
      </c>
      <c r="AE52" s="402">
        <f>'1.2_OrigTargets_PostDataCleanse'!AE52-'1.1_OrigTargets_PreDataCleanse'!AE52</f>
        <v>0</v>
      </c>
      <c r="AF52" s="402">
        <f>'1.2_OrigTargets_PostDataCleanse'!AF52-'1.1_OrigTargets_PreDataCleanse'!AF52</f>
        <v>0</v>
      </c>
      <c r="AG52" s="402">
        <f>'1.2_OrigTargets_PostDataCleanse'!AG52-'1.1_OrigTargets_PreDataCleanse'!AG52</f>
        <v>0</v>
      </c>
      <c r="AH52" s="403">
        <f>'1.2_OrigTargets_PostDataCleanse'!AH52-'1.1_OrigTargets_PreDataCleanse'!AH52</f>
        <v>0</v>
      </c>
      <c r="AI52" s="42"/>
      <c r="AJ52" s="281" t="str">
        <f t="shared" si="2"/>
        <v>Medium C3</v>
      </c>
      <c r="AK52" s="402">
        <f>'1.2_OrigTargets_PostDataCleanse'!AK52-'1.1_OrigTargets_PreDataCleanse'!AK52</f>
        <v>0</v>
      </c>
      <c r="AL52" s="402">
        <f>'1.2_OrigTargets_PostDataCleanse'!AL52-'1.1_OrigTargets_PreDataCleanse'!AL52</f>
        <v>0</v>
      </c>
      <c r="AM52" s="402">
        <f>'1.2_OrigTargets_PostDataCleanse'!AM52-'1.1_OrigTargets_PreDataCleanse'!AM52</f>
        <v>0</v>
      </c>
      <c r="AN52" s="402">
        <f>'1.2_OrigTargets_PostDataCleanse'!AN52-'1.1_OrigTargets_PreDataCleanse'!AN52</f>
        <v>0</v>
      </c>
      <c r="AO52" s="402">
        <f>'1.2_OrigTargets_PostDataCleanse'!AO52-'1.1_OrigTargets_PreDataCleanse'!AO52</f>
        <v>0</v>
      </c>
      <c r="AP52" s="403">
        <f>'1.2_OrigTargets_PostDataCleanse'!AP52-'1.1_OrigTargets_PreDataCleanse'!AP52</f>
        <v>0</v>
      </c>
      <c r="AQ52" s="257" t="str">
        <f t="shared" si="3"/>
        <v>Medium C3</v>
      </c>
      <c r="AR52" s="402">
        <f>'1.2_OrigTargets_PostDataCleanse'!AR52-'1.1_OrigTargets_PreDataCleanse'!AR52</f>
        <v>0</v>
      </c>
      <c r="AS52" s="402">
        <f>'1.2_OrigTargets_PostDataCleanse'!AS52-'1.1_OrigTargets_PreDataCleanse'!AS52</f>
        <v>0</v>
      </c>
      <c r="AT52" s="402">
        <f>'1.2_OrigTargets_PostDataCleanse'!AT52-'1.1_OrigTargets_PreDataCleanse'!AT52</f>
        <v>0</v>
      </c>
      <c r="AU52" s="402">
        <f>'1.2_OrigTargets_PostDataCleanse'!AU52-'1.1_OrigTargets_PreDataCleanse'!AU52</f>
        <v>0</v>
      </c>
      <c r="AV52" s="402">
        <f>'1.2_OrigTargets_PostDataCleanse'!AV52-'1.1_OrigTargets_PreDataCleanse'!AV52</f>
        <v>0</v>
      </c>
      <c r="AW52" s="403">
        <f>'1.2_OrigTargets_PostDataCleanse'!AW52-'1.1_OrigTargets_PreDataCleanse'!AW52</f>
        <v>0</v>
      </c>
      <c r="AX52" s="257" t="str">
        <f t="shared" si="4"/>
        <v>Medium C3</v>
      </c>
      <c r="AY52" s="402">
        <f>'1.2_OrigTargets_PostDataCleanse'!AY52-'1.1_OrigTargets_PreDataCleanse'!AY52</f>
        <v>0</v>
      </c>
      <c r="AZ52" s="402">
        <f>'1.2_OrigTargets_PostDataCleanse'!AZ52-'1.1_OrigTargets_PreDataCleanse'!AZ52</f>
        <v>0</v>
      </c>
      <c r="BA52" s="402">
        <f>'1.2_OrigTargets_PostDataCleanse'!BA52-'1.1_OrigTargets_PreDataCleanse'!BA52</f>
        <v>0</v>
      </c>
      <c r="BB52" s="402">
        <f>'1.2_OrigTargets_PostDataCleanse'!BB52-'1.1_OrigTargets_PreDataCleanse'!BB52</f>
        <v>0</v>
      </c>
      <c r="BC52" s="402">
        <f>'1.2_OrigTargets_PostDataCleanse'!BC52-'1.1_OrigTargets_PreDataCleanse'!BC52</f>
        <v>0</v>
      </c>
      <c r="BD52" s="403">
        <f>'1.2_OrigTargets_PostDataCleanse'!BD52-'1.1_OrigTargets_PreDataCleanse'!BD52</f>
        <v>0</v>
      </c>
      <c r="BE52" s="257" t="str">
        <f t="shared" si="5"/>
        <v>Medium C3</v>
      </c>
      <c r="BF52" s="402">
        <f>'1.2_OrigTargets_PostDataCleanse'!BF52-'1.1_OrigTargets_PreDataCleanse'!BF52</f>
        <v>0</v>
      </c>
      <c r="BG52" s="402">
        <f>'1.2_OrigTargets_PostDataCleanse'!BG52-'1.1_OrigTargets_PreDataCleanse'!BG52</f>
        <v>0</v>
      </c>
      <c r="BH52" s="402">
        <f>'1.2_OrigTargets_PostDataCleanse'!BH52-'1.1_OrigTargets_PreDataCleanse'!BH52</f>
        <v>0</v>
      </c>
      <c r="BI52" s="402">
        <f>'1.2_OrigTargets_PostDataCleanse'!BI52-'1.1_OrigTargets_PreDataCleanse'!BI52</f>
        <v>0</v>
      </c>
      <c r="BJ52" s="402">
        <f>'1.2_OrigTargets_PostDataCleanse'!BJ52-'1.1_OrigTargets_PreDataCleanse'!BJ52</f>
        <v>0</v>
      </c>
      <c r="BK52" s="403">
        <f>'1.2_OrigTargets_PostDataCleanse'!BK52-'1.1_OrigTargets_PreDataCleanse'!BK52</f>
        <v>0</v>
      </c>
      <c r="BL52" s="402">
        <f>'1.2_OrigTargets_PostDataCleanse'!BL52-'1.1_OrigTargets_PreDataCleanse'!BL52</f>
        <v>0</v>
      </c>
      <c r="BM52" s="402">
        <f>'1.2_OrigTargets_PostDataCleanse'!BM52-'1.1_OrigTargets_PreDataCleanse'!BM52</f>
        <v>0</v>
      </c>
      <c r="BN52" s="402">
        <f>'1.2_OrigTargets_PostDataCleanse'!BN52-'1.1_OrigTargets_PreDataCleanse'!BN52</f>
        <v>0</v>
      </c>
      <c r="BO52" s="402">
        <f>'1.2_OrigTargets_PostDataCleanse'!BO52-'1.1_OrigTargets_PreDataCleanse'!BO52</f>
        <v>0</v>
      </c>
      <c r="BP52" s="403">
        <f>'1.2_OrigTargets_PostDataCleanse'!BP52-'1.1_OrigTargets_PreDataCleanse'!BP52</f>
        <v>0</v>
      </c>
      <c r="BQ52" s="257" t="str">
        <f t="shared" si="6"/>
        <v>Medium C3</v>
      </c>
      <c r="BR52" s="402">
        <f>'1.2_OrigTargets_PostDataCleanse'!BR52-'1.1_OrigTargets_PreDataCleanse'!BR52</f>
        <v>0</v>
      </c>
      <c r="BS52" s="402">
        <f>'1.2_OrigTargets_PostDataCleanse'!BS52-'1.1_OrigTargets_PreDataCleanse'!BS52</f>
        <v>0</v>
      </c>
      <c r="BT52" s="402">
        <f>'1.2_OrigTargets_PostDataCleanse'!BT52-'1.1_OrigTargets_PreDataCleanse'!BT52</f>
        <v>0</v>
      </c>
      <c r="BU52" s="402">
        <f>'1.2_OrigTargets_PostDataCleanse'!BU52-'1.1_OrigTargets_PreDataCleanse'!BU52</f>
        <v>0</v>
      </c>
      <c r="BV52" s="402">
        <f>'1.2_OrigTargets_PostDataCleanse'!BV52-'1.1_OrigTargets_PreDataCleanse'!BV52</f>
        <v>0</v>
      </c>
      <c r="BW52" s="403">
        <f>'1.2_OrigTargets_PostDataCleanse'!BW52-'1.1_OrigTargets_PreDataCleanse'!BW52</f>
        <v>0</v>
      </c>
      <c r="BY52" s="404"/>
    </row>
    <row r="53" spans="4:77" s="399" customFormat="1" ht="10.15" customHeight="1">
      <c r="D53" s="409"/>
      <c r="E53" s="454"/>
      <c r="F53" s="451"/>
      <c r="G53" s="445"/>
      <c r="H53" s="257" t="str">
        <f t="shared" si="9"/>
        <v>High C2</v>
      </c>
      <c r="I53" s="402">
        <f>'1.2_OrigTargets_PostDataCleanse'!I53-'1.1_OrigTargets_PreDataCleanse'!I53</f>
        <v>-6</v>
      </c>
      <c r="J53" s="402">
        <f>'1.2_OrigTargets_PostDataCleanse'!J53-'1.1_OrigTargets_PreDataCleanse'!J53</f>
        <v>0</v>
      </c>
      <c r="K53" s="402">
        <f>'1.2_OrigTargets_PostDataCleanse'!K53-'1.1_OrigTargets_PreDataCleanse'!K53</f>
        <v>0</v>
      </c>
      <c r="L53" s="402">
        <f>'1.2_OrigTargets_PostDataCleanse'!L53-'1.1_OrigTargets_PreDataCleanse'!L53</f>
        <v>0</v>
      </c>
      <c r="M53" s="402">
        <f>'1.2_OrigTargets_PostDataCleanse'!M53-'1.1_OrigTargets_PreDataCleanse'!M53</f>
        <v>-6</v>
      </c>
      <c r="N53" s="403">
        <f>'1.2_OrigTargets_PostDataCleanse'!N53-'1.1_OrigTargets_PreDataCleanse'!N53</f>
        <v>0</v>
      </c>
      <c r="O53" s="42"/>
      <c r="P53" s="454"/>
      <c r="Q53" s="451"/>
      <c r="R53" s="257" t="str">
        <f t="shared" si="0"/>
        <v>High C2</v>
      </c>
      <c r="S53" s="402">
        <f>'1.2_OrigTargets_PostDataCleanse'!S53-'1.1_OrigTargets_PreDataCleanse'!S53</f>
        <v>7</v>
      </c>
      <c r="T53" s="402">
        <f>'1.2_OrigTargets_PostDataCleanse'!T53-'1.1_OrigTargets_PreDataCleanse'!T53</f>
        <v>0</v>
      </c>
      <c r="U53" s="402">
        <f>'1.2_OrigTargets_PostDataCleanse'!U53-'1.1_OrigTargets_PreDataCleanse'!U53</f>
        <v>13</v>
      </c>
      <c r="V53" s="402">
        <f>'1.2_OrigTargets_PostDataCleanse'!V53-'1.1_OrigTargets_PreDataCleanse'!V53</f>
        <v>0</v>
      </c>
      <c r="W53" s="402">
        <f>'1.2_OrigTargets_PostDataCleanse'!W53-'1.1_OrigTargets_PreDataCleanse'!W53</f>
        <v>-6</v>
      </c>
      <c r="X53" s="403">
        <f>'1.2_OrigTargets_PostDataCleanse'!X53-'1.1_OrigTargets_PreDataCleanse'!X53</f>
        <v>0</v>
      </c>
      <c r="Y53" s="42"/>
      <c r="Z53" s="454"/>
      <c r="AA53" s="451"/>
      <c r="AB53" s="257" t="str">
        <f t="shared" si="1"/>
        <v>High C2</v>
      </c>
      <c r="AC53" s="402">
        <f>'1.2_OrigTargets_PostDataCleanse'!AC53-'1.1_OrigTargets_PreDataCleanse'!AC53</f>
        <v>-6</v>
      </c>
      <c r="AD53" s="402">
        <f>'1.2_OrigTargets_PostDataCleanse'!AD53-'1.1_OrigTargets_PreDataCleanse'!AD53</f>
        <v>0</v>
      </c>
      <c r="AE53" s="402">
        <f>'1.2_OrigTargets_PostDataCleanse'!AE53-'1.1_OrigTargets_PreDataCleanse'!AE53</f>
        <v>0</v>
      </c>
      <c r="AF53" s="402">
        <f>'1.2_OrigTargets_PostDataCleanse'!AF53-'1.1_OrigTargets_PreDataCleanse'!AF53</f>
        <v>0</v>
      </c>
      <c r="AG53" s="402">
        <f>'1.2_OrigTargets_PostDataCleanse'!AG53-'1.1_OrigTargets_PreDataCleanse'!AG53</f>
        <v>0</v>
      </c>
      <c r="AH53" s="403">
        <f>'1.2_OrigTargets_PostDataCleanse'!AH53-'1.1_OrigTargets_PreDataCleanse'!AH53</f>
        <v>-6</v>
      </c>
      <c r="AI53" s="42"/>
      <c r="AJ53" s="281" t="str">
        <f t="shared" si="2"/>
        <v>High C2</v>
      </c>
      <c r="AK53" s="402">
        <f>'1.2_OrigTargets_PostDataCleanse'!AK53-'1.1_OrigTargets_PreDataCleanse'!AK53</f>
        <v>13</v>
      </c>
      <c r="AL53" s="402">
        <f>'1.2_OrigTargets_PostDataCleanse'!AL53-'1.1_OrigTargets_PreDataCleanse'!AL53</f>
        <v>0</v>
      </c>
      <c r="AM53" s="402">
        <f>'1.2_OrigTargets_PostDataCleanse'!AM53-'1.1_OrigTargets_PreDataCleanse'!AM53</f>
        <v>13</v>
      </c>
      <c r="AN53" s="402">
        <f>'1.2_OrigTargets_PostDataCleanse'!AN53-'1.1_OrigTargets_PreDataCleanse'!AN53</f>
        <v>0</v>
      </c>
      <c r="AO53" s="402">
        <f>'1.2_OrigTargets_PostDataCleanse'!AO53-'1.1_OrigTargets_PreDataCleanse'!AO53</f>
        <v>-6</v>
      </c>
      <c r="AP53" s="403">
        <f>'1.2_OrigTargets_PostDataCleanse'!AP53-'1.1_OrigTargets_PreDataCleanse'!AP53</f>
        <v>6</v>
      </c>
      <c r="AQ53" s="257" t="str">
        <f t="shared" si="3"/>
        <v>High C2</v>
      </c>
      <c r="AR53" s="402">
        <f>'1.2_OrigTargets_PostDataCleanse'!AR53-'1.1_OrigTargets_PreDataCleanse'!AR53</f>
        <v>0</v>
      </c>
      <c r="AS53" s="402">
        <f>'1.2_OrigTargets_PostDataCleanse'!AS53-'1.1_OrigTargets_PreDataCleanse'!AS53</f>
        <v>0</v>
      </c>
      <c r="AT53" s="402">
        <f>'1.2_OrigTargets_PostDataCleanse'!AT53-'1.1_OrigTargets_PreDataCleanse'!AT53</f>
        <v>0</v>
      </c>
      <c r="AU53" s="402">
        <f>'1.2_OrigTargets_PostDataCleanse'!AU53-'1.1_OrigTargets_PreDataCleanse'!AU53</f>
        <v>0</v>
      </c>
      <c r="AV53" s="402">
        <f>'1.2_OrigTargets_PostDataCleanse'!AV53-'1.1_OrigTargets_PreDataCleanse'!AV53</f>
        <v>0</v>
      </c>
      <c r="AW53" s="403">
        <f>'1.2_OrigTargets_PostDataCleanse'!AW53-'1.1_OrigTargets_PreDataCleanse'!AW53</f>
        <v>0</v>
      </c>
      <c r="AX53" s="257" t="str">
        <f t="shared" si="4"/>
        <v>High C2</v>
      </c>
      <c r="AY53" s="402">
        <f>'1.2_OrigTargets_PostDataCleanse'!AY53-'1.1_OrigTargets_PreDataCleanse'!AY53</f>
        <v>13</v>
      </c>
      <c r="AZ53" s="402">
        <f>'1.2_OrigTargets_PostDataCleanse'!AZ53-'1.1_OrigTargets_PreDataCleanse'!AZ53</f>
        <v>0</v>
      </c>
      <c r="BA53" s="402">
        <f>'1.2_OrigTargets_PostDataCleanse'!BA53-'1.1_OrigTargets_PreDataCleanse'!BA53</f>
        <v>0</v>
      </c>
      <c r="BB53" s="402">
        <f>'1.2_OrigTargets_PostDataCleanse'!BB53-'1.1_OrigTargets_PreDataCleanse'!BB53</f>
        <v>0</v>
      </c>
      <c r="BC53" s="402">
        <f>'1.2_OrigTargets_PostDataCleanse'!BC53-'1.1_OrigTargets_PreDataCleanse'!BC53</f>
        <v>0</v>
      </c>
      <c r="BD53" s="403">
        <f>'1.2_OrigTargets_PostDataCleanse'!BD53-'1.1_OrigTargets_PreDataCleanse'!BD53</f>
        <v>0</v>
      </c>
      <c r="BE53" s="257" t="str">
        <f t="shared" si="5"/>
        <v>High C2</v>
      </c>
      <c r="BF53" s="402">
        <f>'1.2_OrigTargets_PostDataCleanse'!BF53-'1.1_OrigTargets_PreDataCleanse'!BF53</f>
        <v>0</v>
      </c>
      <c r="BG53" s="402">
        <f>'1.2_OrigTargets_PostDataCleanse'!BG53-'1.1_OrigTargets_PreDataCleanse'!BG53</f>
        <v>0</v>
      </c>
      <c r="BH53" s="402">
        <f>'1.2_OrigTargets_PostDataCleanse'!BH53-'1.1_OrigTargets_PreDataCleanse'!BH53</f>
        <v>0</v>
      </c>
      <c r="BI53" s="402">
        <f>'1.2_OrigTargets_PostDataCleanse'!BI53-'1.1_OrigTargets_PreDataCleanse'!BI53</f>
        <v>0</v>
      </c>
      <c r="BJ53" s="402">
        <f>'1.2_OrigTargets_PostDataCleanse'!BJ53-'1.1_OrigTargets_PreDataCleanse'!BJ53</f>
        <v>0</v>
      </c>
      <c r="BK53" s="403">
        <f>'1.2_OrigTargets_PostDataCleanse'!BK53-'1.1_OrigTargets_PreDataCleanse'!BK53</f>
        <v>0</v>
      </c>
      <c r="BL53" s="402">
        <f>'1.2_OrigTargets_PostDataCleanse'!BL53-'1.1_OrigTargets_PreDataCleanse'!BL53</f>
        <v>0</v>
      </c>
      <c r="BM53" s="402">
        <f>'1.2_OrigTargets_PostDataCleanse'!BM53-'1.1_OrigTargets_PreDataCleanse'!BM53</f>
        <v>0</v>
      </c>
      <c r="BN53" s="402">
        <f>'1.2_OrigTargets_PostDataCleanse'!BN53-'1.1_OrigTargets_PreDataCleanse'!BN53</f>
        <v>0</v>
      </c>
      <c r="BO53" s="402">
        <f>'1.2_OrigTargets_PostDataCleanse'!BO53-'1.1_OrigTargets_PreDataCleanse'!BO53</f>
        <v>0</v>
      </c>
      <c r="BP53" s="403">
        <f>'1.2_OrigTargets_PostDataCleanse'!BP53-'1.1_OrigTargets_PreDataCleanse'!BP53</f>
        <v>0</v>
      </c>
      <c r="BQ53" s="257" t="str">
        <f t="shared" si="6"/>
        <v>High C2</v>
      </c>
      <c r="BR53" s="402">
        <f>'1.2_OrigTargets_PostDataCleanse'!BR53-'1.1_OrigTargets_PreDataCleanse'!BR53</f>
        <v>0</v>
      </c>
      <c r="BS53" s="402">
        <f>'1.2_OrigTargets_PostDataCleanse'!BS53-'1.1_OrigTargets_PreDataCleanse'!BS53</f>
        <v>0</v>
      </c>
      <c r="BT53" s="402">
        <f>'1.2_OrigTargets_PostDataCleanse'!BT53-'1.1_OrigTargets_PreDataCleanse'!BT53</f>
        <v>0</v>
      </c>
      <c r="BU53" s="402">
        <f>'1.2_OrigTargets_PostDataCleanse'!BU53-'1.1_OrigTargets_PreDataCleanse'!BU53</f>
        <v>0</v>
      </c>
      <c r="BV53" s="402">
        <f>'1.2_OrigTargets_PostDataCleanse'!BV53-'1.1_OrigTargets_PreDataCleanse'!BV53</f>
        <v>0</v>
      </c>
      <c r="BW53" s="403">
        <f>'1.2_OrigTargets_PostDataCleanse'!BW53-'1.1_OrigTargets_PreDataCleanse'!BW53</f>
        <v>0</v>
      </c>
      <c r="BY53" s="404" t="s">
        <v>269</v>
      </c>
    </row>
    <row r="54" spans="4:77" s="399" customFormat="1" ht="10.5" customHeight="1" thickBot="1">
      <c r="D54" s="409"/>
      <c r="E54" s="455"/>
      <c r="F54" s="453"/>
      <c r="G54" s="446"/>
      <c r="H54" s="260" t="str">
        <f t="shared" si="9"/>
        <v>Very high C1</v>
      </c>
      <c r="I54" s="405">
        <f>'1.2_OrigTargets_PostDataCleanse'!I54-'1.1_OrigTargets_PreDataCleanse'!I54</f>
        <v>0</v>
      </c>
      <c r="J54" s="405">
        <f>'1.2_OrigTargets_PostDataCleanse'!J54-'1.1_OrigTargets_PreDataCleanse'!J54</f>
        <v>0</v>
      </c>
      <c r="K54" s="405">
        <f>'1.2_OrigTargets_PostDataCleanse'!K54-'1.1_OrigTargets_PreDataCleanse'!K54</f>
        <v>0</v>
      </c>
      <c r="L54" s="405">
        <f>'1.2_OrigTargets_PostDataCleanse'!L54-'1.1_OrigTargets_PreDataCleanse'!L54</f>
        <v>0</v>
      </c>
      <c r="M54" s="405">
        <f>'1.2_OrigTargets_PostDataCleanse'!M54-'1.1_OrigTargets_PreDataCleanse'!M54</f>
        <v>0</v>
      </c>
      <c r="N54" s="406">
        <f>'1.2_OrigTargets_PostDataCleanse'!N54-'1.1_OrigTargets_PreDataCleanse'!N54</f>
        <v>0</v>
      </c>
      <c r="O54" s="42"/>
      <c r="P54" s="455"/>
      <c r="Q54" s="452"/>
      <c r="R54" s="260" t="str">
        <f t="shared" si="0"/>
        <v>Very high C1</v>
      </c>
      <c r="S54" s="405">
        <f>'1.2_OrigTargets_PostDataCleanse'!S54-'1.1_OrigTargets_PreDataCleanse'!S54</f>
        <v>0</v>
      </c>
      <c r="T54" s="405">
        <f>'1.2_OrigTargets_PostDataCleanse'!T54-'1.1_OrigTargets_PreDataCleanse'!T54</f>
        <v>0</v>
      </c>
      <c r="U54" s="405">
        <f>'1.2_OrigTargets_PostDataCleanse'!U54-'1.1_OrigTargets_PreDataCleanse'!U54</f>
        <v>0</v>
      </c>
      <c r="V54" s="405">
        <f>'1.2_OrigTargets_PostDataCleanse'!V54-'1.1_OrigTargets_PreDataCleanse'!V54</f>
        <v>0</v>
      </c>
      <c r="W54" s="405">
        <f>'1.2_OrigTargets_PostDataCleanse'!W54-'1.1_OrigTargets_PreDataCleanse'!W54</f>
        <v>0</v>
      </c>
      <c r="X54" s="406">
        <f>'1.2_OrigTargets_PostDataCleanse'!X54-'1.1_OrigTargets_PreDataCleanse'!X54</f>
        <v>0</v>
      </c>
      <c r="Y54" s="42"/>
      <c r="Z54" s="455"/>
      <c r="AA54" s="452"/>
      <c r="AB54" s="260" t="str">
        <f t="shared" si="1"/>
        <v>Very high C1</v>
      </c>
      <c r="AC54" s="405">
        <f>'1.2_OrigTargets_PostDataCleanse'!AC54-'1.1_OrigTargets_PreDataCleanse'!AC54</f>
        <v>0</v>
      </c>
      <c r="AD54" s="405">
        <f>'1.2_OrigTargets_PostDataCleanse'!AD54-'1.1_OrigTargets_PreDataCleanse'!AD54</f>
        <v>0</v>
      </c>
      <c r="AE54" s="405">
        <f>'1.2_OrigTargets_PostDataCleanse'!AE54-'1.1_OrigTargets_PreDataCleanse'!AE54</f>
        <v>0</v>
      </c>
      <c r="AF54" s="405">
        <f>'1.2_OrigTargets_PostDataCleanse'!AF54-'1.1_OrigTargets_PreDataCleanse'!AF54</f>
        <v>0</v>
      </c>
      <c r="AG54" s="405">
        <f>'1.2_OrigTargets_PostDataCleanse'!AG54-'1.1_OrigTargets_PreDataCleanse'!AG54</f>
        <v>0</v>
      </c>
      <c r="AH54" s="406">
        <f>'1.2_OrigTargets_PostDataCleanse'!AH54-'1.1_OrigTargets_PreDataCleanse'!AH54</f>
        <v>0</v>
      </c>
      <c r="AI54" s="42"/>
      <c r="AJ54" s="282" t="str">
        <f t="shared" si="2"/>
        <v>Very high C1</v>
      </c>
      <c r="AK54" s="405">
        <f>'1.2_OrigTargets_PostDataCleanse'!AK54-'1.1_OrigTargets_PreDataCleanse'!AK54</f>
        <v>0</v>
      </c>
      <c r="AL54" s="405">
        <f>'1.2_OrigTargets_PostDataCleanse'!AL54-'1.1_OrigTargets_PreDataCleanse'!AL54</f>
        <v>0</v>
      </c>
      <c r="AM54" s="405">
        <f>'1.2_OrigTargets_PostDataCleanse'!AM54-'1.1_OrigTargets_PreDataCleanse'!AM54</f>
        <v>0</v>
      </c>
      <c r="AN54" s="405">
        <f>'1.2_OrigTargets_PostDataCleanse'!AN54-'1.1_OrigTargets_PreDataCleanse'!AN54</f>
        <v>0</v>
      </c>
      <c r="AO54" s="405">
        <f>'1.2_OrigTargets_PostDataCleanse'!AO54-'1.1_OrigTargets_PreDataCleanse'!AO54</f>
        <v>0</v>
      </c>
      <c r="AP54" s="406">
        <f>'1.2_OrigTargets_PostDataCleanse'!AP54-'1.1_OrigTargets_PreDataCleanse'!AP54</f>
        <v>0</v>
      </c>
      <c r="AQ54" s="260" t="str">
        <f t="shared" si="3"/>
        <v>Very high C1</v>
      </c>
      <c r="AR54" s="405">
        <f>'1.2_OrigTargets_PostDataCleanse'!AR54-'1.1_OrigTargets_PreDataCleanse'!AR54</f>
        <v>0</v>
      </c>
      <c r="AS54" s="405">
        <f>'1.2_OrigTargets_PostDataCleanse'!AS54-'1.1_OrigTargets_PreDataCleanse'!AS54</f>
        <v>0</v>
      </c>
      <c r="AT54" s="405">
        <f>'1.2_OrigTargets_PostDataCleanse'!AT54-'1.1_OrigTargets_PreDataCleanse'!AT54</f>
        <v>0</v>
      </c>
      <c r="AU54" s="405">
        <f>'1.2_OrigTargets_PostDataCleanse'!AU54-'1.1_OrigTargets_PreDataCleanse'!AU54</f>
        <v>0</v>
      </c>
      <c r="AV54" s="405">
        <f>'1.2_OrigTargets_PostDataCleanse'!AV54-'1.1_OrigTargets_PreDataCleanse'!AV54</f>
        <v>0</v>
      </c>
      <c r="AW54" s="406">
        <f>'1.2_OrigTargets_PostDataCleanse'!AW54-'1.1_OrigTargets_PreDataCleanse'!AW54</f>
        <v>0</v>
      </c>
      <c r="AX54" s="260" t="str">
        <f t="shared" si="4"/>
        <v>Very high C1</v>
      </c>
      <c r="AY54" s="405">
        <f>'1.2_OrigTargets_PostDataCleanse'!AY54-'1.1_OrigTargets_PreDataCleanse'!AY54</f>
        <v>0</v>
      </c>
      <c r="AZ54" s="405">
        <f>'1.2_OrigTargets_PostDataCleanse'!AZ54-'1.1_OrigTargets_PreDataCleanse'!AZ54</f>
        <v>0</v>
      </c>
      <c r="BA54" s="405">
        <f>'1.2_OrigTargets_PostDataCleanse'!BA54-'1.1_OrigTargets_PreDataCleanse'!BA54</f>
        <v>0</v>
      </c>
      <c r="BB54" s="405">
        <f>'1.2_OrigTargets_PostDataCleanse'!BB54-'1.1_OrigTargets_PreDataCleanse'!BB54</f>
        <v>0</v>
      </c>
      <c r="BC54" s="405">
        <f>'1.2_OrigTargets_PostDataCleanse'!BC54-'1.1_OrigTargets_PreDataCleanse'!BC54</f>
        <v>0</v>
      </c>
      <c r="BD54" s="406">
        <f>'1.2_OrigTargets_PostDataCleanse'!BD54-'1.1_OrigTargets_PreDataCleanse'!BD54</f>
        <v>0</v>
      </c>
      <c r="BE54" s="260" t="str">
        <f t="shared" si="5"/>
        <v>Very high C1</v>
      </c>
      <c r="BF54" s="405">
        <f>'1.2_OrigTargets_PostDataCleanse'!BF54-'1.1_OrigTargets_PreDataCleanse'!BF54</f>
        <v>0</v>
      </c>
      <c r="BG54" s="405">
        <f>'1.2_OrigTargets_PostDataCleanse'!BG54-'1.1_OrigTargets_PreDataCleanse'!BG54</f>
        <v>0</v>
      </c>
      <c r="BH54" s="405">
        <f>'1.2_OrigTargets_PostDataCleanse'!BH54-'1.1_OrigTargets_PreDataCleanse'!BH54</f>
        <v>0</v>
      </c>
      <c r="BI54" s="405">
        <f>'1.2_OrigTargets_PostDataCleanse'!BI54-'1.1_OrigTargets_PreDataCleanse'!BI54</f>
        <v>0</v>
      </c>
      <c r="BJ54" s="405">
        <f>'1.2_OrigTargets_PostDataCleanse'!BJ54-'1.1_OrigTargets_PreDataCleanse'!BJ54</f>
        <v>0</v>
      </c>
      <c r="BK54" s="406">
        <f>'1.2_OrigTargets_PostDataCleanse'!BK54-'1.1_OrigTargets_PreDataCleanse'!BK54</f>
        <v>0</v>
      </c>
      <c r="BL54" s="405">
        <f>'1.2_OrigTargets_PostDataCleanse'!BL54-'1.1_OrigTargets_PreDataCleanse'!BL54</f>
        <v>0</v>
      </c>
      <c r="BM54" s="405">
        <f>'1.2_OrigTargets_PostDataCleanse'!BM54-'1.1_OrigTargets_PreDataCleanse'!BM54</f>
        <v>0</v>
      </c>
      <c r="BN54" s="405">
        <f>'1.2_OrigTargets_PostDataCleanse'!BN54-'1.1_OrigTargets_PreDataCleanse'!BN54</f>
        <v>0</v>
      </c>
      <c r="BO54" s="405">
        <f>'1.2_OrigTargets_PostDataCleanse'!BO54-'1.1_OrigTargets_PreDataCleanse'!BO54</f>
        <v>0</v>
      </c>
      <c r="BP54" s="406">
        <f>'1.2_OrigTargets_PostDataCleanse'!BP54-'1.1_OrigTargets_PreDataCleanse'!BP54</f>
        <v>0</v>
      </c>
      <c r="BQ54" s="260" t="str">
        <f t="shared" si="6"/>
        <v>Very high C1</v>
      </c>
      <c r="BR54" s="405">
        <f>'1.2_OrigTargets_PostDataCleanse'!BR54-'1.1_OrigTargets_PreDataCleanse'!BR54</f>
        <v>0</v>
      </c>
      <c r="BS54" s="405">
        <f>'1.2_OrigTargets_PostDataCleanse'!BS54-'1.1_OrigTargets_PreDataCleanse'!BS54</f>
        <v>0</v>
      </c>
      <c r="BT54" s="405">
        <f>'1.2_OrigTargets_PostDataCleanse'!BT54-'1.1_OrigTargets_PreDataCleanse'!BT54</f>
        <v>0</v>
      </c>
      <c r="BU54" s="405">
        <f>'1.2_OrigTargets_PostDataCleanse'!BU54-'1.1_OrigTargets_PreDataCleanse'!BU54</f>
        <v>0</v>
      </c>
      <c r="BV54" s="405">
        <f>'1.2_OrigTargets_PostDataCleanse'!BV54-'1.1_OrigTargets_PreDataCleanse'!BV54</f>
        <v>0</v>
      </c>
      <c r="BW54" s="406">
        <f>'1.2_OrigTargets_PostDataCleanse'!BW54-'1.1_OrigTargets_PreDataCleanse'!BW54</f>
        <v>0</v>
      </c>
      <c r="BY54" s="407"/>
    </row>
    <row r="55" spans="4:77" s="399" customFormat="1" ht="11.25" customHeight="1">
      <c r="D55" s="408" t="str">
        <f>D51</f>
        <v>275KV Network</v>
      </c>
      <c r="E55" s="456">
        <v>2</v>
      </c>
      <c r="F55" s="450" t="s">
        <v>185</v>
      </c>
      <c r="G55" s="444" t="s">
        <v>193</v>
      </c>
      <c r="H55" s="254" t="str">
        <f t="shared" si="9"/>
        <v>Low C4</v>
      </c>
      <c r="I55" s="402">
        <f>'1.2_OrigTargets_PostDataCleanse'!I55-'1.1_OrigTargets_PreDataCleanse'!I55</f>
        <v>0</v>
      </c>
      <c r="J55" s="402">
        <f>'1.2_OrigTargets_PostDataCleanse'!J55-'1.1_OrigTargets_PreDataCleanse'!J55</f>
        <v>0</v>
      </c>
      <c r="K55" s="402">
        <f>'1.2_OrigTargets_PostDataCleanse'!K55-'1.1_OrigTargets_PreDataCleanse'!K55</f>
        <v>0</v>
      </c>
      <c r="L55" s="402">
        <f>'1.2_OrigTargets_PostDataCleanse'!L55-'1.1_OrigTargets_PreDataCleanse'!L55</f>
        <v>0</v>
      </c>
      <c r="M55" s="402">
        <f>'1.2_OrigTargets_PostDataCleanse'!M55-'1.1_OrigTargets_PreDataCleanse'!M55</f>
        <v>0</v>
      </c>
      <c r="N55" s="403">
        <f>'1.2_OrigTargets_PostDataCleanse'!N55-'1.1_OrigTargets_PreDataCleanse'!N55</f>
        <v>0</v>
      </c>
      <c r="O55" s="42"/>
      <c r="P55" s="456">
        <v>2</v>
      </c>
      <c r="Q55" s="450" t="str">
        <f t="shared" ref="Q55" si="20">$F55</f>
        <v>Transformer</v>
      </c>
      <c r="R55" s="254" t="str">
        <f t="shared" si="0"/>
        <v>Low C4</v>
      </c>
      <c r="S55" s="402">
        <f>'1.2_OrigTargets_PostDataCleanse'!S55-'1.1_OrigTargets_PreDataCleanse'!S55</f>
        <v>0</v>
      </c>
      <c r="T55" s="402">
        <f>'1.2_OrigTargets_PostDataCleanse'!T55-'1.1_OrigTargets_PreDataCleanse'!T55</f>
        <v>0</v>
      </c>
      <c r="U55" s="402">
        <f>'1.2_OrigTargets_PostDataCleanse'!U55-'1.1_OrigTargets_PreDataCleanse'!U55</f>
        <v>0</v>
      </c>
      <c r="V55" s="402">
        <f>'1.2_OrigTargets_PostDataCleanse'!V55-'1.1_OrigTargets_PreDataCleanse'!V55</f>
        <v>0</v>
      </c>
      <c r="W55" s="402">
        <f>'1.2_OrigTargets_PostDataCleanse'!W55-'1.1_OrigTargets_PreDataCleanse'!W55</f>
        <v>0</v>
      </c>
      <c r="X55" s="403">
        <f>'1.2_OrigTargets_PostDataCleanse'!X55-'1.1_OrigTargets_PreDataCleanse'!X55</f>
        <v>0</v>
      </c>
      <c r="Y55" s="42"/>
      <c r="Z55" s="456">
        <v>2</v>
      </c>
      <c r="AA55" s="450" t="str">
        <f t="shared" ref="AA55" si="21">$F55</f>
        <v>Transformer</v>
      </c>
      <c r="AB55" s="254" t="str">
        <f t="shared" si="1"/>
        <v>Low C4</v>
      </c>
      <c r="AC55" s="402">
        <f>'1.2_OrigTargets_PostDataCleanse'!AC55-'1.1_OrigTargets_PreDataCleanse'!AC55</f>
        <v>0</v>
      </c>
      <c r="AD55" s="402">
        <f>'1.2_OrigTargets_PostDataCleanse'!AD55-'1.1_OrigTargets_PreDataCleanse'!AD55</f>
        <v>0</v>
      </c>
      <c r="AE55" s="402">
        <f>'1.2_OrigTargets_PostDataCleanse'!AE55-'1.1_OrigTargets_PreDataCleanse'!AE55</f>
        <v>0</v>
      </c>
      <c r="AF55" s="402">
        <f>'1.2_OrigTargets_PostDataCleanse'!AF55-'1.1_OrigTargets_PreDataCleanse'!AF55</f>
        <v>0</v>
      </c>
      <c r="AG55" s="402">
        <f>'1.2_OrigTargets_PostDataCleanse'!AG55-'1.1_OrigTargets_PreDataCleanse'!AG55</f>
        <v>0</v>
      </c>
      <c r="AH55" s="403">
        <f>'1.2_OrigTargets_PostDataCleanse'!AH55-'1.1_OrigTargets_PreDataCleanse'!AH55</f>
        <v>0</v>
      </c>
      <c r="AI55" s="42"/>
      <c r="AJ55" s="280" t="str">
        <f t="shared" si="2"/>
        <v>Low C4</v>
      </c>
      <c r="AK55" s="402">
        <f>'1.2_OrigTargets_PostDataCleanse'!AK55-'1.1_OrigTargets_PreDataCleanse'!AK55</f>
        <v>0</v>
      </c>
      <c r="AL55" s="402">
        <f>'1.2_OrigTargets_PostDataCleanse'!AL55-'1.1_OrigTargets_PreDataCleanse'!AL55</f>
        <v>0</v>
      </c>
      <c r="AM55" s="402">
        <f>'1.2_OrigTargets_PostDataCleanse'!AM55-'1.1_OrigTargets_PreDataCleanse'!AM55</f>
        <v>0</v>
      </c>
      <c r="AN55" s="402">
        <f>'1.2_OrigTargets_PostDataCleanse'!AN55-'1.1_OrigTargets_PreDataCleanse'!AN55</f>
        <v>0</v>
      </c>
      <c r="AO55" s="402">
        <f>'1.2_OrigTargets_PostDataCleanse'!AO55-'1.1_OrigTargets_PreDataCleanse'!AO55</f>
        <v>0</v>
      </c>
      <c r="AP55" s="403">
        <f>'1.2_OrigTargets_PostDataCleanse'!AP55-'1.1_OrigTargets_PreDataCleanse'!AP55</f>
        <v>0</v>
      </c>
      <c r="AQ55" s="254" t="str">
        <f t="shared" si="3"/>
        <v>Low C4</v>
      </c>
      <c r="AR55" s="402">
        <f>'1.2_OrigTargets_PostDataCleanse'!AR55-'1.1_OrigTargets_PreDataCleanse'!AR55</f>
        <v>0</v>
      </c>
      <c r="AS55" s="402">
        <f>'1.2_OrigTargets_PostDataCleanse'!AS55-'1.1_OrigTargets_PreDataCleanse'!AS55</f>
        <v>0</v>
      </c>
      <c r="AT55" s="402">
        <f>'1.2_OrigTargets_PostDataCleanse'!AT55-'1.1_OrigTargets_PreDataCleanse'!AT55</f>
        <v>0</v>
      </c>
      <c r="AU55" s="402">
        <f>'1.2_OrigTargets_PostDataCleanse'!AU55-'1.1_OrigTargets_PreDataCleanse'!AU55</f>
        <v>0</v>
      </c>
      <c r="AV55" s="402">
        <f>'1.2_OrigTargets_PostDataCleanse'!AV55-'1.1_OrigTargets_PreDataCleanse'!AV55</f>
        <v>0</v>
      </c>
      <c r="AW55" s="403">
        <f>'1.2_OrigTargets_PostDataCleanse'!AW55-'1.1_OrigTargets_PreDataCleanse'!AW55</f>
        <v>0</v>
      </c>
      <c r="AX55" s="254" t="str">
        <f t="shared" si="4"/>
        <v>Low C4</v>
      </c>
      <c r="AY55" s="402">
        <f>'1.2_OrigTargets_PostDataCleanse'!AY55-'1.1_OrigTargets_PreDataCleanse'!AY55</f>
        <v>0</v>
      </c>
      <c r="AZ55" s="402">
        <f>'1.2_OrigTargets_PostDataCleanse'!AZ55-'1.1_OrigTargets_PreDataCleanse'!AZ55</f>
        <v>0</v>
      </c>
      <c r="BA55" s="402">
        <f>'1.2_OrigTargets_PostDataCleanse'!BA55-'1.1_OrigTargets_PreDataCleanse'!BA55</f>
        <v>0</v>
      </c>
      <c r="BB55" s="402">
        <f>'1.2_OrigTargets_PostDataCleanse'!BB55-'1.1_OrigTargets_PreDataCleanse'!BB55</f>
        <v>0</v>
      </c>
      <c r="BC55" s="402">
        <f>'1.2_OrigTargets_PostDataCleanse'!BC55-'1.1_OrigTargets_PreDataCleanse'!BC55</f>
        <v>0</v>
      </c>
      <c r="BD55" s="403">
        <f>'1.2_OrigTargets_PostDataCleanse'!BD55-'1.1_OrigTargets_PreDataCleanse'!BD55</f>
        <v>0</v>
      </c>
      <c r="BE55" s="254" t="str">
        <f t="shared" si="5"/>
        <v>Low C4</v>
      </c>
      <c r="BF55" s="402">
        <f>'1.2_OrigTargets_PostDataCleanse'!BF55-'1.1_OrigTargets_PreDataCleanse'!BF55</f>
        <v>0</v>
      </c>
      <c r="BG55" s="402">
        <f>'1.2_OrigTargets_PostDataCleanse'!BG55-'1.1_OrigTargets_PreDataCleanse'!BG55</f>
        <v>0</v>
      </c>
      <c r="BH55" s="402">
        <f>'1.2_OrigTargets_PostDataCleanse'!BH55-'1.1_OrigTargets_PreDataCleanse'!BH55</f>
        <v>0</v>
      </c>
      <c r="BI55" s="402">
        <f>'1.2_OrigTargets_PostDataCleanse'!BI55-'1.1_OrigTargets_PreDataCleanse'!BI55</f>
        <v>0</v>
      </c>
      <c r="BJ55" s="402">
        <f>'1.2_OrigTargets_PostDataCleanse'!BJ55-'1.1_OrigTargets_PreDataCleanse'!BJ55</f>
        <v>0</v>
      </c>
      <c r="BK55" s="403">
        <f>'1.2_OrigTargets_PostDataCleanse'!BK55-'1.1_OrigTargets_PreDataCleanse'!BK55</f>
        <v>0</v>
      </c>
      <c r="BL55" s="402">
        <f>'1.2_OrigTargets_PostDataCleanse'!BL55-'1.1_OrigTargets_PreDataCleanse'!BL55</f>
        <v>0</v>
      </c>
      <c r="BM55" s="402">
        <f>'1.2_OrigTargets_PostDataCleanse'!BM55-'1.1_OrigTargets_PreDataCleanse'!BM55</f>
        <v>0</v>
      </c>
      <c r="BN55" s="402">
        <f>'1.2_OrigTargets_PostDataCleanse'!BN55-'1.1_OrigTargets_PreDataCleanse'!BN55</f>
        <v>0</v>
      </c>
      <c r="BO55" s="402">
        <f>'1.2_OrigTargets_PostDataCleanse'!BO55-'1.1_OrigTargets_PreDataCleanse'!BO55</f>
        <v>0</v>
      </c>
      <c r="BP55" s="403">
        <f>'1.2_OrigTargets_PostDataCleanse'!BP55-'1.1_OrigTargets_PreDataCleanse'!BP55</f>
        <v>0</v>
      </c>
      <c r="BQ55" s="254" t="str">
        <f t="shared" si="6"/>
        <v>Low C4</v>
      </c>
      <c r="BR55" s="402">
        <f>'1.2_OrigTargets_PostDataCleanse'!BR55-'1.1_OrigTargets_PreDataCleanse'!BR55</f>
        <v>0</v>
      </c>
      <c r="BS55" s="402">
        <f>'1.2_OrigTargets_PostDataCleanse'!BS55-'1.1_OrigTargets_PreDataCleanse'!BS55</f>
        <v>0</v>
      </c>
      <c r="BT55" s="402">
        <f>'1.2_OrigTargets_PostDataCleanse'!BT55-'1.1_OrigTargets_PreDataCleanse'!BT55</f>
        <v>0</v>
      </c>
      <c r="BU55" s="402">
        <f>'1.2_OrigTargets_PostDataCleanse'!BU55-'1.1_OrigTargets_PreDataCleanse'!BU55</f>
        <v>0</v>
      </c>
      <c r="BV55" s="402">
        <f>'1.2_OrigTargets_PostDataCleanse'!BV55-'1.1_OrigTargets_PreDataCleanse'!BV55</f>
        <v>0</v>
      </c>
      <c r="BW55" s="403">
        <f>'1.2_OrigTargets_PostDataCleanse'!BW55-'1.1_OrigTargets_PreDataCleanse'!BW55</f>
        <v>0</v>
      </c>
      <c r="BY55" s="256"/>
    </row>
    <row r="56" spans="4:77" s="399" customFormat="1" ht="10.15" customHeight="1">
      <c r="D56" s="409"/>
      <c r="E56" s="454"/>
      <c r="F56" s="451"/>
      <c r="G56" s="445"/>
      <c r="H56" s="257" t="str">
        <f t="shared" si="9"/>
        <v>Medium C3</v>
      </c>
      <c r="I56" s="402">
        <f>'1.2_OrigTargets_PostDataCleanse'!I56-'1.1_OrigTargets_PreDataCleanse'!I56</f>
        <v>0</v>
      </c>
      <c r="J56" s="402">
        <f>'1.2_OrigTargets_PostDataCleanse'!J56-'1.1_OrigTargets_PreDataCleanse'!J56</f>
        <v>0</v>
      </c>
      <c r="K56" s="402">
        <f>'1.2_OrigTargets_PostDataCleanse'!K56-'1.1_OrigTargets_PreDataCleanse'!K56</f>
        <v>0</v>
      </c>
      <c r="L56" s="402">
        <f>'1.2_OrigTargets_PostDataCleanse'!L56-'1.1_OrigTargets_PreDataCleanse'!L56</f>
        <v>0</v>
      </c>
      <c r="M56" s="402">
        <f>'1.2_OrigTargets_PostDataCleanse'!M56-'1.1_OrigTargets_PreDataCleanse'!M56</f>
        <v>0</v>
      </c>
      <c r="N56" s="403">
        <f>'1.2_OrigTargets_PostDataCleanse'!N56-'1.1_OrigTargets_PreDataCleanse'!N56</f>
        <v>0</v>
      </c>
      <c r="O56" s="42"/>
      <c r="P56" s="454"/>
      <c r="Q56" s="451"/>
      <c r="R56" s="257" t="str">
        <f t="shared" si="0"/>
        <v>Medium C3</v>
      </c>
      <c r="S56" s="402">
        <f>'1.2_OrigTargets_PostDataCleanse'!S56-'1.1_OrigTargets_PreDataCleanse'!S56</f>
        <v>0</v>
      </c>
      <c r="T56" s="402">
        <f>'1.2_OrigTargets_PostDataCleanse'!T56-'1.1_OrigTargets_PreDataCleanse'!T56</f>
        <v>0</v>
      </c>
      <c r="U56" s="402">
        <f>'1.2_OrigTargets_PostDataCleanse'!U56-'1.1_OrigTargets_PreDataCleanse'!U56</f>
        <v>0</v>
      </c>
      <c r="V56" s="402">
        <f>'1.2_OrigTargets_PostDataCleanse'!V56-'1.1_OrigTargets_PreDataCleanse'!V56</f>
        <v>0</v>
      </c>
      <c r="W56" s="402">
        <f>'1.2_OrigTargets_PostDataCleanse'!W56-'1.1_OrigTargets_PreDataCleanse'!W56</f>
        <v>0</v>
      </c>
      <c r="X56" s="403">
        <f>'1.2_OrigTargets_PostDataCleanse'!X56-'1.1_OrigTargets_PreDataCleanse'!X56</f>
        <v>0</v>
      </c>
      <c r="Y56" s="42"/>
      <c r="Z56" s="454"/>
      <c r="AA56" s="451"/>
      <c r="AB56" s="257" t="str">
        <f t="shared" si="1"/>
        <v>Medium C3</v>
      </c>
      <c r="AC56" s="402">
        <f>'1.2_OrigTargets_PostDataCleanse'!AC56-'1.1_OrigTargets_PreDataCleanse'!AC56</f>
        <v>0</v>
      </c>
      <c r="AD56" s="402">
        <f>'1.2_OrigTargets_PostDataCleanse'!AD56-'1.1_OrigTargets_PreDataCleanse'!AD56</f>
        <v>0</v>
      </c>
      <c r="AE56" s="402">
        <f>'1.2_OrigTargets_PostDataCleanse'!AE56-'1.1_OrigTargets_PreDataCleanse'!AE56</f>
        <v>0</v>
      </c>
      <c r="AF56" s="402">
        <f>'1.2_OrigTargets_PostDataCleanse'!AF56-'1.1_OrigTargets_PreDataCleanse'!AF56</f>
        <v>0</v>
      </c>
      <c r="AG56" s="402">
        <f>'1.2_OrigTargets_PostDataCleanse'!AG56-'1.1_OrigTargets_PreDataCleanse'!AG56</f>
        <v>0</v>
      </c>
      <c r="AH56" s="403">
        <f>'1.2_OrigTargets_PostDataCleanse'!AH56-'1.1_OrigTargets_PreDataCleanse'!AH56</f>
        <v>0</v>
      </c>
      <c r="AI56" s="42"/>
      <c r="AJ56" s="281" t="str">
        <f t="shared" si="2"/>
        <v>Medium C3</v>
      </c>
      <c r="AK56" s="402">
        <f>'1.2_OrigTargets_PostDataCleanse'!AK56-'1.1_OrigTargets_PreDataCleanse'!AK56</f>
        <v>0</v>
      </c>
      <c r="AL56" s="402">
        <f>'1.2_OrigTargets_PostDataCleanse'!AL56-'1.1_OrigTargets_PreDataCleanse'!AL56</f>
        <v>0</v>
      </c>
      <c r="AM56" s="402">
        <f>'1.2_OrigTargets_PostDataCleanse'!AM56-'1.1_OrigTargets_PreDataCleanse'!AM56</f>
        <v>0</v>
      </c>
      <c r="AN56" s="402">
        <f>'1.2_OrigTargets_PostDataCleanse'!AN56-'1.1_OrigTargets_PreDataCleanse'!AN56</f>
        <v>0</v>
      </c>
      <c r="AO56" s="402">
        <f>'1.2_OrigTargets_PostDataCleanse'!AO56-'1.1_OrigTargets_PreDataCleanse'!AO56</f>
        <v>0</v>
      </c>
      <c r="AP56" s="403">
        <f>'1.2_OrigTargets_PostDataCleanse'!AP56-'1.1_OrigTargets_PreDataCleanse'!AP56</f>
        <v>0</v>
      </c>
      <c r="AQ56" s="257" t="str">
        <f t="shared" si="3"/>
        <v>Medium C3</v>
      </c>
      <c r="AR56" s="402">
        <f>'1.2_OrigTargets_PostDataCleanse'!AR56-'1.1_OrigTargets_PreDataCleanse'!AR56</f>
        <v>0</v>
      </c>
      <c r="AS56" s="402">
        <f>'1.2_OrigTargets_PostDataCleanse'!AS56-'1.1_OrigTargets_PreDataCleanse'!AS56</f>
        <v>0</v>
      </c>
      <c r="AT56" s="402">
        <f>'1.2_OrigTargets_PostDataCleanse'!AT56-'1.1_OrigTargets_PreDataCleanse'!AT56</f>
        <v>0</v>
      </c>
      <c r="AU56" s="402">
        <f>'1.2_OrigTargets_PostDataCleanse'!AU56-'1.1_OrigTargets_PreDataCleanse'!AU56</f>
        <v>0</v>
      </c>
      <c r="AV56" s="402">
        <f>'1.2_OrigTargets_PostDataCleanse'!AV56-'1.1_OrigTargets_PreDataCleanse'!AV56</f>
        <v>0</v>
      </c>
      <c r="AW56" s="403">
        <f>'1.2_OrigTargets_PostDataCleanse'!AW56-'1.1_OrigTargets_PreDataCleanse'!AW56</f>
        <v>0</v>
      </c>
      <c r="AX56" s="257" t="str">
        <f t="shared" si="4"/>
        <v>Medium C3</v>
      </c>
      <c r="AY56" s="402">
        <f>'1.2_OrigTargets_PostDataCleanse'!AY56-'1.1_OrigTargets_PreDataCleanse'!AY56</f>
        <v>0</v>
      </c>
      <c r="AZ56" s="402">
        <f>'1.2_OrigTargets_PostDataCleanse'!AZ56-'1.1_OrigTargets_PreDataCleanse'!AZ56</f>
        <v>0</v>
      </c>
      <c r="BA56" s="402">
        <f>'1.2_OrigTargets_PostDataCleanse'!BA56-'1.1_OrigTargets_PreDataCleanse'!BA56</f>
        <v>0</v>
      </c>
      <c r="BB56" s="402">
        <f>'1.2_OrigTargets_PostDataCleanse'!BB56-'1.1_OrigTargets_PreDataCleanse'!BB56</f>
        <v>0</v>
      </c>
      <c r="BC56" s="402">
        <f>'1.2_OrigTargets_PostDataCleanse'!BC56-'1.1_OrigTargets_PreDataCleanse'!BC56</f>
        <v>0</v>
      </c>
      <c r="BD56" s="403">
        <f>'1.2_OrigTargets_PostDataCleanse'!BD56-'1.1_OrigTargets_PreDataCleanse'!BD56</f>
        <v>0</v>
      </c>
      <c r="BE56" s="257" t="str">
        <f t="shared" si="5"/>
        <v>Medium C3</v>
      </c>
      <c r="BF56" s="402">
        <f>'1.2_OrigTargets_PostDataCleanse'!BF56-'1.1_OrigTargets_PreDataCleanse'!BF56</f>
        <v>0</v>
      </c>
      <c r="BG56" s="402">
        <f>'1.2_OrigTargets_PostDataCleanse'!BG56-'1.1_OrigTargets_PreDataCleanse'!BG56</f>
        <v>0</v>
      </c>
      <c r="BH56" s="402">
        <f>'1.2_OrigTargets_PostDataCleanse'!BH56-'1.1_OrigTargets_PreDataCleanse'!BH56</f>
        <v>0</v>
      </c>
      <c r="BI56" s="402">
        <f>'1.2_OrigTargets_PostDataCleanse'!BI56-'1.1_OrigTargets_PreDataCleanse'!BI56</f>
        <v>0</v>
      </c>
      <c r="BJ56" s="402">
        <f>'1.2_OrigTargets_PostDataCleanse'!BJ56-'1.1_OrigTargets_PreDataCleanse'!BJ56</f>
        <v>0</v>
      </c>
      <c r="BK56" s="403">
        <f>'1.2_OrigTargets_PostDataCleanse'!BK56-'1.1_OrigTargets_PreDataCleanse'!BK56</f>
        <v>0</v>
      </c>
      <c r="BL56" s="402">
        <f>'1.2_OrigTargets_PostDataCleanse'!BL56-'1.1_OrigTargets_PreDataCleanse'!BL56</f>
        <v>0</v>
      </c>
      <c r="BM56" s="402">
        <f>'1.2_OrigTargets_PostDataCleanse'!BM56-'1.1_OrigTargets_PreDataCleanse'!BM56</f>
        <v>0</v>
      </c>
      <c r="BN56" s="402">
        <f>'1.2_OrigTargets_PostDataCleanse'!BN56-'1.1_OrigTargets_PreDataCleanse'!BN56</f>
        <v>0</v>
      </c>
      <c r="BO56" s="402">
        <f>'1.2_OrigTargets_PostDataCleanse'!BO56-'1.1_OrigTargets_PreDataCleanse'!BO56</f>
        <v>0</v>
      </c>
      <c r="BP56" s="403">
        <f>'1.2_OrigTargets_PostDataCleanse'!BP56-'1.1_OrigTargets_PreDataCleanse'!BP56</f>
        <v>0</v>
      </c>
      <c r="BQ56" s="257" t="str">
        <f t="shared" si="6"/>
        <v>Medium C3</v>
      </c>
      <c r="BR56" s="402">
        <f>'1.2_OrigTargets_PostDataCleanse'!BR56-'1.1_OrigTargets_PreDataCleanse'!BR56</f>
        <v>0</v>
      </c>
      <c r="BS56" s="402">
        <f>'1.2_OrigTargets_PostDataCleanse'!BS56-'1.1_OrigTargets_PreDataCleanse'!BS56</f>
        <v>0</v>
      </c>
      <c r="BT56" s="402">
        <f>'1.2_OrigTargets_PostDataCleanse'!BT56-'1.1_OrigTargets_PreDataCleanse'!BT56</f>
        <v>0</v>
      </c>
      <c r="BU56" s="402">
        <f>'1.2_OrigTargets_PostDataCleanse'!BU56-'1.1_OrigTargets_PreDataCleanse'!BU56</f>
        <v>0</v>
      </c>
      <c r="BV56" s="402">
        <f>'1.2_OrigTargets_PostDataCleanse'!BV56-'1.1_OrigTargets_PreDataCleanse'!BV56</f>
        <v>0</v>
      </c>
      <c r="BW56" s="403">
        <f>'1.2_OrigTargets_PostDataCleanse'!BW56-'1.1_OrigTargets_PreDataCleanse'!BW56</f>
        <v>0</v>
      </c>
      <c r="BY56" s="404"/>
    </row>
    <row r="57" spans="4:77" s="399" customFormat="1" ht="10.15" customHeight="1">
      <c r="D57" s="409"/>
      <c r="E57" s="454"/>
      <c r="F57" s="451"/>
      <c r="G57" s="445"/>
      <c r="H57" s="257" t="str">
        <f t="shared" si="9"/>
        <v>High C2</v>
      </c>
      <c r="I57" s="402">
        <f>'1.2_OrigTargets_PostDataCleanse'!I57-'1.1_OrigTargets_PreDataCleanse'!I57</f>
        <v>0</v>
      </c>
      <c r="J57" s="402">
        <f>'1.2_OrigTargets_PostDataCleanse'!J57-'1.1_OrigTargets_PreDataCleanse'!J57</f>
        <v>0</v>
      </c>
      <c r="K57" s="402">
        <f>'1.2_OrigTargets_PostDataCleanse'!K57-'1.1_OrigTargets_PreDataCleanse'!K57</f>
        <v>0</v>
      </c>
      <c r="L57" s="402">
        <f>'1.2_OrigTargets_PostDataCleanse'!L57-'1.1_OrigTargets_PreDataCleanse'!L57</f>
        <v>0</v>
      </c>
      <c r="M57" s="402">
        <f>'1.2_OrigTargets_PostDataCleanse'!M57-'1.1_OrigTargets_PreDataCleanse'!M57</f>
        <v>0</v>
      </c>
      <c r="N57" s="403">
        <f>'1.2_OrigTargets_PostDataCleanse'!N57-'1.1_OrigTargets_PreDataCleanse'!N57</f>
        <v>0</v>
      </c>
      <c r="O57" s="42"/>
      <c r="P57" s="454"/>
      <c r="Q57" s="451"/>
      <c r="R57" s="257" t="str">
        <f t="shared" si="0"/>
        <v>High C2</v>
      </c>
      <c r="S57" s="402">
        <f>'1.2_OrigTargets_PostDataCleanse'!S57-'1.1_OrigTargets_PreDataCleanse'!S57</f>
        <v>0</v>
      </c>
      <c r="T57" s="402">
        <f>'1.2_OrigTargets_PostDataCleanse'!T57-'1.1_OrigTargets_PreDataCleanse'!T57</f>
        <v>0</v>
      </c>
      <c r="U57" s="402">
        <f>'1.2_OrigTargets_PostDataCleanse'!U57-'1.1_OrigTargets_PreDataCleanse'!U57</f>
        <v>0</v>
      </c>
      <c r="V57" s="402">
        <f>'1.2_OrigTargets_PostDataCleanse'!V57-'1.1_OrigTargets_PreDataCleanse'!V57</f>
        <v>0</v>
      </c>
      <c r="W57" s="402">
        <f>'1.2_OrigTargets_PostDataCleanse'!W57-'1.1_OrigTargets_PreDataCleanse'!W57</f>
        <v>0</v>
      </c>
      <c r="X57" s="403">
        <f>'1.2_OrigTargets_PostDataCleanse'!X57-'1.1_OrigTargets_PreDataCleanse'!X57</f>
        <v>0</v>
      </c>
      <c r="Y57" s="42"/>
      <c r="Z57" s="454"/>
      <c r="AA57" s="451"/>
      <c r="AB57" s="257" t="str">
        <f t="shared" si="1"/>
        <v>High C2</v>
      </c>
      <c r="AC57" s="402">
        <f>'1.2_OrigTargets_PostDataCleanse'!AC57-'1.1_OrigTargets_PreDataCleanse'!AC57</f>
        <v>0</v>
      </c>
      <c r="AD57" s="402">
        <f>'1.2_OrigTargets_PostDataCleanse'!AD57-'1.1_OrigTargets_PreDataCleanse'!AD57</f>
        <v>0</v>
      </c>
      <c r="AE57" s="402">
        <f>'1.2_OrigTargets_PostDataCleanse'!AE57-'1.1_OrigTargets_PreDataCleanse'!AE57</f>
        <v>0</v>
      </c>
      <c r="AF57" s="402">
        <f>'1.2_OrigTargets_PostDataCleanse'!AF57-'1.1_OrigTargets_PreDataCleanse'!AF57</f>
        <v>0</v>
      </c>
      <c r="AG57" s="402">
        <f>'1.2_OrigTargets_PostDataCleanse'!AG57-'1.1_OrigTargets_PreDataCleanse'!AG57</f>
        <v>0</v>
      </c>
      <c r="AH57" s="403">
        <f>'1.2_OrigTargets_PostDataCleanse'!AH57-'1.1_OrigTargets_PreDataCleanse'!AH57</f>
        <v>0</v>
      </c>
      <c r="AI57" s="42"/>
      <c r="AJ57" s="281" t="str">
        <f t="shared" si="2"/>
        <v>High C2</v>
      </c>
      <c r="AK57" s="402">
        <f>'1.2_OrigTargets_PostDataCleanse'!AK57-'1.1_OrigTargets_PreDataCleanse'!AK57</f>
        <v>0</v>
      </c>
      <c r="AL57" s="402">
        <f>'1.2_OrigTargets_PostDataCleanse'!AL57-'1.1_OrigTargets_PreDataCleanse'!AL57</f>
        <v>0</v>
      </c>
      <c r="AM57" s="402">
        <f>'1.2_OrigTargets_PostDataCleanse'!AM57-'1.1_OrigTargets_PreDataCleanse'!AM57</f>
        <v>0</v>
      </c>
      <c r="AN57" s="402">
        <f>'1.2_OrigTargets_PostDataCleanse'!AN57-'1.1_OrigTargets_PreDataCleanse'!AN57</f>
        <v>0</v>
      </c>
      <c r="AO57" s="402">
        <f>'1.2_OrigTargets_PostDataCleanse'!AO57-'1.1_OrigTargets_PreDataCleanse'!AO57</f>
        <v>0</v>
      </c>
      <c r="AP57" s="403">
        <f>'1.2_OrigTargets_PostDataCleanse'!AP57-'1.1_OrigTargets_PreDataCleanse'!AP57</f>
        <v>0</v>
      </c>
      <c r="AQ57" s="257" t="str">
        <f t="shared" si="3"/>
        <v>High C2</v>
      </c>
      <c r="AR57" s="402">
        <f>'1.2_OrigTargets_PostDataCleanse'!AR57-'1.1_OrigTargets_PreDataCleanse'!AR57</f>
        <v>0</v>
      </c>
      <c r="AS57" s="402">
        <f>'1.2_OrigTargets_PostDataCleanse'!AS57-'1.1_OrigTargets_PreDataCleanse'!AS57</f>
        <v>0</v>
      </c>
      <c r="AT57" s="402">
        <f>'1.2_OrigTargets_PostDataCleanse'!AT57-'1.1_OrigTargets_PreDataCleanse'!AT57</f>
        <v>0</v>
      </c>
      <c r="AU57" s="402">
        <f>'1.2_OrigTargets_PostDataCleanse'!AU57-'1.1_OrigTargets_PreDataCleanse'!AU57</f>
        <v>0</v>
      </c>
      <c r="AV57" s="402">
        <f>'1.2_OrigTargets_PostDataCleanse'!AV57-'1.1_OrigTargets_PreDataCleanse'!AV57</f>
        <v>0</v>
      </c>
      <c r="AW57" s="403">
        <f>'1.2_OrigTargets_PostDataCleanse'!AW57-'1.1_OrigTargets_PreDataCleanse'!AW57</f>
        <v>0</v>
      </c>
      <c r="AX57" s="257" t="str">
        <f t="shared" si="4"/>
        <v>High C2</v>
      </c>
      <c r="AY57" s="402">
        <f>'1.2_OrigTargets_PostDataCleanse'!AY57-'1.1_OrigTargets_PreDataCleanse'!AY57</f>
        <v>0</v>
      </c>
      <c r="AZ57" s="402">
        <f>'1.2_OrigTargets_PostDataCleanse'!AZ57-'1.1_OrigTargets_PreDataCleanse'!AZ57</f>
        <v>0</v>
      </c>
      <c r="BA57" s="402">
        <f>'1.2_OrigTargets_PostDataCleanse'!BA57-'1.1_OrigTargets_PreDataCleanse'!BA57</f>
        <v>0</v>
      </c>
      <c r="BB57" s="402">
        <f>'1.2_OrigTargets_PostDataCleanse'!BB57-'1.1_OrigTargets_PreDataCleanse'!BB57</f>
        <v>0</v>
      </c>
      <c r="BC57" s="402">
        <f>'1.2_OrigTargets_PostDataCleanse'!BC57-'1.1_OrigTargets_PreDataCleanse'!BC57</f>
        <v>0</v>
      </c>
      <c r="BD57" s="403">
        <f>'1.2_OrigTargets_PostDataCleanse'!BD57-'1.1_OrigTargets_PreDataCleanse'!BD57</f>
        <v>0</v>
      </c>
      <c r="BE57" s="257" t="str">
        <f t="shared" si="5"/>
        <v>High C2</v>
      </c>
      <c r="BF57" s="402">
        <f>'1.2_OrigTargets_PostDataCleanse'!BF57-'1.1_OrigTargets_PreDataCleanse'!BF57</f>
        <v>0</v>
      </c>
      <c r="BG57" s="402">
        <f>'1.2_OrigTargets_PostDataCleanse'!BG57-'1.1_OrigTargets_PreDataCleanse'!BG57</f>
        <v>0</v>
      </c>
      <c r="BH57" s="402">
        <f>'1.2_OrigTargets_PostDataCleanse'!BH57-'1.1_OrigTargets_PreDataCleanse'!BH57</f>
        <v>0</v>
      </c>
      <c r="BI57" s="402">
        <f>'1.2_OrigTargets_PostDataCleanse'!BI57-'1.1_OrigTargets_PreDataCleanse'!BI57</f>
        <v>0</v>
      </c>
      <c r="BJ57" s="402">
        <f>'1.2_OrigTargets_PostDataCleanse'!BJ57-'1.1_OrigTargets_PreDataCleanse'!BJ57</f>
        <v>0</v>
      </c>
      <c r="BK57" s="403">
        <f>'1.2_OrigTargets_PostDataCleanse'!BK57-'1.1_OrigTargets_PreDataCleanse'!BK57</f>
        <v>0</v>
      </c>
      <c r="BL57" s="402">
        <f>'1.2_OrigTargets_PostDataCleanse'!BL57-'1.1_OrigTargets_PreDataCleanse'!BL57</f>
        <v>0</v>
      </c>
      <c r="BM57" s="402">
        <f>'1.2_OrigTargets_PostDataCleanse'!BM57-'1.1_OrigTargets_PreDataCleanse'!BM57</f>
        <v>0</v>
      </c>
      <c r="BN57" s="402">
        <f>'1.2_OrigTargets_PostDataCleanse'!BN57-'1.1_OrigTargets_PreDataCleanse'!BN57</f>
        <v>0</v>
      </c>
      <c r="BO57" s="402">
        <f>'1.2_OrigTargets_PostDataCleanse'!BO57-'1.1_OrigTargets_PreDataCleanse'!BO57</f>
        <v>0</v>
      </c>
      <c r="BP57" s="403">
        <f>'1.2_OrigTargets_PostDataCleanse'!BP57-'1.1_OrigTargets_PreDataCleanse'!BP57</f>
        <v>0</v>
      </c>
      <c r="BQ57" s="257" t="str">
        <f t="shared" si="6"/>
        <v>High C2</v>
      </c>
      <c r="BR57" s="402">
        <f>'1.2_OrigTargets_PostDataCleanse'!BR57-'1.1_OrigTargets_PreDataCleanse'!BR57</f>
        <v>0</v>
      </c>
      <c r="BS57" s="402">
        <f>'1.2_OrigTargets_PostDataCleanse'!BS57-'1.1_OrigTargets_PreDataCleanse'!BS57</f>
        <v>0</v>
      </c>
      <c r="BT57" s="402">
        <f>'1.2_OrigTargets_PostDataCleanse'!BT57-'1.1_OrigTargets_PreDataCleanse'!BT57</f>
        <v>0</v>
      </c>
      <c r="BU57" s="402">
        <f>'1.2_OrigTargets_PostDataCleanse'!BU57-'1.1_OrigTargets_PreDataCleanse'!BU57</f>
        <v>0</v>
      </c>
      <c r="BV57" s="402">
        <f>'1.2_OrigTargets_PostDataCleanse'!BV57-'1.1_OrigTargets_PreDataCleanse'!BV57</f>
        <v>0</v>
      </c>
      <c r="BW57" s="403">
        <f>'1.2_OrigTargets_PostDataCleanse'!BW57-'1.1_OrigTargets_PreDataCleanse'!BW57</f>
        <v>0</v>
      </c>
      <c r="BY57" s="404"/>
    </row>
    <row r="58" spans="4:77" s="399" customFormat="1" ht="10.5" customHeight="1" thickBot="1">
      <c r="D58" s="409"/>
      <c r="E58" s="455"/>
      <c r="F58" s="453"/>
      <c r="G58" s="446"/>
      <c r="H58" s="260" t="str">
        <f t="shared" si="9"/>
        <v>Very high C1</v>
      </c>
      <c r="I58" s="405">
        <f>'1.2_OrigTargets_PostDataCleanse'!I58-'1.1_OrigTargets_PreDataCleanse'!I58</f>
        <v>0</v>
      </c>
      <c r="J58" s="405">
        <f>'1.2_OrigTargets_PostDataCleanse'!J58-'1.1_OrigTargets_PreDataCleanse'!J58</f>
        <v>0</v>
      </c>
      <c r="K58" s="405">
        <f>'1.2_OrigTargets_PostDataCleanse'!K58-'1.1_OrigTargets_PreDataCleanse'!K58</f>
        <v>0</v>
      </c>
      <c r="L58" s="405">
        <f>'1.2_OrigTargets_PostDataCleanse'!L58-'1.1_OrigTargets_PreDataCleanse'!L58</f>
        <v>0</v>
      </c>
      <c r="M58" s="405">
        <f>'1.2_OrigTargets_PostDataCleanse'!M58-'1.1_OrigTargets_PreDataCleanse'!M58</f>
        <v>0</v>
      </c>
      <c r="N58" s="406">
        <f>'1.2_OrigTargets_PostDataCleanse'!N58-'1.1_OrigTargets_PreDataCleanse'!N58</f>
        <v>0</v>
      </c>
      <c r="O58" s="42"/>
      <c r="P58" s="455"/>
      <c r="Q58" s="452"/>
      <c r="R58" s="260" t="str">
        <f t="shared" si="0"/>
        <v>Very high C1</v>
      </c>
      <c r="S58" s="405">
        <f>'1.2_OrigTargets_PostDataCleanse'!S58-'1.1_OrigTargets_PreDataCleanse'!S58</f>
        <v>0</v>
      </c>
      <c r="T58" s="405">
        <f>'1.2_OrigTargets_PostDataCleanse'!T58-'1.1_OrigTargets_PreDataCleanse'!T58</f>
        <v>0</v>
      </c>
      <c r="U58" s="405">
        <f>'1.2_OrigTargets_PostDataCleanse'!U58-'1.1_OrigTargets_PreDataCleanse'!U58</f>
        <v>0</v>
      </c>
      <c r="V58" s="405">
        <f>'1.2_OrigTargets_PostDataCleanse'!V58-'1.1_OrigTargets_PreDataCleanse'!V58</f>
        <v>0</v>
      </c>
      <c r="W58" s="405">
        <f>'1.2_OrigTargets_PostDataCleanse'!W58-'1.1_OrigTargets_PreDataCleanse'!W58</f>
        <v>0</v>
      </c>
      <c r="X58" s="406">
        <f>'1.2_OrigTargets_PostDataCleanse'!X58-'1.1_OrigTargets_PreDataCleanse'!X58</f>
        <v>0</v>
      </c>
      <c r="Y58" s="42"/>
      <c r="Z58" s="455"/>
      <c r="AA58" s="452"/>
      <c r="AB58" s="260" t="str">
        <f t="shared" si="1"/>
        <v>Very high C1</v>
      </c>
      <c r="AC58" s="405">
        <f>'1.2_OrigTargets_PostDataCleanse'!AC58-'1.1_OrigTargets_PreDataCleanse'!AC58</f>
        <v>0</v>
      </c>
      <c r="AD58" s="405">
        <f>'1.2_OrigTargets_PostDataCleanse'!AD58-'1.1_OrigTargets_PreDataCleanse'!AD58</f>
        <v>0</v>
      </c>
      <c r="AE58" s="405">
        <f>'1.2_OrigTargets_PostDataCleanse'!AE58-'1.1_OrigTargets_PreDataCleanse'!AE58</f>
        <v>0</v>
      </c>
      <c r="AF58" s="405">
        <f>'1.2_OrigTargets_PostDataCleanse'!AF58-'1.1_OrigTargets_PreDataCleanse'!AF58</f>
        <v>0</v>
      </c>
      <c r="AG58" s="405">
        <f>'1.2_OrigTargets_PostDataCleanse'!AG58-'1.1_OrigTargets_PreDataCleanse'!AG58</f>
        <v>0</v>
      </c>
      <c r="AH58" s="406">
        <f>'1.2_OrigTargets_PostDataCleanse'!AH58-'1.1_OrigTargets_PreDataCleanse'!AH58</f>
        <v>0</v>
      </c>
      <c r="AI58" s="42"/>
      <c r="AJ58" s="282" t="str">
        <f t="shared" si="2"/>
        <v>Very high C1</v>
      </c>
      <c r="AK58" s="405">
        <f>'1.2_OrigTargets_PostDataCleanse'!AK58-'1.1_OrigTargets_PreDataCleanse'!AK58</f>
        <v>0</v>
      </c>
      <c r="AL58" s="405">
        <f>'1.2_OrigTargets_PostDataCleanse'!AL58-'1.1_OrigTargets_PreDataCleanse'!AL58</f>
        <v>0</v>
      </c>
      <c r="AM58" s="405">
        <f>'1.2_OrigTargets_PostDataCleanse'!AM58-'1.1_OrigTargets_PreDataCleanse'!AM58</f>
        <v>0</v>
      </c>
      <c r="AN58" s="405">
        <f>'1.2_OrigTargets_PostDataCleanse'!AN58-'1.1_OrigTargets_PreDataCleanse'!AN58</f>
        <v>0</v>
      </c>
      <c r="AO58" s="405">
        <f>'1.2_OrigTargets_PostDataCleanse'!AO58-'1.1_OrigTargets_PreDataCleanse'!AO58</f>
        <v>0</v>
      </c>
      <c r="AP58" s="406">
        <f>'1.2_OrigTargets_PostDataCleanse'!AP58-'1.1_OrigTargets_PreDataCleanse'!AP58</f>
        <v>0</v>
      </c>
      <c r="AQ58" s="260" t="str">
        <f t="shared" si="3"/>
        <v>Very high C1</v>
      </c>
      <c r="AR58" s="405">
        <f>'1.2_OrigTargets_PostDataCleanse'!AR58-'1.1_OrigTargets_PreDataCleanse'!AR58</f>
        <v>0</v>
      </c>
      <c r="AS58" s="405">
        <f>'1.2_OrigTargets_PostDataCleanse'!AS58-'1.1_OrigTargets_PreDataCleanse'!AS58</f>
        <v>0</v>
      </c>
      <c r="AT58" s="405">
        <f>'1.2_OrigTargets_PostDataCleanse'!AT58-'1.1_OrigTargets_PreDataCleanse'!AT58</f>
        <v>0</v>
      </c>
      <c r="AU58" s="405">
        <f>'1.2_OrigTargets_PostDataCleanse'!AU58-'1.1_OrigTargets_PreDataCleanse'!AU58</f>
        <v>0</v>
      </c>
      <c r="AV58" s="405">
        <f>'1.2_OrigTargets_PostDataCleanse'!AV58-'1.1_OrigTargets_PreDataCleanse'!AV58</f>
        <v>0</v>
      </c>
      <c r="AW58" s="406">
        <f>'1.2_OrigTargets_PostDataCleanse'!AW58-'1.1_OrigTargets_PreDataCleanse'!AW58</f>
        <v>0</v>
      </c>
      <c r="AX58" s="260" t="str">
        <f t="shared" si="4"/>
        <v>Very high C1</v>
      </c>
      <c r="AY58" s="405">
        <f>'1.2_OrigTargets_PostDataCleanse'!AY58-'1.1_OrigTargets_PreDataCleanse'!AY58</f>
        <v>0</v>
      </c>
      <c r="AZ58" s="405">
        <f>'1.2_OrigTargets_PostDataCleanse'!AZ58-'1.1_OrigTargets_PreDataCleanse'!AZ58</f>
        <v>0</v>
      </c>
      <c r="BA58" s="405">
        <f>'1.2_OrigTargets_PostDataCleanse'!BA58-'1.1_OrigTargets_PreDataCleanse'!BA58</f>
        <v>0</v>
      </c>
      <c r="BB58" s="405">
        <f>'1.2_OrigTargets_PostDataCleanse'!BB58-'1.1_OrigTargets_PreDataCleanse'!BB58</f>
        <v>0</v>
      </c>
      <c r="BC58" s="405">
        <f>'1.2_OrigTargets_PostDataCleanse'!BC58-'1.1_OrigTargets_PreDataCleanse'!BC58</f>
        <v>0</v>
      </c>
      <c r="BD58" s="406">
        <f>'1.2_OrigTargets_PostDataCleanse'!BD58-'1.1_OrigTargets_PreDataCleanse'!BD58</f>
        <v>0</v>
      </c>
      <c r="BE58" s="260" t="str">
        <f t="shared" si="5"/>
        <v>Very high C1</v>
      </c>
      <c r="BF58" s="405">
        <f>'1.2_OrigTargets_PostDataCleanse'!BF58-'1.1_OrigTargets_PreDataCleanse'!BF58</f>
        <v>0</v>
      </c>
      <c r="BG58" s="405">
        <f>'1.2_OrigTargets_PostDataCleanse'!BG58-'1.1_OrigTargets_PreDataCleanse'!BG58</f>
        <v>0</v>
      </c>
      <c r="BH58" s="405">
        <f>'1.2_OrigTargets_PostDataCleanse'!BH58-'1.1_OrigTargets_PreDataCleanse'!BH58</f>
        <v>0</v>
      </c>
      <c r="BI58" s="405">
        <f>'1.2_OrigTargets_PostDataCleanse'!BI58-'1.1_OrigTargets_PreDataCleanse'!BI58</f>
        <v>0</v>
      </c>
      <c r="BJ58" s="405">
        <f>'1.2_OrigTargets_PostDataCleanse'!BJ58-'1.1_OrigTargets_PreDataCleanse'!BJ58</f>
        <v>0</v>
      </c>
      <c r="BK58" s="406">
        <f>'1.2_OrigTargets_PostDataCleanse'!BK58-'1.1_OrigTargets_PreDataCleanse'!BK58</f>
        <v>0</v>
      </c>
      <c r="BL58" s="405">
        <f>'1.2_OrigTargets_PostDataCleanse'!BL58-'1.1_OrigTargets_PreDataCleanse'!BL58</f>
        <v>0</v>
      </c>
      <c r="BM58" s="405">
        <f>'1.2_OrigTargets_PostDataCleanse'!BM58-'1.1_OrigTargets_PreDataCleanse'!BM58</f>
        <v>0</v>
      </c>
      <c r="BN58" s="405">
        <f>'1.2_OrigTargets_PostDataCleanse'!BN58-'1.1_OrigTargets_PreDataCleanse'!BN58</f>
        <v>0</v>
      </c>
      <c r="BO58" s="405">
        <f>'1.2_OrigTargets_PostDataCleanse'!BO58-'1.1_OrigTargets_PreDataCleanse'!BO58</f>
        <v>0</v>
      </c>
      <c r="BP58" s="406">
        <f>'1.2_OrigTargets_PostDataCleanse'!BP58-'1.1_OrigTargets_PreDataCleanse'!BP58</f>
        <v>0</v>
      </c>
      <c r="BQ58" s="260" t="str">
        <f t="shared" si="6"/>
        <v>Very high C1</v>
      </c>
      <c r="BR58" s="405">
        <f>'1.2_OrigTargets_PostDataCleanse'!BR58-'1.1_OrigTargets_PreDataCleanse'!BR58</f>
        <v>0</v>
      </c>
      <c r="BS58" s="405">
        <f>'1.2_OrigTargets_PostDataCleanse'!BS58-'1.1_OrigTargets_PreDataCleanse'!BS58</f>
        <v>0</v>
      </c>
      <c r="BT58" s="405">
        <f>'1.2_OrigTargets_PostDataCleanse'!BT58-'1.1_OrigTargets_PreDataCleanse'!BT58</f>
        <v>0</v>
      </c>
      <c r="BU58" s="405">
        <f>'1.2_OrigTargets_PostDataCleanse'!BU58-'1.1_OrigTargets_PreDataCleanse'!BU58</f>
        <v>0</v>
      </c>
      <c r="BV58" s="405">
        <f>'1.2_OrigTargets_PostDataCleanse'!BV58-'1.1_OrigTargets_PreDataCleanse'!BV58</f>
        <v>0</v>
      </c>
      <c r="BW58" s="406">
        <f>'1.2_OrigTargets_PostDataCleanse'!BW58-'1.1_OrigTargets_PreDataCleanse'!BW58</f>
        <v>0</v>
      </c>
      <c r="BY58" s="407"/>
    </row>
    <row r="59" spans="4:77" s="399" customFormat="1" ht="11.25" customHeight="1">
      <c r="D59" s="408" t="str">
        <f>D55</f>
        <v>275KV Network</v>
      </c>
      <c r="E59" s="456">
        <v>3</v>
      </c>
      <c r="F59" s="450" t="s">
        <v>186</v>
      </c>
      <c r="G59" s="444" t="s">
        <v>193</v>
      </c>
      <c r="H59" s="254" t="str">
        <f t="shared" si="9"/>
        <v>Low C4</v>
      </c>
      <c r="I59" s="402">
        <f>'1.2_OrigTargets_PostDataCleanse'!I59-'1.1_OrigTargets_PreDataCleanse'!I59</f>
        <v>0</v>
      </c>
      <c r="J59" s="402">
        <f>'1.2_OrigTargets_PostDataCleanse'!J59-'1.1_OrigTargets_PreDataCleanse'!J59</f>
        <v>0</v>
      </c>
      <c r="K59" s="402">
        <f>'1.2_OrigTargets_PostDataCleanse'!K59-'1.1_OrigTargets_PreDataCleanse'!K59</f>
        <v>0</v>
      </c>
      <c r="L59" s="402">
        <f>'1.2_OrigTargets_PostDataCleanse'!L59-'1.1_OrigTargets_PreDataCleanse'!L59</f>
        <v>0</v>
      </c>
      <c r="M59" s="402">
        <f>'1.2_OrigTargets_PostDataCleanse'!M59-'1.1_OrigTargets_PreDataCleanse'!M59</f>
        <v>0</v>
      </c>
      <c r="N59" s="403">
        <f>'1.2_OrigTargets_PostDataCleanse'!N59-'1.1_OrigTargets_PreDataCleanse'!N59</f>
        <v>0</v>
      </c>
      <c r="O59" s="42"/>
      <c r="P59" s="456">
        <v>3</v>
      </c>
      <c r="Q59" s="450" t="str">
        <f t="shared" ref="Q59" si="22">$F59</f>
        <v>Reactors</v>
      </c>
      <c r="R59" s="254" t="str">
        <f t="shared" si="0"/>
        <v>Low C4</v>
      </c>
      <c r="S59" s="402">
        <f>'1.2_OrigTargets_PostDataCleanse'!S59-'1.1_OrigTargets_PreDataCleanse'!S59</f>
        <v>0</v>
      </c>
      <c r="T59" s="402">
        <f>'1.2_OrigTargets_PostDataCleanse'!T59-'1.1_OrigTargets_PreDataCleanse'!T59</f>
        <v>0</v>
      </c>
      <c r="U59" s="402">
        <f>'1.2_OrigTargets_PostDataCleanse'!U59-'1.1_OrigTargets_PreDataCleanse'!U59</f>
        <v>0</v>
      </c>
      <c r="V59" s="402">
        <f>'1.2_OrigTargets_PostDataCleanse'!V59-'1.1_OrigTargets_PreDataCleanse'!V59</f>
        <v>0</v>
      </c>
      <c r="W59" s="402">
        <f>'1.2_OrigTargets_PostDataCleanse'!W59-'1.1_OrigTargets_PreDataCleanse'!W59</f>
        <v>0</v>
      </c>
      <c r="X59" s="403">
        <f>'1.2_OrigTargets_PostDataCleanse'!X59-'1.1_OrigTargets_PreDataCleanse'!X59</f>
        <v>0</v>
      </c>
      <c r="Y59" s="42"/>
      <c r="Z59" s="456">
        <v>3</v>
      </c>
      <c r="AA59" s="450" t="str">
        <f t="shared" ref="AA59" si="23">$F59</f>
        <v>Reactors</v>
      </c>
      <c r="AB59" s="254" t="str">
        <f t="shared" si="1"/>
        <v>Low C4</v>
      </c>
      <c r="AC59" s="402">
        <f>'1.2_OrigTargets_PostDataCleanse'!AC59-'1.1_OrigTargets_PreDataCleanse'!AC59</f>
        <v>0</v>
      </c>
      <c r="AD59" s="402">
        <f>'1.2_OrigTargets_PostDataCleanse'!AD59-'1.1_OrigTargets_PreDataCleanse'!AD59</f>
        <v>0</v>
      </c>
      <c r="AE59" s="402">
        <f>'1.2_OrigTargets_PostDataCleanse'!AE59-'1.1_OrigTargets_PreDataCleanse'!AE59</f>
        <v>0</v>
      </c>
      <c r="AF59" s="402">
        <f>'1.2_OrigTargets_PostDataCleanse'!AF59-'1.1_OrigTargets_PreDataCleanse'!AF59</f>
        <v>0</v>
      </c>
      <c r="AG59" s="402">
        <f>'1.2_OrigTargets_PostDataCleanse'!AG59-'1.1_OrigTargets_PreDataCleanse'!AG59</f>
        <v>0</v>
      </c>
      <c r="AH59" s="403">
        <f>'1.2_OrigTargets_PostDataCleanse'!AH59-'1.1_OrigTargets_PreDataCleanse'!AH59</f>
        <v>0</v>
      </c>
      <c r="AI59" s="42"/>
      <c r="AJ59" s="280" t="str">
        <f t="shared" si="2"/>
        <v>Low C4</v>
      </c>
      <c r="AK59" s="402">
        <f>'1.2_OrigTargets_PostDataCleanse'!AK59-'1.1_OrigTargets_PreDataCleanse'!AK59</f>
        <v>0</v>
      </c>
      <c r="AL59" s="402">
        <f>'1.2_OrigTargets_PostDataCleanse'!AL59-'1.1_OrigTargets_PreDataCleanse'!AL59</f>
        <v>0</v>
      </c>
      <c r="AM59" s="402">
        <f>'1.2_OrigTargets_PostDataCleanse'!AM59-'1.1_OrigTargets_PreDataCleanse'!AM59</f>
        <v>0</v>
      </c>
      <c r="AN59" s="402">
        <f>'1.2_OrigTargets_PostDataCleanse'!AN59-'1.1_OrigTargets_PreDataCleanse'!AN59</f>
        <v>0</v>
      </c>
      <c r="AO59" s="402">
        <f>'1.2_OrigTargets_PostDataCleanse'!AO59-'1.1_OrigTargets_PreDataCleanse'!AO59</f>
        <v>0</v>
      </c>
      <c r="AP59" s="403">
        <f>'1.2_OrigTargets_PostDataCleanse'!AP59-'1.1_OrigTargets_PreDataCleanse'!AP59</f>
        <v>0</v>
      </c>
      <c r="AQ59" s="254" t="str">
        <f t="shared" si="3"/>
        <v>Low C4</v>
      </c>
      <c r="AR59" s="402">
        <f>'1.2_OrigTargets_PostDataCleanse'!AR59-'1.1_OrigTargets_PreDataCleanse'!AR59</f>
        <v>0</v>
      </c>
      <c r="AS59" s="402">
        <f>'1.2_OrigTargets_PostDataCleanse'!AS59-'1.1_OrigTargets_PreDataCleanse'!AS59</f>
        <v>0</v>
      </c>
      <c r="AT59" s="402">
        <f>'1.2_OrigTargets_PostDataCleanse'!AT59-'1.1_OrigTargets_PreDataCleanse'!AT59</f>
        <v>0</v>
      </c>
      <c r="AU59" s="402">
        <f>'1.2_OrigTargets_PostDataCleanse'!AU59-'1.1_OrigTargets_PreDataCleanse'!AU59</f>
        <v>0</v>
      </c>
      <c r="AV59" s="402">
        <f>'1.2_OrigTargets_PostDataCleanse'!AV59-'1.1_OrigTargets_PreDataCleanse'!AV59</f>
        <v>0</v>
      </c>
      <c r="AW59" s="403">
        <f>'1.2_OrigTargets_PostDataCleanse'!AW59-'1.1_OrigTargets_PreDataCleanse'!AW59</f>
        <v>0</v>
      </c>
      <c r="AX59" s="254" t="str">
        <f t="shared" si="4"/>
        <v>Low C4</v>
      </c>
      <c r="AY59" s="402">
        <f>'1.2_OrigTargets_PostDataCleanse'!AY59-'1.1_OrigTargets_PreDataCleanse'!AY59</f>
        <v>0</v>
      </c>
      <c r="AZ59" s="402">
        <f>'1.2_OrigTargets_PostDataCleanse'!AZ59-'1.1_OrigTargets_PreDataCleanse'!AZ59</f>
        <v>0</v>
      </c>
      <c r="BA59" s="402">
        <f>'1.2_OrigTargets_PostDataCleanse'!BA59-'1.1_OrigTargets_PreDataCleanse'!BA59</f>
        <v>0</v>
      </c>
      <c r="BB59" s="402">
        <f>'1.2_OrigTargets_PostDataCleanse'!BB59-'1.1_OrigTargets_PreDataCleanse'!BB59</f>
        <v>0</v>
      </c>
      <c r="BC59" s="402">
        <f>'1.2_OrigTargets_PostDataCleanse'!BC59-'1.1_OrigTargets_PreDataCleanse'!BC59</f>
        <v>0</v>
      </c>
      <c r="BD59" s="403">
        <f>'1.2_OrigTargets_PostDataCleanse'!BD59-'1.1_OrigTargets_PreDataCleanse'!BD59</f>
        <v>0</v>
      </c>
      <c r="BE59" s="254" t="str">
        <f t="shared" si="5"/>
        <v>Low C4</v>
      </c>
      <c r="BF59" s="402">
        <f>'1.2_OrigTargets_PostDataCleanse'!BF59-'1.1_OrigTargets_PreDataCleanse'!BF59</f>
        <v>0</v>
      </c>
      <c r="BG59" s="402">
        <f>'1.2_OrigTargets_PostDataCleanse'!BG59-'1.1_OrigTargets_PreDataCleanse'!BG59</f>
        <v>0</v>
      </c>
      <c r="BH59" s="402">
        <f>'1.2_OrigTargets_PostDataCleanse'!BH59-'1.1_OrigTargets_PreDataCleanse'!BH59</f>
        <v>0</v>
      </c>
      <c r="BI59" s="402">
        <f>'1.2_OrigTargets_PostDataCleanse'!BI59-'1.1_OrigTargets_PreDataCleanse'!BI59</f>
        <v>0</v>
      </c>
      <c r="BJ59" s="402">
        <f>'1.2_OrigTargets_PostDataCleanse'!BJ59-'1.1_OrigTargets_PreDataCleanse'!BJ59</f>
        <v>0</v>
      </c>
      <c r="BK59" s="403">
        <f>'1.2_OrigTargets_PostDataCleanse'!BK59-'1.1_OrigTargets_PreDataCleanse'!BK59</f>
        <v>0</v>
      </c>
      <c r="BL59" s="402">
        <f>'1.2_OrigTargets_PostDataCleanse'!BL59-'1.1_OrigTargets_PreDataCleanse'!BL59</f>
        <v>0</v>
      </c>
      <c r="BM59" s="402">
        <f>'1.2_OrigTargets_PostDataCleanse'!BM59-'1.1_OrigTargets_PreDataCleanse'!BM59</f>
        <v>0</v>
      </c>
      <c r="BN59" s="402">
        <f>'1.2_OrigTargets_PostDataCleanse'!BN59-'1.1_OrigTargets_PreDataCleanse'!BN59</f>
        <v>0</v>
      </c>
      <c r="BO59" s="402">
        <f>'1.2_OrigTargets_PostDataCleanse'!BO59-'1.1_OrigTargets_PreDataCleanse'!BO59</f>
        <v>0</v>
      </c>
      <c r="BP59" s="403">
        <f>'1.2_OrigTargets_PostDataCleanse'!BP59-'1.1_OrigTargets_PreDataCleanse'!BP59</f>
        <v>0</v>
      </c>
      <c r="BQ59" s="254" t="str">
        <f t="shared" si="6"/>
        <v>Low C4</v>
      </c>
      <c r="BR59" s="402">
        <f>'1.2_OrigTargets_PostDataCleanse'!BR59-'1.1_OrigTargets_PreDataCleanse'!BR59</f>
        <v>0</v>
      </c>
      <c r="BS59" s="402">
        <f>'1.2_OrigTargets_PostDataCleanse'!BS59-'1.1_OrigTargets_PreDataCleanse'!BS59</f>
        <v>0</v>
      </c>
      <c r="BT59" s="402">
        <f>'1.2_OrigTargets_PostDataCleanse'!BT59-'1.1_OrigTargets_PreDataCleanse'!BT59</f>
        <v>0</v>
      </c>
      <c r="BU59" s="402">
        <f>'1.2_OrigTargets_PostDataCleanse'!BU59-'1.1_OrigTargets_PreDataCleanse'!BU59</f>
        <v>0</v>
      </c>
      <c r="BV59" s="402">
        <f>'1.2_OrigTargets_PostDataCleanse'!BV59-'1.1_OrigTargets_PreDataCleanse'!BV59</f>
        <v>0</v>
      </c>
      <c r="BW59" s="403">
        <f>'1.2_OrigTargets_PostDataCleanse'!BW59-'1.1_OrigTargets_PreDataCleanse'!BW59</f>
        <v>0</v>
      </c>
      <c r="BY59" s="404"/>
    </row>
    <row r="60" spans="4:77" s="399" customFormat="1" ht="10.15" customHeight="1">
      <c r="D60" s="409"/>
      <c r="E60" s="454"/>
      <c r="F60" s="451"/>
      <c r="G60" s="445"/>
      <c r="H60" s="257" t="str">
        <f t="shared" si="9"/>
        <v>Medium C3</v>
      </c>
      <c r="I60" s="402">
        <f>'1.2_OrigTargets_PostDataCleanse'!I60-'1.1_OrigTargets_PreDataCleanse'!I60</f>
        <v>0</v>
      </c>
      <c r="J60" s="402">
        <f>'1.2_OrigTargets_PostDataCleanse'!J60-'1.1_OrigTargets_PreDataCleanse'!J60</f>
        <v>0</v>
      </c>
      <c r="K60" s="402">
        <f>'1.2_OrigTargets_PostDataCleanse'!K60-'1.1_OrigTargets_PreDataCleanse'!K60</f>
        <v>0</v>
      </c>
      <c r="L60" s="402">
        <f>'1.2_OrigTargets_PostDataCleanse'!L60-'1.1_OrigTargets_PreDataCleanse'!L60</f>
        <v>0</v>
      </c>
      <c r="M60" s="402">
        <f>'1.2_OrigTargets_PostDataCleanse'!M60-'1.1_OrigTargets_PreDataCleanse'!M60</f>
        <v>0</v>
      </c>
      <c r="N60" s="403">
        <f>'1.2_OrigTargets_PostDataCleanse'!N60-'1.1_OrigTargets_PreDataCleanse'!N60</f>
        <v>0</v>
      </c>
      <c r="O60" s="42"/>
      <c r="P60" s="454"/>
      <c r="Q60" s="451"/>
      <c r="R60" s="257" t="str">
        <f t="shared" si="0"/>
        <v>Medium C3</v>
      </c>
      <c r="S60" s="402">
        <f>'1.2_OrigTargets_PostDataCleanse'!S60-'1.1_OrigTargets_PreDataCleanse'!S60</f>
        <v>0</v>
      </c>
      <c r="T60" s="402">
        <f>'1.2_OrigTargets_PostDataCleanse'!T60-'1.1_OrigTargets_PreDataCleanse'!T60</f>
        <v>0</v>
      </c>
      <c r="U60" s="402">
        <f>'1.2_OrigTargets_PostDataCleanse'!U60-'1.1_OrigTargets_PreDataCleanse'!U60</f>
        <v>0</v>
      </c>
      <c r="V60" s="402">
        <f>'1.2_OrigTargets_PostDataCleanse'!V60-'1.1_OrigTargets_PreDataCleanse'!V60</f>
        <v>0</v>
      </c>
      <c r="W60" s="402">
        <f>'1.2_OrigTargets_PostDataCleanse'!W60-'1.1_OrigTargets_PreDataCleanse'!W60</f>
        <v>0</v>
      </c>
      <c r="X60" s="403">
        <f>'1.2_OrigTargets_PostDataCleanse'!X60-'1.1_OrigTargets_PreDataCleanse'!X60</f>
        <v>0</v>
      </c>
      <c r="Y60" s="42"/>
      <c r="Z60" s="454"/>
      <c r="AA60" s="451"/>
      <c r="AB60" s="257" t="str">
        <f t="shared" si="1"/>
        <v>Medium C3</v>
      </c>
      <c r="AC60" s="402">
        <f>'1.2_OrigTargets_PostDataCleanse'!AC60-'1.1_OrigTargets_PreDataCleanse'!AC60</f>
        <v>0</v>
      </c>
      <c r="AD60" s="402">
        <f>'1.2_OrigTargets_PostDataCleanse'!AD60-'1.1_OrigTargets_PreDataCleanse'!AD60</f>
        <v>0</v>
      </c>
      <c r="AE60" s="402">
        <f>'1.2_OrigTargets_PostDataCleanse'!AE60-'1.1_OrigTargets_PreDataCleanse'!AE60</f>
        <v>0</v>
      </c>
      <c r="AF60" s="402">
        <f>'1.2_OrigTargets_PostDataCleanse'!AF60-'1.1_OrigTargets_PreDataCleanse'!AF60</f>
        <v>0</v>
      </c>
      <c r="AG60" s="402">
        <f>'1.2_OrigTargets_PostDataCleanse'!AG60-'1.1_OrigTargets_PreDataCleanse'!AG60</f>
        <v>0</v>
      </c>
      <c r="AH60" s="403">
        <f>'1.2_OrigTargets_PostDataCleanse'!AH60-'1.1_OrigTargets_PreDataCleanse'!AH60</f>
        <v>0</v>
      </c>
      <c r="AI60" s="42"/>
      <c r="AJ60" s="281" t="str">
        <f t="shared" si="2"/>
        <v>Medium C3</v>
      </c>
      <c r="AK60" s="402">
        <f>'1.2_OrigTargets_PostDataCleanse'!AK60-'1.1_OrigTargets_PreDataCleanse'!AK60</f>
        <v>0</v>
      </c>
      <c r="AL60" s="402">
        <f>'1.2_OrigTargets_PostDataCleanse'!AL60-'1.1_OrigTargets_PreDataCleanse'!AL60</f>
        <v>0</v>
      </c>
      <c r="AM60" s="402">
        <f>'1.2_OrigTargets_PostDataCleanse'!AM60-'1.1_OrigTargets_PreDataCleanse'!AM60</f>
        <v>0</v>
      </c>
      <c r="AN60" s="402">
        <f>'1.2_OrigTargets_PostDataCleanse'!AN60-'1.1_OrigTargets_PreDataCleanse'!AN60</f>
        <v>0</v>
      </c>
      <c r="AO60" s="402">
        <f>'1.2_OrigTargets_PostDataCleanse'!AO60-'1.1_OrigTargets_PreDataCleanse'!AO60</f>
        <v>0</v>
      </c>
      <c r="AP60" s="403">
        <f>'1.2_OrigTargets_PostDataCleanse'!AP60-'1.1_OrigTargets_PreDataCleanse'!AP60</f>
        <v>0</v>
      </c>
      <c r="AQ60" s="257" t="str">
        <f t="shared" si="3"/>
        <v>Medium C3</v>
      </c>
      <c r="AR60" s="402">
        <f>'1.2_OrigTargets_PostDataCleanse'!AR60-'1.1_OrigTargets_PreDataCleanse'!AR60</f>
        <v>0</v>
      </c>
      <c r="AS60" s="402">
        <f>'1.2_OrigTargets_PostDataCleanse'!AS60-'1.1_OrigTargets_PreDataCleanse'!AS60</f>
        <v>0</v>
      </c>
      <c r="AT60" s="402">
        <f>'1.2_OrigTargets_PostDataCleanse'!AT60-'1.1_OrigTargets_PreDataCleanse'!AT60</f>
        <v>0</v>
      </c>
      <c r="AU60" s="402">
        <f>'1.2_OrigTargets_PostDataCleanse'!AU60-'1.1_OrigTargets_PreDataCleanse'!AU60</f>
        <v>0</v>
      </c>
      <c r="AV60" s="402">
        <f>'1.2_OrigTargets_PostDataCleanse'!AV60-'1.1_OrigTargets_PreDataCleanse'!AV60</f>
        <v>0</v>
      </c>
      <c r="AW60" s="403">
        <f>'1.2_OrigTargets_PostDataCleanse'!AW60-'1.1_OrigTargets_PreDataCleanse'!AW60</f>
        <v>0</v>
      </c>
      <c r="AX60" s="257" t="str">
        <f t="shared" si="4"/>
        <v>Medium C3</v>
      </c>
      <c r="AY60" s="402">
        <f>'1.2_OrigTargets_PostDataCleanse'!AY60-'1.1_OrigTargets_PreDataCleanse'!AY60</f>
        <v>0</v>
      </c>
      <c r="AZ60" s="402">
        <f>'1.2_OrigTargets_PostDataCleanse'!AZ60-'1.1_OrigTargets_PreDataCleanse'!AZ60</f>
        <v>0</v>
      </c>
      <c r="BA60" s="402">
        <f>'1.2_OrigTargets_PostDataCleanse'!BA60-'1.1_OrigTargets_PreDataCleanse'!BA60</f>
        <v>0</v>
      </c>
      <c r="BB60" s="402">
        <f>'1.2_OrigTargets_PostDataCleanse'!BB60-'1.1_OrigTargets_PreDataCleanse'!BB60</f>
        <v>0</v>
      </c>
      <c r="BC60" s="402">
        <f>'1.2_OrigTargets_PostDataCleanse'!BC60-'1.1_OrigTargets_PreDataCleanse'!BC60</f>
        <v>0</v>
      </c>
      <c r="BD60" s="403">
        <f>'1.2_OrigTargets_PostDataCleanse'!BD60-'1.1_OrigTargets_PreDataCleanse'!BD60</f>
        <v>0</v>
      </c>
      <c r="BE60" s="257" t="str">
        <f t="shared" si="5"/>
        <v>Medium C3</v>
      </c>
      <c r="BF60" s="402">
        <f>'1.2_OrigTargets_PostDataCleanse'!BF60-'1.1_OrigTargets_PreDataCleanse'!BF60</f>
        <v>0</v>
      </c>
      <c r="BG60" s="402">
        <f>'1.2_OrigTargets_PostDataCleanse'!BG60-'1.1_OrigTargets_PreDataCleanse'!BG60</f>
        <v>0</v>
      </c>
      <c r="BH60" s="402">
        <f>'1.2_OrigTargets_PostDataCleanse'!BH60-'1.1_OrigTargets_PreDataCleanse'!BH60</f>
        <v>0</v>
      </c>
      <c r="BI60" s="402">
        <f>'1.2_OrigTargets_PostDataCleanse'!BI60-'1.1_OrigTargets_PreDataCleanse'!BI60</f>
        <v>0</v>
      </c>
      <c r="BJ60" s="402">
        <f>'1.2_OrigTargets_PostDataCleanse'!BJ60-'1.1_OrigTargets_PreDataCleanse'!BJ60</f>
        <v>0</v>
      </c>
      <c r="BK60" s="403">
        <f>'1.2_OrigTargets_PostDataCleanse'!BK60-'1.1_OrigTargets_PreDataCleanse'!BK60</f>
        <v>0</v>
      </c>
      <c r="BL60" s="402">
        <f>'1.2_OrigTargets_PostDataCleanse'!BL60-'1.1_OrigTargets_PreDataCleanse'!BL60</f>
        <v>0</v>
      </c>
      <c r="BM60" s="402">
        <f>'1.2_OrigTargets_PostDataCleanse'!BM60-'1.1_OrigTargets_PreDataCleanse'!BM60</f>
        <v>0</v>
      </c>
      <c r="BN60" s="402">
        <f>'1.2_OrigTargets_PostDataCleanse'!BN60-'1.1_OrigTargets_PreDataCleanse'!BN60</f>
        <v>0</v>
      </c>
      <c r="BO60" s="402">
        <f>'1.2_OrigTargets_PostDataCleanse'!BO60-'1.1_OrigTargets_PreDataCleanse'!BO60</f>
        <v>0</v>
      </c>
      <c r="BP60" s="403">
        <f>'1.2_OrigTargets_PostDataCleanse'!BP60-'1.1_OrigTargets_PreDataCleanse'!BP60</f>
        <v>0</v>
      </c>
      <c r="BQ60" s="257" t="str">
        <f t="shared" si="6"/>
        <v>Medium C3</v>
      </c>
      <c r="BR60" s="402">
        <f>'1.2_OrigTargets_PostDataCleanse'!BR60-'1.1_OrigTargets_PreDataCleanse'!BR60</f>
        <v>0</v>
      </c>
      <c r="BS60" s="402">
        <f>'1.2_OrigTargets_PostDataCleanse'!BS60-'1.1_OrigTargets_PreDataCleanse'!BS60</f>
        <v>0</v>
      </c>
      <c r="BT60" s="402">
        <f>'1.2_OrigTargets_PostDataCleanse'!BT60-'1.1_OrigTargets_PreDataCleanse'!BT60</f>
        <v>0</v>
      </c>
      <c r="BU60" s="402">
        <f>'1.2_OrigTargets_PostDataCleanse'!BU60-'1.1_OrigTargets_PreDataCleanse'!BU60</f>
        <v>0</v>
      </c>
      <c r="BV60" s="402">
        <f>'1.2_OrigTargets_PostDataCleanse'!BV60-'1.1_OrigTargets_PreDataCleanse'!BV60</f>
        <v>0</v>
      </c>
      <c r="BW60" s="403">
        <f>'1.2_OrigTargets_PostDataCleanse'!BW60-'1.1_OrigTargets_PreDataCleanse'!BW60</f>
        <v>0</v>
      </c>
      <c r="BY60" s="404"/>
    </row>
    <row r="61" spans="4:77" s="399" customFormat="1" ht="10.15" customHeight="1">
      <c r="D61" s="409"/>
      <c r="E61" s="454"/>
      <c r="F61" s="451"/>
      <c r="G61" s="445"/>
      <c r="H61" s="257" t="str">
        <f t="shared" si="9"/>
        <v>High C2</v>
      </c>
      <c r="I61" s="402">
        <f>'1.2_OrigTargets_PostDataCleanse'!I61-'1.1_OrigTargets_PreDataCleanse'!I61</f>
        <v>0</v>
      </c>
      <c r="J61" s="402">
        <f>'1.2_OrigTargets_PostDataCleanse'!J61-'1.1_OrigTargets_PreDataCleanse'!J61</f>
        <v>0</v>
      </c>
      <c r="K61" s="402">
        <f>'1.2_OrigTargets_PostDataCleanse'!K61-'1.1_OrigTargets_PreDataCleanse'!K61</f>
        <v>0</v>
      </c>
      <c r="L61" s="402">
        <f>'1.2_OrigTargets_PostDataCleanse'!L61-'1.1_OrigTargets_PreDataCleanse'!L61</f>
        <v>0</v>
      </c>
      <c r="M61" s="402">
        <f>'1.2_OrigTargets_PostDataCleanse'!M61-'1.1_OrigTargets_PreDataCleanse'!M61</f>
        <v>0</v>
      </c>
      <c r="N61" s="403">
        <f>'1.2_OrigTargets_PostDataCleanse'!N61-'1.1_OrigTargets_PreDataCleanse'!N61</f>
        <v>0</v>
      </c>
      <c r="O61" s="42"/>
      <c r="P61" s="454"/>
      <c r="Q61" s="451"/>
      <c r="R61" s="257" t="str">
        <f t="shared" si="0"/>
        <v>High C2</v>
      </c>
      <c r="S61" s="402">
        <f>'1.2_OrigTargets_PostDataCleanse'!S61-'1.1_OrigTargets_PreDataCleanse'!S61</f>
        <v>0</v>
      </c>
      <c r="T61" s="402">
        <f>'1.2_OrigTargets_PostDataCleanse'!T61-'1.1_OrigTargets_PreDataCleanse'!T61</f>
        <v>0</v>
      </c>
      <c r="U61" s="402">
        <f>'1.2_OrigTargets_PostDataCleanse'!U61-'1.1_OrigTargets_PreDataCleanse'!U61</f>
        <v>0</v>
      </c>
      <c r="V61" s="402">
        <f>'1.2_OrigTargets_PostDataCleanse'!V61-'1.1_OrigTargets_PreDataCleanse'!V61</f>
        <v>0</v>
      </c>
      <c r="W61" s="402">
        <f>'1.2_OrigTargets_PostDataCleanse'!W61-'1.1_OrigTargets_PreDataCleanse'!W61</f>
        <v>0</v>
      </c>
      <c r="X61" s="403">
        <f>'1.2_OrigTargets_PostDataCleanse'!X61-'1.1_OrigTargets_PreDataCleanse'!X61</f>
        <v>0</v>
      </c>
      <c r="Y61" s="42"/>
      <c r="Z61" s="454"/>
      <c r="AA61" s="451"/>
      <c r="AB61" s="257" t="str">
        <f t="shared" si="1"/>
        <v>High C2</v>
      </c>
      <c r="AC61" s="402">
        <f>'1.2_OrigTargets_PostDataCleanse'!AC61-'1.1_OrigTargets_PreDataCleanse'!AC61</f>
        <v>0</v>
      </c>
      <c r="AD61" s="402">
        <f>'1.2_OrigTargets_PostDataCleanse'!AD61-'1.1_OrigTargets_PreDataCleanse'!AD61</f>
        <v>0</v>
      </c>
      <c r="AE61" s="402">
        <f>'1.2_OrigTargets_PostDataCleanse'!AE61-'1.1_OrigTargets_PreDataCleanse'!AE61</f>
        <v>0</v>
      </c>
      <c r="AF61" s="402">
        <f>'1.2_OrigTargets_PostDataCleanse'!AF61-'1.1_OrigTargets_PreDataCleanse'!AF61</f>
        <v>0</v>
      </c>
      <c r="AG61" s="402">
        <f>'1.2_OrigTargets_PostDataCleanse'!AG61-'1.1_OrigTargets_PreDataCleanse'!AG61</f>
        <v>0</v>
      </c>
      <c r="AH61" s="403">
        <f>'1.2_OrigTargets_PostDataCleanse'!AH61-'1.1_OrigTargets_PreDataCleanse'!AH61</f>
        <v>0</v>
      </c>
      <c r="AI61" s="42"/>
      <c r="AJ61" s="281" t="str">
        <f t="shared" si="2"/>
        <v>High C2</v>
      </c>
      <c r="AK61" s="402">
        <f>'1.2_OrigTargets_PostDataCleanse'!AK61-'1.1_OrigTargets_PreDataCleanse'!AK61</f>
        <v>0</v>
      </c>
      <c r="AL61" s="402">
        <f>'1.2_OrigTargets_PostDataCleanse'!AL61-'1.1_OrigTargets_PreDataCleanse'!AL61</f>
        <v>0</v>
      </c>
      <c r="AM61" s="402">
        <f>'1.2_OrigTargets_PostDataCleanse'!AM61-'1.1_OrigTargets_PreDataCleanse'!AM61</f>
        <v>0</v>
      </c>
      <c r="AN61" s="402">
        <f>'1.2_OrigTargets_PostDataCleanse'!AN61-'1.1_OrigTargets_PreDataCleanse'!AN61</f>
        <v>0</v>
      </c>
      <c r="AO61" s="402">
        <f>'1.2_OrigTargets_PostDataCleanse'!AO61-'1.1_OrigTargets_PreDataCleanse'!AO61</f>
        <v>0</v>
      </c>
      <c r="AP61" s="403">
        <f>'1.2_OrigTargets_PostDataCleanse'!AP61-'1.1_OrigTargets_PreDataCleanse'!AP61</f>
        <v>0</v>
      </c>
      <c r="AQ61" s="257" t="str">
        <f t="shared" si="3"/>
        <v>High C2</v>
      </c>
      <c r="AR61" s="402">
        <f>'1.2_OrigTargets_PostDataCleanse'!AR61-'1.1_OrigTargets_PreDataCleanse'!AR61</f>
        <v>0</v>
      </c>
      <c r="AS61" s="402">
        <f>'1.2_OrigTargets_PostDataCleanse'!AS61-'1.1_OrigTargets_PreDataCleanse'!AS61</f>
        <v>0</v>
      </c>
      <c r="AT61" s="402">
        <f>'1.2_OrigTargets_PostDataCleanse'!AT61-'1.1_OrigTargets_PreDataCleanse'!AT61</f>
        <v>0</v>
      </c>
      <c r="AU61" s="402">
        <f>'1.2_OrigTargets_PostDataCleanse'!AU61-'1.1_OrigTargets_PreDataCleanse'!AU61</f>
        <v>0</v>
      </c>
      <c r="AV61" s="402">
        <f>'1.2_OrigTargets_PostDataCleanse'!AV61-'1.1_OrigTargets_PreDataCleanse'!AV61</f>
        <v>0</v>
      </c>
      <c r="AW61" s="403">
        <f>'1.2_OrigTargets_PostDataCleanse'!AW61-'1.1_OrigTargets_PreDataCleanse'!AW61</f>
        <v>0</v>
      </c>
      <c r="AX61" s="257" t="str">
        <f t="shared" si="4"/>
        <v>High C2</v>
      </c>
      <c r="AY61" s="402">
        <f>'1.2_OrigTargets_PostDataCleanse'!AY61-'1.1_OrigTargets_PreDataCleanse'!AY61</f>
        <v>0</v>
      </c>
      <c r="AZ61" s="402">
        <f>'1.2_OrigTargets_PostDataCleanse'!AZ61-'1.1_OrigTargets_PreDataCleanse'!AZ61</f>
        <v>0</v>
      </c>
      <c r="BA61" s="402">
        <f>'1.2_OrigTargets_PostDataCleanse'!BA61-'1.1_OrigTargets_PreDataCleanse'!BA61</f>
        <v>0</v>
      </c>
      <c r="BB61" s="402">
        <f>'1.2_OrigTargets_PostDataCleanse'!BB61-'1.1_OrigTargets_PreDataCleanse'!BB61</f>
        <v>0</v>
      </c>
      <c r="BC61" s="402">
        <f>'1.2_OrigTargets_PostDataCleanse'!BC61-'1.1_OrigTargets_PreDataCleanse'!BC61</f>
        <v>0</v>
      </c>
      <c r="BD61" s="403">
        <f>'1.2_OrigTargets_PostDataCleanse'!BD61-'1.1_OrigTargets_PreDataCleanse'!BD61</f>
        <v>0</v>
      </c>
      <c r="BE61" s="257" t="str">
        <f t="shared" si="5"/>
        <v>High C2</v>
      </c>
      <c r="BF61" s="402">
        <f>'1.2_OrigTargets_PostDataCleanse'!BF61-'1.1_OrigTargets_PreDataCleanse'!BF61</f>
        <v>0</v>
      </c>
      <c r="BG61" s="402">
        <f>'1.2_OrigTargets_PostDataCleanse'!BG61-'1.1_OrigTargets_PreDataCleanse'!BG61</f>
        <v>0</v>
      </c>
      <c r="BH61" s="402">
        <f>'1.2_OrigTargets_PostDataCleanse'!BH61-'1.1_OrigTargets_PreDataCleanse'!BH61</f>
        <v>0</v>
      </c>
      <c r="BI61" s="402">
        <f>'1.2_OrigTargets_PostDataCleanse'!BI61-'1.1_OrigTargets_PreDataCleanse'!BI61</f>
        <v>0</v>
      </c>
      <c r="BJ61" s="402">
        <f>'1.2_OrigTargets_PostDataCleanse'!BJ61-'1.1_OrigTargets_PreDataCleanse'!BJ61</f>
        <v>0</v>
      </c>
      <c r="BK61" s="403">
        <f>'1.2_OrigTargets_PostDataCleanse'!BK61-'1.1_OrigTargets_PreDataCleanse'!BK61</f>
        <v>0</v>
      </c>
      <c r="BL61" s="402">
        <f>'1.2_OrigTargets_PostDataCleanse'!BL61-'1.1_OrigTargets_PreDataCleanse'!BL61</f>
        <v>0</v>
      </c>
      <c r="BM61" s="402">
        <f>'1.2_OrigTargets_PostDataCleanse'!BM61-'1.1_OrigTargets_PreDataCleanse'!BM61</f>
        <v>0</v>
      </c>
      <c r="BN61" s="402">
        <f>'1.2_OrigTargets_PostDataCleanse'!BN61-'1.1_OrigTargets_PreDataCleanse'!BN61</f>
        <v>0</v>
      </c>
      <c r="BO61" s="402">
        <f>'1.2_OrigTargets_PostDataCleanse'!BO61-'1.1_OrigTargets_PreDataCleanse'!BO61</f>
        <v>0</v>
      </c>
      <c r="BP61" s="403">
        <f>'1.2_OrigTargets_PostDataCleanse'!BP61-'1.1_OrigTargets_PreDataCleanse'!BP61</f>
        <v>0</v>
      </c>
      <c r="BQ61" s="257" t="str">
        <f t="shared" si="6"/>
        <v>High C2</v>
      </c>
      <c r="BR61" s="402">
        <f>'1.2_OrigTargets_PostDataCleanse'!BR61-'1.1_OrigTargets_PreDataCleanse'!BR61</f>
        <v>0</v>
      </c>
      <c r="BS61" s="402">
        <f>'1.2_OrigTargets_PostDataCleanse'!BS61-'1.1_OrigTargets_PreDataCleanse'!BS61</f>
        <v>0</v>
      </c>
      <c r="BT61" s="402">
        <f>'1.2_OrigTargets_PostDataCleanse'!BT61-'1.1_OrigTargets_PreDataCleanse'!BT61</f>
        <v>0</v>
      </c>
      <c r="BU61" s="402">
        <f>'1.2_OrigTargets_PostDataCleanse'!BU61-'1.1_OrigTargets_PreDataCleanse'!BU61</f>
        <v>0</v>
      </c>
      <c r="BV61" s="402">
        <f>'1.2_OrigTargets_PostDataCleanse'!BV61-'1.1_OrigTargets_PreDataCleanse'!BV61</f>
        <v>0</v>
      </c>
      <c r="BW61" s="403">
        <f>'1.2_OrigTargets_PostDataCleanse'!BW61-'1.1_OrigTargets_PreDataCleanse'!BW61</f>
        <v>0</v>
      </c>
      <c r="BY61" s="404"/>
    </row>
    <row r="62" spans="4:77" s="399" customFormat="1" ht="10.5" customHeight="1" thickBot="1">
      <c r="D62" s="409"/>
      <c r="E62" s="455"/>
      <c r="F62" s="453"/>
      <c r="G62" s="446"/>
      <c r="H62" s="260" t="str">
        <f t="shared" si="9"/>
        <v>Very high C1</v>
      </c>
      <c r="I62" s="405">
        <f>'1.2_OrigTargets_PostDataCleanse'!I62-'1.1_OrigTargets_PreDataCleanse'!I62</f>
        <v>0</v>
      </c>
      <c r="J62" s="405">
        <f>'1.2_OrigTargets_PostDataCleanse'!J62-'1.1_OrigTargets_PreDataCleanse'!J62</f>
        <v>0</v>
      </c>
      <c r="K62" s="405">
        <f>'1.2_OrigTargets_PostDataCleanse'!K62-'1.1_OrigTargets_PreDataCleanse'!K62</f>
        <v>0</v>
      </c>
      <c r="L62" s="405">
        <f>'1.2_OrigTargets_PostDataCleanse'!L62-'1.1_OrigTargets_PreDataCleanse'!L62</f>
        <v>0</v>
      </c>
      <c r="M62" s="405">
        <f>'1.2_OrigTargets_PostDataCleanse'!M62-'1.1_OrigTargets_PreDataCleanse'!M62</f>
        <v>0</v>
      </c>
      <c r="N62" s="406">
        <f>'1.2_OrigTargets_PostDataCleanse'!N62-'1.1_OrigTargets_PreDataCleanse'!N62</f>
        <v>0</v>
      </c>
      <c r="O62" s="42"/>
      <c r="P62" s="455"/>
      <c r="Q62" s="452"/>
      <c r="R62" s="260" t="str">
        <f t="shared" si="0"/>
        <v>Very high C1</v>
      </c>
      <c r="S62" s="405">
        <f>'1.2_OrigTargets_PostDataCleanse'!S62-'1.1_OrigTargets_PreDataCleanse'!S62</f>
        <v>0</v>
      </c>
      <c r="T62" s="405">
        <f>'1.2_OrigTargets_PostDataCleanse'!T62-'1.1_OrigTargets_PreDataCleanse'!T62</f>
        <v>0</v>
      </c>
      <c r="U62" s="405">
        <f>'1.2_OrigTargets_PostDataCleanse'!U62-'1.1_OrigTargets_PreDataCleanse'!U62</f>
        <v>0</v>
      </c>
      <c r="V62" s="405">
        <f>'1.2_OrigTargets_PostDataCleanse'!V62-'1.1_OrigTargets_PreDataCleanse'!V62</f>
        <v>0</v>
      </c>
      <c r="W62" s="405">
        <f>'1.2_OrigTargets_PostDataCleanse'!W62-'1.1_OrigTargets_PreDataCleanse'!W62</f>
        <v>0</v>
      </c>
      <c r="X62" s="406">
        <f>'1.2_OrigTargets_PostDataCleanse'!X62-'1.1_OrigTargets_PreDataCleanse'!X62</f>
        <v>0</v>
      </c>
      <c r="Y62" s="42"/>
      <c r="Z62" s="455"/>
      <c r="AA62" s="452"/>
      <c r="AB62" s="260" t="str">
        <f t="shared" si="1"/>
        <v>Very high C1</v>
      </c>
      <c r="AC62" s="405">
        <f>'1.2_OrigTargets_PostDataCleanse'!AC62-'1.1_OrigTargets_PreDataCleanse'!AC62</f>
        <v>0</v>
      </c>
      <c r="AD62" s="405">
        <f>'1.2_OrigTargets_PostDataCleanse'!AD62-'1.1_OrigTargets_PreDataCleanse'!AD62</f>
        <v>0</v>
      </c>
      <c r="AE62" s="405">
        <f>'1.2_OrigTargets_PostDataCleanse'!AE62-'1.1_OrigTargets_PreDataCleanse'!AE62</f>
        <v>0</v>
      </c>
      <c r="AF62" s="405">
        <f>'1.2_OrigTargets_PostDataCleanse'!AF62-'1.1_OrigTargets_PreDataCleanse'!AF62</f>
        <v>0</v>
      </c>
      <c r="AG62" s="405">
        <f>'1.2_OrigTargets_PostDataCleanse'!AG62-'1.1_OrigTargets_PreDataCleanse'!AG62</f>
        <v>0</v>
      </c>
      <c r="AH62" s="406">
        <f>'1.2_OrigTargets_PostDataCleanse'!AH62-'1.1_OrigTargets_PreDataCleanse'!AH62</f>
        <v>0</v>
      </c>
      <c r="AI62" s="42"/>
      <c r="AJ62" s="282" t="str">
        <f t="shared" si="2"/>
        <v>Very high C1</v>
      </c>
      <c r="AK62" s="405">
        <f>'1.2_OrigTargets_PostDataCleanse'!AK62-'1.1_OrigTargets_PreDataCleanse'!AK62</f>
        <v>0</v>
      </c>
      <c r="AL62" s="405">
        <f>'1.2_OrigTargets_PostDataCleanse'!AL62-'1.1_OrigTargets_PreDataCleanse'!AL62</f>
        <v>0</v>
      </c>
      <c r="AM62" s="405">
        <f>'1.2_OrigTargets_PostDataCleanse'!AM62-'1.1_OrigTargets_PreDataCleanse'!AM62</f>
        <v>0</v>
      </c>
      <c r="AN62" s="405">
        <f>'1.2_OrigTargets_PostDataCleanse'!AN62-'1.1_OrigTargets_PreDataCleanse'!AN62</f>
        <v>0</v>
      </c>
      <c r="AO62" s="405">
        <f>'1.2_OrigTargets_PostDataCleanse'!AO62-'1.1_OrigTargets_PreDataCleanse'!AO62</f>
        <v>0</v>
      </c>
      <c r="AP62" s="406">
        <f>'1.2_OrigTargets_PostDataCleanse'!AP62-'1.1_OrigTargets_PreDataCleanse'!AP62</f>
        <v>0</v>
      </c>
      <c r="AQ62" s="260" t="str">
        <f t="shared" si="3"/>
        <v>Very high C1</v>
      </c>
      <c r="AR62" s="405">
        <f>'1.2_OrigTargets_PostDataCleanse'!AR62-'1.1_OrigTargets_PreDataCleanse'!AR62</f>
        <v>0</v>
      </c>
      <c r="AS62" s="405">
        <f>'1.2_OrigTargets_PostDataCleanse'!AS62-'1.1_OrigTargets_PreDataCleanse'!AS62</f>
        <v>0</v>
      </c>
      <c r="AT62" s="405">
        <f>'1.2_OrigTargets_PostDataCleanse'!AT62-'1.1_OrigTargets_PreDataCleanse'!AT62</f>
        <v>0</v>
      </c>
      <c r="AU62" s="405">
        <f>'1.2_OrigTargets_PostDataCleanse'!AU62-'1.1_OrigTargets_PreDataCleanse'!AU62</f>
        <v>0</v>
      </c>
      <c r="AV62" s="405">
        <f>'1.2_OrigTargets_PostDataCleanse'!AV62-'1.1_OrigTargets_PreDataCleanse'!AV62</f>
        <v>0</v>
      </c>
      <c r="AW62" s="406">
        <f>'1.2_OrigTargets_PostDataCleanse'!AW62-'1.1_OrigTargets_PreDataCleanse'!AW62</f>
        <v>0</v>
      </c>
      <c r="AX62" s="260" t="str">
        <f t="shared" si="4"/>
        <v>Very high C1</v>
      </c>
      <c r="AY62" s="405">
        <f>'1.2_OrigTargets_PostDataCleanse'!AY62-'1.1_OrigTargets_PreDataCleanse'!AY62</f>
        <v>0</v>
      </c>
      <c r="AZ62" s="405">
        <f>'1.2_OrigTargets_PostDataCleanse'!AZ62-'1.1_OrigTargets_PreDataCleanse'!AZ62</f>
        <v>0</v>
      </c>
      <c r="BA62" s="405">
        <f>'1.2_OrigTargets_PostDataCleanse'!BA62-'1.1_OrigTargets_PreDataCleanse'!BA62</f>
        <v>0</v>
      </c>
      <c r="BB62" s="405">
        <f>'1.2_OrigTargets_PostDataCleanse'!BB62-'1.1_OrigTargets_PreDataCleanse'!BB62</f>
        <v>0</v>
      </c>
      <c r="BC62" s="405">
        <f>'1.2_OrigTargets_PostDataCleanse'!BC62-'1.1_OrigTargets_PreDataCleanse'!BC62</f>
        <v>0</v>
      </c>
      <c r="BD62" s="406">
        <f>'1.2_OrigTargets_PostDataCleanse'!BD62-'1.1_OrigTargets_PreDataCleanse'!BD62</f>
        <v>0</v>
      </c>
      <c r="BE62" s="260" t="str">
        <f t="shared" si="5"/>
        <v>Very high C1</v>
      </c>
      <c r="BF62" s="405">
        <f>'1.2_OrigTargets_PostDataCleanse'!BF62-'1.1_OrigTargets_PreDataCleanse'!BF62</f>
        <v>0</v>
      </c>
      <c r="BG62" s="405">
        <f>'1.2_OrigTargets_PostDataCleanse'!BG62-'1.1_OrigTargets_PreDataCleanse'!BG62</f>
        <v>0</v>
      </c>
      <c r="BH62" s="405">
        <f>'1.2_OrigTargets_PostDataCleanse'!BH62-'1.1_OrigTargets_PreDataCleanse'!BH62</f>
        <v>0</v>
      </c>
      <c r="BI62" s="405">
        <f>'1.2_OrigTargets_PostDataCleanse'!BI62-'1.1_OrigTargets_PreDataCleanse'!BI62</f>
        <v>0</v>
      </c>
      <c r="BJ62" s="405">
        <f>'1.2_OrigTargets_PostDataCleanse'!BJ62-'1.1_OrigTargets_PreDataCleanse'!BJ62</f>
        <v>0</v>
      </c>
      <c r="BK62" s="406">
        <f>'1.2_OrigTargets_PostDataCleanse'!BK62-'1.1_OrigTargets_PreDataCleanse'!BK62</f>
        <v>0</v>
      </c>
      <c r="BL62" s="405">
        <f>'1.2_OrigTargets_PostDataCleanse'!BL62-'1.1_OrigTargets_PreDataCleanse'!BL62</f>
        <v>0</v>
      </c>
      <c r="BM62" s="405">
        <f>'1.2_OrigTargets_PostDataCleanse'!BM62-'1.1_OrigTargets_PreDataCleanse'!BM62</f>
        <v>0</v>
      </c>
      <c r="BN62" s="405">
        <f>'1.2_OrigTargets_PostDataCleanse'!BN62-'1.1_OrigTargets_PreDataCleanse'!BN62</f>
        <v>0</v>
      </c>
      <c r="BO62" s="405">
        <f>'1.2_OrigTargets_PostDataCleanse'!BO62-'1.1_OrigTargets_PreDataCleanse'!BO62</f>
        <v>0</v>
      </c>
      <c r="BP62" s="406">
        <f>'1.2_OrigTargets_PostDataCleanse'!BP62-'1.1_OrigTargets_PreDataCleanse'!BP62</f>
        <v>0</v>
      </c>
      <c r="BQ62" s="260" t="str">
        <f t="shared" si="6"/>
        <v>Very high C1</v>
      </c>
      <c r="BR62" s="405">
        <f>'1.2_OrigTargets_PostDataCleanse'!BR62-'1.1_OrigTargets_PreDataCleanse'!BR62</f>
        <v>0</v>
      </c>
      <c r="BS62" s="405">
        <f>'1.2_OrigTargets_PostDataCleanse'!BS62-'1.1_OrigTargets_PreDataCleanse'!BS62</f>
        <v>0</v>
      </c>
      <c r="BT62" s="405">
        <f>'1.2_OrigTargets_PostDataCleanse'!BT62-'1.1_OrigTargets_PreDataCleanse'!BT62</f>
        <v>0</v>
      </c>
      <c r="BU62" s="405">
        <f>'1.2_OrigTargets_PostDataCleanse'!BU62-'1.1_OrigTargets_PreDataCleanse'!BU62</f>
        <v>0</v>
      </c>
      <c r="BV62" s="405">
        <f>'1.2_OrigTargets_PostDataCleanse'!BV62-'1.1_OrigTargets_PreDataCleanse'!BV62</f>
        <v>0</v>
      </c>
      <c r="BW62" s="406">
        <f>'1.2_OrigTargets_PostDataCleanse'!BW62-'1.1_OrigTargets_PreDataCleanse'!BW62</f>
        <v>0</v>
      </c>
      <c r="BY62" s="262"/>
    </row>
    <row r="63" spans="4:77" s="399" customFormat="1" ht="11.25" customHeight="1">
      <c r="D63" s="408" t="str">
        <f>D59</f>
        <v>275KV Network</v>
      </c>
      <c r="E63" s="456">
        <v>4</v>
      </c>
      <c r="F63" s="450" t="s">
        <v>187</v>
      </c>
      <c r="G63" s="444" t="s">
        <v>194</v>
      </c>
      <c r="H63" s="254" t="str">
        <f t="shared" si="9"/>
        <v>Low C4</v>
      </c>
      <c r="I63" s="402">
        <f>'1.2_OrigTargets_PostDataCleanse'!I63-'1.1_OrigTargets_PreDataCleanse'!I63</f>
        <v>0</v>
      </c>
      <c r="J63" s="402">
        <f>'1.2_OrigTargets_PostDataCleanse'!J63-'1.1_OrigTargets_PreDataCleanse'!J63</f>
        <v>0</v>
      </c>
      <c r="K63" s="402">
        <f>'1.2_OrigTargets_PostDataCleanse'!K63-'1.1_OrigTargets_PreDataCleanse'!K63</f>
        <v>0</v>
      </c>
      <c r="L63" s="402">
        <f>'1.2_OrigTargets_PostDataCleanse'!L63-'1.1_OrigTargets_PreDataCleanse'!L63</f>
        <v>0</v>
      </c>
      <c r="M63" s="402">
        <f>'1.2_OrigTargets_PostDataCleanse'!M63-'1.1_OrigTargets_PreDataCleanse'!M63</f>
        <v>0</v>
      </c>
      <c r="N63" s="403">
        <f>'1.2_OrigTargets_PostDataCleanse'!N63-'1.1_OrigTargets_PreDataCleanse'!N63</f>
        <v>0</v>
      </c>
      <c r="O63" s="42"/>
      <c r="P63" s="456">
        <v>4</v>
      </c>
      <c r="Q63" s="450" t="str">
        <f t="shared" ref="Q63" si="24">$F63</f>
        <v>Underground Cable</v>
      </c>
      <c r="R63" s="254" t="str">
        <f t="shared" si="0"/>
        <v>Low C4</v>
      </c>
      <c r="S63" s="402">
        <f>'1.2_OrigTargets_PostDataCleanse'!S63-'1.1_OrigTargets_PreDataCleanse'!S63</f>
        <v>0</v>
      </c>
      <c r="T63" s="402">
        <f>'1.2_OrigTargets_PostDataCleanse'!T63-'1.1_OrigTargets_PreDataCleanse'!T63</f>
        <v>0</v>
      </c>
      <c r="U63" s="402">
        <f>'1.2_OrigTargets_PostDataCleanse'!U63-'1.1_OrigTargets_PreDataCleanse'!U63</f>
        <v>0</v>
      </c>
      <c r="V63" s="402">
        <f>'1.2_OrigTargets_PostDataCleanse'!V63-'1.1_OrigTargets_PreDataCleanse'!V63</f>
        <v>0</v>
      </c>
      <c r="W63" s="402">
        <f>'1.2_OrigTargets_PostDataCleanse'!W63-'1.1_OrigTargets_PreDataCleanse'!W63</f>
        <v>0</v>
      </c>
      <c r="X63" s="403">
        <f>'1.2_OrigTargets_PostDataCleanse'!X63-'1.1_OrigTargets_PreDataCleanse'!X63</f>
        <v>0</v>
      </c>
      <c r="Y63" s="42"/>
      <c r="Z63" s="456">
        <v>4</v>
      </c>
      <c r="AA63" s="450" t="str">
        <f t="shared" ref="AA63" si="25">$F63</f>
        <v>Underground Cable</v>
      </c>
      <c r="AB63" s="254" t="str">
        <f t="shared" si="1"/>
        <v>Low C4</v>
      </c>
      <c r="AC63" s="402">
        <f>'1.2_OrigTargets_PostDataCleanse'!AC63-'1.1_OrigTargets_PreDataCleanse'!AC63</f>
        <v>0</v>
      </c>
      <c r="AD63" s="402">
        <f>'1.2_OrigTargets_PostDataCleanse'!AD63-'1.1_OrigTargets_PreDataCleanse'!AD63</f>
        <v>0</v>
      </c>
      <c r="AE63" s="402">
        <f>'1.2_OrigTargets_PostDataCleanse'!AE63-'1.1_OrigTargets_PreDataCleanse'!AE63</f>
        <v>0</v>
      </c>
      <c r="AF63" s="402">
        <f>'1.2_OrigTargets_PostDataCleanse'!AF63-'1.1_OrigTargets_PreDataCleanse'!AF63</f>
        <v>0</v>
      </c>
      <c r="AG63" s="402">
        <f>'1.2_OrigTargets_PostDataCleanse'!AG63-'1.1_OrigTargets_PreDataCleanse'!AG63</f>
        <v>0</v>
      </c>
      <c r="AH63" s="403">
        <f>'1.2_OrigTargets_PostDataCleanse'!AH63-'1.1_OrigTargets_PreDataCleanse'!AH63</f>
        <v>0</v>
      </c>
      <c r="AI63" s="42"/>
      <c r="AJ63" s="280" t="str">
        <f t="shared" si="2"/>
        <v>Low C4</v>
      </c>
      <c r="AK63" s="402">
        <f>'1.2_OrigTargets_PostDataCleanse'!AK63-'1.1_OrigTargets_PreDataCleanse'!AK63</f>
        <v>0</v>
      </c>
      <c r="AL63" s="402">
        <f>'1.2_OrigTargets_PostDataCleanse'!AL63-'1.1_OrigTargets_PreDataCleanse'!AL63</f>
        <v>0</v>
      </c>
      <c r="AM63" s="402">
        <f>'1.2_OrigTargets_PostDataCleanse'!AM63-'1.1_OrigTargets_PreDataCleanse'!AM63</f>
        <v>0</v>
      </c>
      <c r="AN63" s="402">
        <f>'1.2_OrigTargets_PostDataCleanse'!AN63-'1.1_OrigTargets_PreDataCleanse'!AN63</f>
        <v>0</v>
      </c>
      <c r="AO63" s="402">
        <f>'1.2_OrigTargets_PostDataCleanse'!AO63-'1.1_OrigTargets_PreDataCleanse'!AO63</f>
        <v>0</v>
      </c>
      <c r="AP63" s="403">
        <f>'1.2_OrigTargets_PostDataCleanse'!AP63-'1.1_OrigTargets_PreDataCleanse'!AP63</f>
        <v>0</v>
      </c>
      <c r="AQ63" s="254" t="str">
        <f t="shared" si="3"/>
        <v>Low C4</v>
      </c>
      <c r="AR63" s="402">
        <f>'1.2_OrigTargets_PostDataCleanse'!AR63-'1.1_OrigTargets_PreDataCleanse'!AR63</f>
        <v>0</v>
      </c>
      <c r="AS63" s="402">
        <f>'1.2_OrigTargets_PostDataCleanse'!AS63-'1.1_OrigTargets_PreDataCleanse'!AS63</f>
        <v>0</v>
      </c>
      <c r="AT63" s="402">
        <f>'1.2_OrigTargets_PostDataCleanse'!AT63-'1.1_OrigTargets_PreDataCleanse'!AT63</f>
        <v>0</v>
      </c>
      <c r="AU63" s="402">
        <f>'1.2_OrigTargets_PostDataCleanse'!AU63-'1.1_OrigTargets_PreDataCleanse'!AU63</f>
        <v>0</v>
      </c>
      <c r="AV63" s="402">
        <f>'1.2_OrigTargets_PostDataCleanse'!AV63-'1.1_OrigTargets_PreDataCleanse'!AV63</f>
        <v>0</v>
      </c>
      <c r="AW63" s="403">
        <f>'1.2_OrigTargets_PostDataCleanse'!AW63-'1.1_OrigTargets_PreDataCleanse'!AW63</f>
        <v>0</v>
      </c>
      <c r="AX63" s="254" t="str">
        <f t="shared" si="4"/>
        <v>Low C4</v>
      </c>
      <c r="AY63" s="402">
        <f>'1.2_OrigTargets_PostDataCleanse'!AY63-'1.1_OrigTargets_PreDataCleanse'!AY63</f>
        <v>0</v>
      </c>
      <c r="AZ63" s="402">
        <f>'1.2_OrigTargets_PostDataCleanse'!AZ63-'1.1_OrigTargets_PreDataCleanse'!AZ63</f>
        <v>0</v>
      </c>
      <c r="BA63" s="402">
        <f>'1.2_OrigTargets_PostDataCleanse'!BA63-'1.1_OrigTargets_PreDataCleanse'!BA63</f>
        <v>0</v>
      </c>
      <c r="BB63" s="402">
        <f>'1.2_OrigTargets_PostDataCleanse'!BB63-'1.1_OrigTargets_PreDataCleanse'!BB63</f>
        <v>0</v>
      </c>
      <c r="BC63" s="402">
        <f>'1.2_OrigTargets_PostDataCleanse'!BC63-'1.1_OrigTargets_PreDataCleanse'!BC63</f>
        <v>0</v>
      </c>
      <c r="BD63" s="403">
        <f>'1.2_OrigTargets_PostDataCleanse'!BD63-'1.1_OrigTargets_PreDataCleanse'!BD63</f>
        <v>0</v>
      </c>
      <c r="BE63" s="254" t="str">
        <f t="shared" si="5"/>
        <v>Low C4</v>
      </c>
      <c r="BF63" s="402">
        <f>'1.2_OrigTargets_PostDataCleanse'!BF63-'1.1_OrigTargets_PreDataCleanse'!BF63</f>
        <v>0</v>
      </c>
      <c r="BG63" s="402">
        <f>'1.2_OrigTargets_PostDataCleanse'!BG63-'1.1_OrigTargets_PreDataCleanse'!BG63</f>
        <v>0</v>
      </c>
      <c r="BH63" s="402">
        <f>'1.2_OrigTargets_PostDataCleanse'!BH63-'1.1_OrigTargets_PreDataCleanse'!BH63</f>
        <v>0</v>
      </c>
      <c r="BI63" s="402">
        <f>'1.2_OrigTargets_PostDataCleanse'!BI63-'1.1_OrigTargets_PreDataCleanse'!BI63</f>
        <v>0</v>
      </c>
      <c r="BJ63" s="402">
        <f>'1.2_OrigTargets_PostDataCleanse'!BJ63-'1.1_OrigTargets_PreDataCleanse'!BJ63</f>
        <v>0</v>
      </c>
      <c r="BK63" s="403">
        <f>'1.2_OrigTargets_PostDataCleanse'!BK63-'1.1_OrigTargets_PreDataCleanse'!BK63</f>
        <v>0</v>
      </c>
      <c r="BL63" s="402">
        <f>'1.2_OrigTargets_PostDataCleanse'!BL63-'1.1_OrigTargets_PreDataCleanse'!BL63</f>
        <v>0</v>
      </c>
      <c r="BM63" s="402">
        <f>'1.2_OrigTargets_PostDataCleanse'!BM63-'1.1_OrigTargets_PreDataCleanse'!BM63</f>
        <v>0</v>
      </c>
      <c r="BN63" s="402">
        <f>'1.2_OrigTargets_PostDataCleanse'!BN63-'1.1_OrigTargets_PreDataCleanse'!BN63</f>
        <v>0</v>
      </c>
      <c r="BO63" s="402">
        <f>'1.2_OrigTargets_PostDataCleanse'!BO63-'1.1_OrigTargets_PreDataCleanse'!BO63</f>
        <v>0</v>
      </c>
      <c r="BP63" s="403">
        <f>'1.2_OrigTargets_PostDataCleanse'!BP63-'1.1_OrigTargets_PreDataCleanse'!BP63</f>
        <v>0</v>
      </c>
      <c r="BQ63" s="254" t="str">
        <f t="shared" si="6"/>
        <v>Low C4</v>
      </c>
      <c r="BR63" s="402">
        <f>'1.2_OrigTargets_PostDataCleanse'!BR63-'1.1_OrigTargets_PreDataCleanse'!BR63</f>
        <v>0</v>
      </c>
      <c r="BS63" s="402">
        <f>'1.2_OrigTargets_PostDataCleanse'!BS63-'1.1_OrigTargets_PreDataCleanse'!BS63</f>
        <v>0</v>
      </c>
      <c r="BT63" s="402">
        <f>'1.2_OrigTargets_PostDataCleanse'!BT63-'1.1_OrigTargets_PreDataCleanse'!BT63</f>
        <v>0</v>
      </c>
      <c r="BU63" s="402">
        <f>'1.2_OrigTargets_PostDataCleanse'!BU63-'1.1_OrigTargets_PreDataCleanse'!BU63</f>
        <v>0</v>
      </c>
      <c r="BV63" s="402">
        <f>'1.2_OrigTargets_PostDataCleanse'!BV63-'1.1_OrigTargets_PreDataCleanse'!BV63</f>
        <v>0</v>
      </c>
      <c r="BW63" s="403">
        <f>'1.2_OrigTargets_PostDataCleanse'!BW63-'1.1_OrigTargets_PreDataCleanse'!BW63</f>
        <v>0</v>
      </c>
      <c r="BY63" s="256"/>
    </row>
    <row r="64" spans="4:77" s="399" customFormat="1" ht="10.15" customHeight="1">
      <c r="D64" s="409"/>
      <c r="E64" s="454"/>
      <c r="F64" s="451"/>
      <c r="G64" s="445"/>
      <c r="H64" s="257" t="str">
        <f t="shared" si="9"/>
        <v>Medium C3</v>
      </c>
      <c r="I64" s="402">
        <f>'1.2_OrigTargets_PostDataCleanse'!I64-'1.1_OrigTargets_PreDataCleanse'!I64</f>
        <v>0</v>
      </c>
      <c r="J64" s="402">
        <f>'1.2_OrigTargets_PostDataCleanse'!J64-'1.1_OrigTargets_PreDataCleanse'!J64</f>
        <v>0</v>
      </c>
      <c r="K64" s="402">
        <f>'1.2_OrigTargets_PostDataCleanse'!K64-'1.1_OrigTargets_PreDataCleanse'!K64</f>
        <v>0</v>
      </c>
      <c r="L64" s="402">
        <f>'1.2_OrigTargets_PostDataCleanse'!L64-'1.1_OrigTargets_PreDataCleanse'!L64</f>
        <v>0</v>
      </c>
      <c r="M64" s="402">
        <f>'1.2_OrigTargets_PostDataCleanse'!M64-'1.1_OrigTargets_PreDataCleanse'!M64</f>
        <v>0</v>
      </c>
      <c r="N64" s="403">
        <f>'1.2_OrigTargets_PostDataCleanse'!N64-'1.1_OrigTargets_PreDataCleanse'!N64</f>
        <v>0</v>
      </c>
      <c r="O64" s="42"/>
      <c r="P64" s="454"/>
      <c r="Q64" s="451"/>
      <c r="R64" s="257" t="str">
        <f t="shared" si="0"/>
        <v>Medium C3</v>
      </c>
      <c r="S64" s="402">
        <f>'1.2_OrigTargets_PostDataCleanse'!S64-'1.1_OrigTargets_PreDataCleanse'!S64</f>
        <v>0</v>
      </c>
      <c r="T64" s="402">
        <f>'1.2_OrigTargets_PostDataCleanse'!T64-'1.1_OrigTargets_PreDataCleanse'!T64</f>
        <v>0</v>
      </c>
      <c r="U64" s="402">
        <f>'1.2_OrigTargets_PostDataCleanse'!U64-'1.1_OrigTargets_PreDataCleanse'!U64</f>
        <v>0</v>
      </c>
      <c r="V64" s="402">
        <f>'1.2_OrigTargets_PostDataCleanse'!V64-'1.1_OrigTargets_PreDataCleanse'!V64</f>
        <v>0</v>
      </c>
      <c r="W64" s="402">
        <f>'1.2_OrigTargets_PostDataCleanse'!W64-'1.1_OrigTargets_PreDataCleanse'!W64</f>
        <v>0</v>
      </c>
      <c r="X64" s="403">
        <f>'1.2_OrigTargets_PostDataCleanse'!X64-'1.1_OrigTargets_PreDataCleanse'!X64</f>
        <v>0</v>
      </c>
      <c r="Y64" s="42"/>
      <c r="Z64" s="454"/>
      <c r="AA64" s="451"/>
      <c r="AB64" s="257" t="str">
        <f t="shared" si="1"/>
        <v>Medium C3</v>
      </c>
      <c r="AC64" s="402">
        <f>'1.2_OrigTargets_PostDataCleanse'!AC64-'1.1_OrigTargets_PreDataCleanse'!AC64</f>
        <v>0</v>
      </c>
      <c r="AD64" s="402">
        <f>'1.2_OrigTargets_PostDataCleanse'!AD64-'1.1_OrigTargets_PreDataCleanse'!AD64</f>
        <v>0</v>
      </c>
      <c r="AE64" s="402">
        <f>'1.2_OrigTargets_PostDataCleanse'!AE64-'1.1_OrigTargets_PreDataCleanse'!AE64</f>
        <v>0</v>
      </c>
      <c r="AF64" s="402">
        <f>'1.2_OrigTargets_PostDataCleanse'!AF64-'1.1_OrigTargets_PreDataCleanse'!AF64</f>
        <v>0</v>
      </c>
      <c r="AG64" s="402">
        <f>'1.2_OrigTargets_PostDataCleanse'!AG64-'1.1_OrigTargets_PreDataCleanse'!AG64</f>
        <v>0</v>
      </c>
      <c r="AH64" s="403">
        <f>'1.2_OrigTargets_PostDataCleanse'!AH64-'1.1_OrigTargets_PreDataCleanse'!AH64</f>
        <v>0</v>
      </c>
      <c r="AI64" s="42"/>
      <c r="AJ64" s="281" t="str">
        <f t="shared" si="2"/>
        <v>Medium C3</v>
      </c>
      <c r="AK64" s="402">
        <f>'1.2_OrigTargets_PostDataCleanse'!AK64-'1.1_OrigTargets_PreDataCleanse'!AK64</f>
        <v>0</v>
      </c>
      <c r="AL64" s="402">
        <f>'1.2_OrigTargets_PostDataCleanse'!AL64-'1.1_OrigTargets_PreDataCleanse'!AL64</f>
        <v>0</v>
      </c>
      <c r="AM64" s="402">
        <f>'1.2_OrigTargets_PostDataCleanse'!AM64-'1.1_OrigTargets_PreDataCleanse'!AM64</f>
        <v>0</v>
      </c>
      <c r="AN64" s="402">
        <f>'1.2_OrigTargets_PostDataCleanse'!AN64-'1.1_OrigTargets_PreDataCleanse'!AN64</f>
        <v>0</v>
      </c>
      <c r="AO64" s="402">
        <f>'1.2_OrigTargets_PostDataCleanse'!AO64-'1.1_OrigTargets_PreDataCleanse'!AO64</f>
        <v>0</v>
      </c>
      <c r="AP64" s="403">
        <f>'1.2_OrigTargets_PostDataCleanse'!AP64-'1.1_OrigTargets_PreDataCleanse'!AP64</f>
        <v>0</v>
      </c>
      <c r="AQ64" s="257" t="str">
        <f t="shared" si="3"/>
        <v>Medium C3</v>
      </c>
      <c r="AR64" s="402">
        <f>'1.2_OrigTargets_PostDataCleanse'!AR64-'1.1_OrigTargets_PreDataCleanse'!AR64</f>
        <v>0</v>
      </c>
      <c r="AS64" s="402">
        <f>'1.2_OrigTargets_PostDataCleanse'!AS64-'1.1_OrigTargets_PreDataCleanse'!AS64</f>
        <v>0</v>
      </c>
      <c r="AT64" s="402">
        <f>'1.2_OrigTargets_PostDataCleanse'!AT64-'1.1_OrigTargets_PreDataCleanse'!AT64</f>
        <v>0</v>
      </c>
      <c r="AU64" s="402">
        <f>'1.2_OrigTargets_PostDataCleanse'!AU64-'1.1_OrigTargets_PreDataCleanse'!AU64</f>
        <v>0</v>
      </c>
      <c r="AV64" s="402">
        <f>'1.2_OrigTargets_PostDataCleanse'!AV64-'1.1_OrigTargets_PreDataCleanse'!AV64</f>
        <v>0</v>
      </c>
      <c r="AW64" s="403">
        <f>'1.2_OrigTargets_PostDataCleanse'!AW64-'1.1_OrigTargets_PreDataCleanse'!AW64</f>
        <v>0</v>
      </c>
      <c r="AX64" s="257" t="str">
        <f t="shared" si="4"/>
        <v>Medium C3</v>
      </c>
      <c r="AY64" s="402">
        <f>'1.2_OrigTargets_PostDataCleanse'!AY64-'1.1_OrigTargets_PreDataCleanse'!AY64</f>
        <v>0</v>
      </c>
      <c r="AZ64" s="402">
        <f>'1.2_OrigTargets_PostDataCleanse'!AZ64-'1.1_OrigTargets_PreDataCleanse'!AZ64</f>
        <v>0</v>
      </c>
      <c r="BA64" s="402">
        <f>'1.2_OrigTargets_PostDataCleanse'!BA64-'1.1_OrigTargets_PreDataCleanse'!BA64</f>
        <v>0</v>
      </c>
      <c r="BB64" s="402">
        <f>'1.2_OrigTargets_PostDataCleanse'!BB64-'1.1_OrigTargets_PreDataCleanse'!BB64</f>
        <v>0</v>
      </c>
      <c r="BC64" s="402">
        <f>'1.2_OrigTargets_PostDataCleanse'!BC64-'1.1_OrigTargets_PreDataCleanse'!BC64</f>
        <v>0</v>
      </c>
      <c r="BD64" s="403">
        <f>'1.2_OrigTargets_PostDataCleanse'!BD64-'1.1_OrigTargets_PreDataCleanse'!BD64</f>
        <v>0</v>
      </c>
      <c r="BE64" s="257" t="str">
        <f t="shared" si="5"/>
        <v>Medium C3</v>
      </c>
      <c r="BF64" s="402">
        <f>'1.2_OrigTargets_PostDataCleanse'!BF64-'1.1_OrigTargets_PreDataCleanse'!BF64</f>
        <v>0</v>
      </c>
      <c r="BG64" s="402">
        <f>'1.2_OrigTargets_PostDataCleanse'!BG64-'1.1_OrigTargets_PreDataCleanse'!BG64</f>
        <v>0</v>
      </c>
      <c r="BH64" s="402">
        <f>'1.2_OrigTargets_PostDataCleanse'!BH64-'1.1_OrigTargets_PreDataCleanse'!BH64</f>
        <v>0</v>
      </c>
      <c r="BI64" s="402">
        <f>'1.2_OrigTargets_PostDataCleanse'!BI64-'1.1_OrigTargets_PreDataCleanse'!BI64</f>
        <v>0</v>
      </c>
      <c r="BJ64" s="402">
        <f>'1.2_OrigTargets_PostDataCleanse'!BJ64-'1.1_OrigTargets_PreDataCleanse'!BJ64</f>
        <v>0</v>
      </c>
      <c r="BK64" s="403">
        <f>'1.2_OrigTargets_PostDataCleanse'!BK64-'1.1_OrigTargets_PreDataCleanse'!BK64</f>
        <v>0</v>
      </c>
      <c r="BL64" s="402">
        <f>'1.2_OrigTargets_PostDataCleanse'!BL64-'1.1_OrigTargets_PreDataCleanse'!BL64</f>
        <v>0</v>
      </c>
      <c r="BM64" s="402">
        <f>'1.2_OrigTargets_PostDataCleanse'!BM64-'1.1_OrigTargets_PreDataCleanse'!BM64</f>
        <v>0</v>
      </c>
      <c r="BN64" s="402">
        <f>'1.2_OrigTargets_PostDataCleanse'!BN64-'1.1_OrigTargets_PreDataCleanse'!BN64</f>
        <v>0</v>
      </c>
      <c r="BO64" s="402">
        <f>'1.2_OrigTargets_PostDataCleanse'!BO64-'1.1_OrigTargets_PreDataCleanse'!BO64</f>
        <v>0</v>
      </c>
      <c r="BP64" s="403">
        <f>'1.2_OrigTargets_PostDataCleanse'!BP64-'1.1_OrigTargets_PreDataCleanse'!BP64</f>
        <v>0</v>
      </c>
      <c r="BQ64" s="257" t="str">
        <f t="shared" si="6"/>
        <v>Medium C3</v>
      </c>
      <c r="BR64" s="402">
        <f>'1.2_OrigTargets_PostDataCleanse'!BR64-'1.1_OrigTargets_PreDataCleanse'!BR64</f>
        <v>0</v>
      </c>
      <c r="BS64" s="402">
        <f>'1.2_OrigTargets_PostDataCleanse'!BS64-'1.1_OrigTargets_PreDataCleanse'!BS64</f>
        <v>0</v>
      </c>
      <c r="BT64" s="402">
        <f>'1.2_OrigTargets_PostDataCleanse'!BT64-'1.1_OrigTargets_PreDataCleanse'!BT64</f>
        <v>0</v>
      </c>
      <c r="BU64" s="402">
        <f>'1.2_OrigTargets_PostDataCleanse'!BU64-'1.1_OrigTargets_PreDataCleanse'!BU64</f>
        <v>0</v>
      </c>
      <c r="BV64" s="402">
        <f>'1.2_OrigTargets_PostDataCleanse'!BV64-'1.1_OrigTargets_PreDataCleanse'!BV64</f>
        <v>0</v>
      </c>
      <c r="BW64" s="403">
        <f>'1.2_OrigTargets_PostDataCleanse'!BW64-'1.1_OrigTargets_PreDataCleanse'!BW64</f>
        <v>0</v>
      </c>
      <c r="BY64" s="404"/>
    </row>
    <row r="65" spans="4:77" s="399" customFormat="1" ht="10.15" customHeight="1">
      <c r="D65" s="409"/>
      <c r="E65" s="454"/>
      <c r="F65" s="451"/>
      <c r="G65" s="445"/>
      <c r="H65" s="257" t="str">
        <f t="shared" si="9"/>
        <v>High C2</v>
      </c>
      <c r="I65" s="402">
        <f>'1.2_OrigTargets_PostDataCleanse'!I65-'1.1_OrigTargets_PreDataCleanse'!I65</f>
        <v>0</v>
      </c>
      <c r="J65" s="402">
        <f>'1.2_OrigTargets_PostDataCleanse'!J65-'1.1_OrigTargets_PreDataCleanse'!J65</f>
        <v>0</v>
      </c>
      <c r="K65" s="402">
        <f>'1.2_OrigTargets_PostDataCleanse'!K65-'1.1_OrigTargets_PreDataCleanse'!K65</f>
        <v>0</v>
      </c>
      <c r="L65" s="402">
        <f>'1.2_OrigTargets_PostDataCleanse'!L65-'1.1_OrigTargets_PreDataCleanse'!L65</f>
        <v>0</v>
      </c>
      <c r="M65" s="402">
        <f>'1.2_OrigTargets_PostDataCleanse'!M65-'1.1_OrigTargets_PreDataCleanse'!M65</f>
        <v>0</v>
      </c>
      <c r="N65" s="403">
        <f>'1.2_OrigTargets_PostDataCleanse'!N65-'1.1_OrigTargets_PreDataCleanse'!N65</f>
        <v>0</v>
      </c>
      <c r="O65" s="42"/>
      <c r="P65" s="454"/>
      <c r="Q65" s="451"/>
      <c r="R65" s="257" t="str">
        <f t="shared" si="0"/>
        <v>High C2</v>
      </c>
      <c r="S65" s="402">
        <f>'1.2_OrigTargets_PostDataCleanse'!S65-'1.1_OrigTargets_PreDataCleanse'!S65</f>
        <v>0</v>
      </c>
      <c r="T65" s="402">
        <f>'1.2_OrigTargets_PostDataCleanse'!T65-'1.1_OrigTargets_PreDataCleanse'!T65</f>
        <v>0</v>
      </c>
      <c r="U65" s="402">
        <f>'1.2_OrigTargets_PostDataCleanse'!U65-'1.1_OrigTargets_PreDataCleanse'!U65</f>
        <v>0</v>
      </c>
      <c r="V65" s="402">
        <f>'1.2_OrigTargets_PostDataCleanse'!V65-'1.1_OrigTargets_PreDataCleanse'!V65</f>
        <v>0</v>
      </c>
      <c r="W65" s="402">
        <f>'1.2_OrigTargets_PostDataCleanse'!W65-'1.1_OrigTargets_PreDataCleanse'!W65</f>
        <v>0</v>
      </c>
      <c r="X65" s="403">
        <f>'1.2_OrigTargets_PostDataCleanse'!X65-'1.1_OrigTargets_PreDataCleanse'!X65</f>
        <v>0</v>
      </c>
      <c r="Y65" s="42"/>
      <c r="Z65" s="454"/>
      <c r="AA65" s="451"/>
      <c r="AB65" s="257" t="str">
        <f t="shared" si="1"/>
        <v>High C2</v>
      </c>
      <c r="AC65" s="402">
        <f>'1.2_OrigTargets_PostDataCleanse'!AC65-'1.1_OrigTargets_PreDataCleanse'!AC65</f>
        <v>0</v>
      </c>
      <c r="AD65" s="402">
        <f>'1.2_OrigTargets_PostDataCleanse'!AD65-'1.1_OrigTargets_PreDataCleanse'!AD65</f>
        <v>0</v>
      </c>
      <c r="AE65" s="402">
        <f>'1.2_OrigTargets_PostDataCleanse'!AE65-'1.1_OrigTargets_PreDataCleanse'!AE65</f>
        <v>0</v>
      </c>
      <c r="AF65" s="402">
        <f>'1.2_OrigTargets_PostDataCleanse'!AF65-'1.1_OrigTargets_PreDataCleanse'!AF65</f>
        <v>0</v>
      </c>
      <c r="AG65" s="402">
        <f>'1.2_OrigTargets_PostDataCleanse'!AG65-'1.1_OrigTargets_PreDataCleanse'!AG65</f>
        <v>0</v>
      </c>
      <c r="AH65" s="403">
        <f>'1.2_OrigTargets_PostDataCleanse'!AH65-'1.1_OrigTargets_PreDataCleanse'!AH65</f>
        <v>0</v>
      </c>
      <c r="AI65" s="42"/>
      <c r="AJ65" s="281" t="str">
        <f t="shared" si="2"/>
        <v>High C2</v>
      </c>
      <c r="AK65" s="402">
        <f>'1.2_OrigTargets_PostDataCleanse'!AK65-'1.1_OrigTargets_PreDataCleanse'!AK65</f>
        <v>0</v>
      </c>
      <c r="AL65" s="402">
        <f>'1.2_OrigTargets_PostDataCleanse'!AL65-'1.1_OrigTargets_PreDataCleanse'!AL65</f>
        <v>0</v>
      </c>
      <c r="AM65" s="402">
        <f>'1.2_OrigTargets_PostDataCleanse'!AM65-'1.1_OrigTargets_PreDataCleanse'!AM65</f>
        <v>0</v>
      </c>
      <c r="AN65" s="402">
        <f>'1.2_OrigTargets_PostDataCleanse'!AN65-'1.1_OrigTargets_PreDataCleanse'!AN65</f>
        <v>0</v>
      </c>
      <c r="AO65" s="402">
        <f>'1.2_OrigTargets_PostDataCleanse'!AO65-'1.1_OrigTargets_PreDataCleanse'!AO65</f>
        <v>0</v>
      </c>
      <c r="AP65" s="403">
        <f>'1.2_OrigTargets_PostDataCleanse'!AP65-'1.1_OrigTargets_PreDataCleanse'!AP65</f>
        <v>0</v>
      </c>
      <c r="AQ65" s="257" t="str">
        <f t="shared" si="3"/>
        <v>High C2</v>
      </c>
      <c r="AR65" s="402">
        <f>'1.2_OrigTargets_PostDataCleanse'!AR65-'1.1_OrigTargets_PreDataCleanse'!AR65</f>
        <v>0</v>
      </c>
      <c r="AS65" s="402">
        <f>'1.2_OrigTargets_PostDataCleanse'!AS65-'1.1_OrigTargets_PreDataCleanse'!AS65</f>
        <v>0</v>
      </c>
      <c r="AT65" s="402">
        <f>'1.2_OrigTargets_PostDataCleanse'!AT65-'1.1_OrigTargets_PreDataCleanse'!AT65</f>
        <v>0</v>
      </c>
      <c r="AU65" s="402">
        <f>'1.2_OrigTargets_PostDataCleanse'!AU65-'1.1_OrigTargets_PreDataCleanse'!AU65</f>
        <v>0</v>
      </c>
      <c r="AV65" s="402">
        <f>'1.2_OrigTargets_PostDataCleanse'!AV65-'1.1_OrigTargets_PreDataCleanse'!AV65</f>
        <v>0</v>
      </c>
      <c r="AW65" s="403">
        <f>'1.2_OrigTargets_PostDataCleanse'!AW65-'1.1_OrigTargets_PreDataCleanse'!AW65</f>
        <v>0</v>
      </c>
      <c r="AX65" s="257" t="str">
        <f t="shared" si="4"/>
        <v>High C2</v>
      </c>
      <c r="AY65" s="402">
        <f>'1.2_OrigTargets_PostDataCleanse'!AY65-'1.1_OrigTargets_PreDataCleanse'!AY65</f>
        <v>0</v>
      </c>
      <c r="AZ65" s="402">
        <f>'1.2_OrigTargets_PostDataCleanse'!AZ65-'1.1_OrigTargets_PreDataCleanse'!AZ65</f>
        <v>0</v>
      </c>
      <c r="BA65" s="402">
        <f>'1.2_OrigTargets_PostDataCleanse'!BA65-'1.1_OrigTargets_PreDataCleanse'!BA65</f>
        <v>0</v>
      </c>
      <c r="BB65" s="402">
        <f>'1.2_OrigTargets_PostDataCleanse'!BB65-'1.1_OrigTargets_PreDataCleanse'!BB65</f>
        <v>0</v>
      </c>
      <c r="BC65" s="402">
        <f>'1.2_OrigTargets_PostDataCleanse'!BC65-'1.1_OrigTargets_PreDataCleanse'!BC65</f>
        <v>0</v>
      </c>
      <c r="BD65" s="403">
        <f>'1.2_OrigTargets_PostDataCleanse'!BD65-'1.1_OrigTargets_PreDataCleanse'!BD65</f>
        <v>0</v>
      </c>
      <c r="BE65" s="257" t="str">
        <f t="shared" si="5"/>
        <v>High C2</v>
      </c>
      <c r="BF65" s="402">
        <f>'1.2_OrigTargets_PostDataCleanse'!BF65-'1.1_OrigTargets_PreDataCleanse'!BF65</f>
        <v>0</v>
      </c>
      <c r="BG65" s="402">
        <f>'1.2_OrigTargets_PostDataCleanse'!BG65-'1.1_OrigTargets_PreDataCleanse'!BG65</f>
        <v>0</v>
      </c>
      <c r="BH65" s="402">
        <f>'1.2_OrigTargets_PostDataCleanse'!BH65-'1.1_OrigTargets_PreDataCleanse'!BH65</f>
        <v>0</v>
      </c>
      <c r="BI65" s="402">
        <f>'1.2_OrigTargets_PostDataCleanse'!BI65-'1.1_OrigTargets_PreDataCleanse'!BI65</f>
        <v>0</v>
      </c>
      <c r="BJ65" s="402">
        <f>'1.2_OrigTargets_PostDataCleanse'!BJ65-'1.1_OrigTargets_PreDataCleanse'!BJ65</f>
        <v>0</v>
      </c>
      <c r="BK65" s="403">
        <f>'1.2_OrigTargets_PostDataCleanse'!BK65-'1.1_OrigTargets_PreDataCleanse'!BK65</f>
        <v>0</v>
      </c>
      <c r="BL65" s="402">
        <f>'1.2_OrigTargets_PostDataCleanse'!BL65-'1.1_OrigTargets_PreDataCleanse'!BL65</f>
        <v>0</v>
      </c>
      <c r="BM65" s="402">
        <f>'1.2_OrigTargets_PostDataCleanse'!BM65-'1.1_OrigTargets_PreDataCleanse'!BM65</f>
        <v>0</v>
      </c>
      <c r="BN65" s="402">
        <f>'1.2_OrigTargets_PostDataCleanse'!BN65-'1.1_OrigTargets_PreDataCleanse'!BN65</f>
        <v>0</v>
      </c>
      <c r="BO65" s="402">
        <f>'1.2_OrigTargets_PostDataCleanse'!BO65-'1.1_OrigTargets_PreDataCleanse'!BO65</f>
        <v>0</v>
      </c>
      <c r="BP65" s="403">
        <f>'1.2_OrigTargets_PostDataCleanse'!BP65-'1.1_OrigTargets_PreDataCleanse'!BP65</f>
        <v>0</v>
      </c>
      <c r="BQ65" s="257" t="str">
        <f t="shared" si="6"/>
        <v>High C2</v>
      </c>
      <c r="BR65" s="402">
        <f>'1.2_OrigTargets_PostDataCleanse'!BR65-'1.1_OrigTargets_PreDataCleanse'!BR65</f>
        <v>0</v>
      </c>
      <c r="BS65" s="402">
        <f>'1.2_OrigTargets_PostDataCleanse'!BS65-'1.1_OrigTargets_PreDataCleanse'!BS65</f>
        <v>0</v>
      </c>
      <c r="BT65" s="402">
        <f>'1.2_OrigTargets_PostDataCleanse'!BT65-'1.1_OrigTargets_PreDataCleanse'!BT65</f>
        <v>0</v>
      </c>
      <c r="BU65" s="402">
        <f>'1.2_OrigTargets_PostDataCleanse'!BU65-'1.1_OrigTargets_PreDataCleanse'!BU65</f>
        <v>0</v>
      </c>
      <c r="BV65" s="402">
        <f>'1.2_OrigTargets_PostDataCleanse'!BV65-'1.1_OrigTargets_PreDataCleanse'!BV65</f>
        <v>0</v>
      </c>
      <c r="BW65" s="403">
        <f>'1.2_OrigTargets_PostDataCleanse'!BW65-'1.1_OrigTargets_PreDataCleanse'!BW65</f>
        <v>0</v>
      </c>
      <c r="BY65" s="404"/>
    </row>
    <row r="66" spans="4:77" s="399" customFormat="1" ht="10.5" customHeight="1" thickBot="1">
      <c r="D66" s="409"/>
      <c r="E66" s="455"/>
      <c r="F66" s="453"/>
      <c r="G66" s="446"/>
      <c r="H66" s="260" t="str">
        <f t="shared" si="9"/>
        <v>Very high C1</v>
      </c>
      <c r="I66" s="405">
        <f>'1.2_OrigTargets_PostDataCleanse'!I66-'1.1_OrigTargets_PreDataCleanse'!I66</f>
        <v>0</v>
      </c>
      <c r="J66" s="405">
        <f>'1.2_OrigTargets_PostDataCleanse'!J66-'1.1_OrigTargets_PreDataCleanse'!J66</f>
        <v>0</v>
      </c>
      <c r="K66" s="405">
        <f>'1.2_OrigTargets_PostDataCleanse'!K66-'1.1_OrigTargets_PreDataCleanse'!K66</f>
        <v>0</v>
      </c>
      <c r="L66" s="405">
        <f>'1.2_OrigTargets_PostDataCleanse'!L66-'1.1_OrigTargets_PreDataCleanse'!L66</f>
        <v>0</v>
      </c>
      <c r="M66" s="405">
        <f>'1.2_OrigTargets_PostDataCleanse'!M66-'1.1_OrigTargets_PreDataCleanse'!M66</f>
        <v>0</v>
      </c>
      <c r="N66" s="406">
        <f>'1.2_OrigTargets_PostDataCleanse'!N66-'1.1_OrigTargets_PreDataCleanse'!N66</f>
        <v>0</v>
      </c>
      <c r="O66" s="42"/>
      <c r="P66" s="455"/>
      <c r="Q66" s="452"/>
      <c r="R66" s="260" t="str">
        <f t="shared" si="0"/>
        <v>Very high C1</v>
      </c>
      <c r="S66" s="405">
        <f>'1.2_OrigTargets_PostDataCleanse'!S66-'1.1_OrigTargets_PreDataCleanse'!S66</f>
        <v>0</v>
      </c>
      <c r="T66" s="405">
        <f>'1.2_OrigTargets_PostDataCleanse'!T66-'1.1_OrigTargets_PreDataCleanse'!T66</f>
        <v>0</v>
      </c>
      <c r="U66" s="405">
        <f>'1.2_OrigTargets_PostDataCleanse'!U66-'1.1_OrigTargets_PreDataCleanse'!U66</f>
        <v>0</v>
      </c>
      <c r="V66" s="405">
        <f>'1.2_OrigTargets_PostDataCleanse'!V66-'1.1_OrigTargets_PreDataCleanse'!V66</f>
        <v>0</v>
      </c>
      <c r="W66" s="405">
        <f>'1.2_OrigTargets_PostDataCleanse'!W66-'1.1_OrigTargets_PreDataCleanse'!W66</f>
        <v>0</v>
      </c>
      <c r="X66" s="406">
        <f>'1.2_OrigTargets_PostDataCleanse'!X66-'1.1_OrigTargets_PreDataCleanse'!X66</f>
        <v>0</v>
      </c>
      <c r="Y66" s="42"/>
      <c r="Z66" s="455"/>
      <c r="AA66" s="452"/>
      <c r="AB66" s="260" t="str">
        <f t="shared" si="1"/>
        <v>Very high C1</v>
      </c>
      <c r="AC66" s="405">
        <f>'1.2_OrigTargets_PostDataCleanse'!AC66-'1.1_OrigTargets_PreDataCleanse'!AC66</f>
        <v>0</v>
      </c>
      <c r="AD66" s="405">
        <f>'1.2_OrigTargets_PostDataCleanse'!AD66-'1.1_OrigTargets_PreDataCleanse'!AD66</f>
        <v>0</v>
      </c>
      <c r="AE66" s="405">
        <f>'1.2_OrigTargets_PostDataCleanse'!AE66-'1.1_OrigTargets_PreDataCleanse'!AE66</f>
        <v>0</v>
      </c>
      <c r="AF66" s="405">
        <f>'1.2_OrigTargets_PostDataCleanse'!AF66-'1.1_OrigTargets_PreDataCleanse'!AF66</f>
        <v>0</v>
      </c>
      <c r="AG66" s="405">
        <f>'1.2_OrigTargets_PostDataCleanse'!AG66-'1.1_OrigTargets_PreDataCleanse'!AG66</f>
        <v>0</v>
      </c>
      <c r="AH66" s="406">
        <f>'1.2_OrigTargets_PostDataCleanse'!AH66-'1.1_OrigTargets_PreDataCleanse'!AH66</f>
        <v>0</v>
      </c>
      <c r="AI66" s="42"/>
      <c r="AJ66" s="282" t="str">
        <f t="shared" si="2"/>
        <v>Very high C1</v>
      </c>
      <c r="AK66" s="405">
        <f>'1.2_OrigTargets_PostDataCleanse'!AK66-'1.1_OrigTargets_PreDataCleanse'!AK66</f>
        <v>0</v>
      </c>
      <c r="AL66" s="405">
        <f>'1.2_OrigTargets_PostDataCleanse'!AL66-'1.1_OrigTargets_PreDataCleanse'!AL66</f>
        <v>0</v>
      </c>
      <c r="AM66" s="405">
        <f>'1.2_OrigTargets_PostDataCleanse'!AM66-'1.1_OrigTargets_PreDataCleanse'!AM66</f>
        <v>0</v>
      </c>
      <c r="AN66" s="405">
        <f>'1.2_OrigTargets_PostDataCleanse'!AN66-'1.1_OrigTargets_PreDataCleanse'!AN66</f>
        <v>0</v>
      </c>
      <c r="AO66" s="405">
        <f>'1.2_OrigTargets_PostDataCleanse'!AO66-'1.1_OrigTargets_PreDataCleanse'!AO66</f>
        <v>0</v>
      </c>
      <c r="AP66" s="406">
        <f>'1.2_OrigTargets_PostDataCleanse'!AP66-'1.1_OrigTargets_PreDataCleanse'!AP66</f>
        <v>0</v>
      </c>
      <c r="AQ66" s="260" t="str">
        <f t="shared" si="3"/>
        <v>Very high C1</v>
      </c>
      <c r="AR66" s="405">
        <f>'1.2_OrigTargets_PostDataCleanse'!AR66-'1.1_OrigTargets_PreDataCleanse'!AR66</f>
        <v>0</v>
      </c>
      <c r="AS66" s="405">
        <f>'1.2_OrigTargets_PostDataCleanse'!AS66-'1.1_OrigTargets_PreDataCleanse'!AS66</f>
        <v>0</v>
      </c>
      <c r="AT66" s="405">
        <f>'1.2_OrigTargets_PostDataCleanse'!AT66-'1.1_OrigTargets_PreDataCleanse'!AT66</f>
        <v>0</v>
      </c>
      <c r="AU66" s="405">
        <f>'1.2_OrigTargets_PostDataCleanse'!AU66-'1.1_OrigTargets_PreDataCleanse'!AU66</f>
        <v>0</v>
      </c>
      <c r="AV66" s="405">
        <f>'1.2_OrigTargets_PostDataCleanse'!AV66-'1.1_OrigTargets_PreDataCleanse'!AV66</f>
        <v>0</v>
      </c>
      <c r="AW66" s="406">
        <f>'1.2_OrigTargets_PostDataCleanse'!AW66-'1.1_OrigTargets_PreDataCleanse'!AW66</f>
        <v>0</v>
      </c>
      <c r="AX66" s="260" t="str">
        <f t="shared" si="4"/>
        <v>Very high C1</v>
      </c>
      <c r="AY66" s="405">
        <f>'1.2_OrigTargets_PostDataCleanse'!AY66-'1.1_OrigTargets_PreDataCleanse'!AY66</f>
        <v>0</v>
      </c>
      <c r="AZ66" s="405">
        <f>'1.2_OrigTargets_PostDataCleanse'!AZ66-'1.1_OrigTargets_PreDataCleanse'!AZ66</f>
        <v>0</v>
      </c>
      <c r="BA66" s="405">
        <f>'1.2_OrigTargets_PostDataCleanse'!BA66-'1.1_OrigTargets_PreDataCleanse'!BA66</f>
        <v>0</v>
      </c>
      <c r="BB66" s="405">
        <f>'1.2_OrigTargets_PostDataCleanse'!BB66-'1.1_OrigTargets_PreDataCleanse'!BB66</f>
        <v>0</v>
      </c>
      <c r="BC66" s="405">
        <f>'1.2_OrigTargets_PostDataCleanse'!BC66-'1.1_OrigTargets_PreDataCleanse'!BC66</f>
        <v>0</v>
      </c>
      <c r="BD66" s="406">
        <f>'1.2_OrigTargets_PostDataCleanse'!BD66-'1.1_OrigTargets_PreDataCleanse'!BD66</f>
        <v>0</v>
      </c>
      <c r="BE66" s="260" t="str">
        <f t="shared" si="5"/>
        <v>Very high C1</v>
      </c>
      <c r="BF66" s="405">
        <f>'1.2_OrigTargets_PostDataCleanse'!BF66-'1.1_OrigTargets_PreDataCleanse'!BF66</f>
        <v>0</v>
      </c>
      <c r="BG66" s="405">
        <f>'1.2_OrigTargets_PostDataCleanse'!BG66-'1.1_OrigTargets_PreDataCleanse'!BG66</f>
        <v>0</v>
      </c>
      <c r="BH66" s="405">
        <f>'1.2_OrigTargets_PostDataCleanse'!BH66-'1.1_OrigTargets_PreDataCleanse'!BH66</f>
        <v>0</v>
      </c>
      <c r="BI66" s="405">
        <f>'1.2_OrigTargets_PostDataCleanse'!BI66-'1.1_OrigTargets_PreDataCleanse'!BI66</f>
        <v>0</v>
      </c>
      <c r="BJ66" s="405">
        <f>'1.2_OrigTargets_PostDataCleanse'!BJ66-'1.1_OrigTargets_PreDataCleanse'!BJ66</f>
        <v>0</v>
      </c>
      <c r="BK66" s="406">
        <f>'1.2_OrigTargets_PostDataCleanse'!BK66-'1.1_OrigTargets_PreDataCleanse'!BK66</f>
        <v>0</v>
      </c>
      <c r="BL66" s="405">
        <f>'1.2_OrigTargets_PostDataCleanse'!BL66-'1.1_OrigTargets_PreDataCleanse'!BL66</f>
        <v>0</v>
      </c>
      <c r="BM66" s="405">
        <f>'1.2_OrigTargets_PostDataCleanse'!BM66-'1.1_OrigTargets_PreDataCleanse'!BM66</f>
        <v>0</v>
      </c>
      <c r="BN66" s="405">
        <f>'1.2_OrigTargets_PostDataCleanse'!BN66-'1.1_OrigTargets_PreDataCleanse'!BN66</f>
        <v>0</v>
      </c>
      <c r="BO66" s="405">
        <f>'1.2_OrigTargets_PostDataCleanse'!BO66-'1.1_OrigTargets_PreDataCleanse'!BO66</f>
        <v>0</v>
      </c>
      <c r="BP66" s="406">
        <f>'1.2_OrigTargets_PostDataCleanse'!BP66-'1.1_OrigTargets_PreDataCleanse'!BP66</f>
        <v>0</v>
      </c>
      <c r="BQ66" s="260" t="str">
        <f t="shared" si="6"/>
        <v>Very high C1</v>
      </c>
      <c r="BR66" s="405">
        <f>'1.2_OrigTargets_PostDataCleanse'!BR66-'1.1_OrigTargets_PreDataCleanse'!BR66</f>
        <v>0</v>
      </c>
      <c r="BS66" s="405">
        <f>'1.2_OrigTargets_PostDataCleanse'!BS66-'1.1_OrigTargets_PreDataCleanse'!BS66</f>
        <v>0</v>
      </c>
      <c r="BT66" s="405">
        <f>'1.2_OrigTargets_PostDataCleanse'!BT66-'1.1_OrigTargets_PreDataCleanse'!BT66</f>
        <v>0</v>
      </c>
      <c r="BU66" s="405">
        <f>'1.2_OrigTargets_PostDataCleanse'!BU66-'1.1_OrigTargets_PreDataCleanse'!BU66</f>
        <v>0</v>
      </c>
      <c r="BV66" s="405">
        <f>'1.2_OrigTargets_PostDataCleanse'!BV66-'1.1_OrigTargets_PreDataCleanse'!BV66</f>
        <v>0</v>
      </c>
      <c r="BW66" s="406">
        <f>'1.2_OrigTargets_PostDataCleanse'!BW66-'1.1_OrigTargets_PreDataCleanse'!BW66</f>
        <v>0</v>
      </c>
      <c r="BY66" s="407"/>
    </row>
    <row r="67" spans="4:77" s="399" customFormat="1" ht="11.25" customHeight="1">
      <c r="D67" s="408" t="str">
        <f>D63</f>
        <v>275KV Network</v>
      </c>
      <c r="E67" s="456">
        <v>5</v>
      </c>
      <c r="F67" s="450" t="s">
        <v>188</v>
      </c>
      <c r="G67" s="444" t="s">
        <v>194</v>
      </c>
      <c r="H67" s="254" t="str">
        <f t="shared" si="9"/>
        <v>Low C4</v>
      </c>
      <c r="I67" s="402">
        <f>'1.2_OrigTargets_PostDataCleanse'!I67-'1.1_OrigTargets_PreDataCleanse'!I67</f>
        <v>0</v>
      </c>
      <c r="J67" s="402">
        <f>'1.2_OrigTargets_PostDataCleanse'!J67-'1.1_OrigTargets_PreDataCleanse'!J67</f>
        <v>0</v>
      </c>
      <c r="K67" s="402">
        <f>'1.2_OrigTargets_PostDataCleanse'!K67-'1.1_OrigTargets_PreDataCleanse'!K67</f>
        <v>0</v>
      </c>
      <c r="L67" s="402">
        <f>'1.2_OrigTargets_PostDataCleanse'!L67-'1.1_OrigTargets_PreDataCleanse'!L67</f>
        <v>0</v>
      </c>
      <c r="M67" s="402">
        <f>'1.2_OrigTargets_PostDataCleanse'!M67-'1.1_OrigTargets_PreDataCleanse'!M67</f>
        <v>0</v>
      </c>
      <c r="N67" s="403">
        <f>'1.2_OrigTargets_PostDataCleanse'!N67-'1.1_OrigTargets_PreDataCleanse'!N67</f>
        <v>0</v>
      </c>
      <c r="O67" s="42"/>
      <c r="P67" s="456">
        <v>5</v>
      </c>
      <c r="Q67" s="450" t="str">
        <f t="shared" ref="Q67" si="26">$F67</f>
        <v>OHL line conductor</v>
      </c>
      <c r="R67" s="254" t="str">
        <f t="shared" si="0"/>
        <v>Low C4</v>
      </c>
      <c r="S67" s="402">
        <f>'1.2_OrigTargets_PostDataCleanse'!S67-'1.1_OrigTargets_PreDataCleanse'!S67</f>
        <v>0</v>
      </c>
      <c r="T67" s="402">
        <f>'1.2_OrigTargets_PostDataCleanse'!T67-'1.1_OrigTargets_PreDataCleanse'!T67</f>
        <v>0</v>
      </c>
      <c r="U67" s="402">
        <f>'1.2_OrigTargets_PostDataCleanse'!U67-'1.1_OrigTargets_PreDataCleanse'!U67</f>
        <v>0</v>
      </c>
      <c r="V67" s="402">
        <f>'1.2_OrigTargets_PostDataCleanse'!V67-'1.1_OrigTargets_PreDataCleanse'!V67</f>
        <v>0</v>
      </c>
      <c r="W67" s="402">
        <f>'1.2_OrigTargets_PostDataCleanse'!W67-'1.1_OrigTargets_PreDataCleanse'!W67</f>
        <v>0</v>
      </c>
      <c r="X67" s="403">
        <f>'1.2_OrigTargets_PostDataCleanse'!X67-'1.1_OrigTargets_PreDataCleanse'!X67</f>
        <v>0</v>
      </c>
      <c r="Y67" s="42"/>
      <c r="Z67" s="456">
        <v>5</v>
      </c>
      <c r="AA67" s="450" t="str">
        <f t="shared" ref="AA67" si="27">$F67</f>
        <v>OHL line conductor</v>
      </c>
      <c r="AB67" s="254" t="str">
        <f t="shared" si="1"/>
        <v>Low C4</v>
      </c>
      <c r="AC67" s="402">
        <f>'1.2_OrigTargets_PostDataCleanse'!AC67-'1.1_OrigTargets_PreDataCleanse'!AC67</f>
        <v>0</v>
      </c>
      <c r="AD67" s="402">
        <f>'1.2_OrigTargets_PostDataCleanse'!AD67-'1.1_OrigTargets_PreDataCleanse'!AD67</f>
        <v>0</v>
      </c>
      <c r="AE67" s="402">
        <f>'1.2_OrigTargets_PostDataCleanse'!AE67-'1.1_OrigTargets_PreDataCleanse'!AE67</f>
        <v>0</v>
      </c>
      <c r="AF67" s="402">
        <f>'1.2_OrigTargets_PostDataCleanse'!AF67-'1.1_OrigTargets_PreDataCleanse'!AF67</f>
        <v>0</v>
      </c>
      <c r="AG67" s="402">
        <f>'1.2_OrigTargets_PostDataCleanse'!AG67-'1.1_OrigTargets_PreDataCleanse'!AG67</f>
        <v>0</v>
      </c>
      <c r="AH67" s="403">
        <f>'1.2_OrigTargets_PostDataCleanse'!AH67-'1.1_OrigTargets_PreDataCleanse'!AH67</f>
        <v>0</v>
      </c>
      <c r="AI67" s="42"/>
      <c r="AJ67" s="280" t="str">
        <f t="shared" si="2"/>
        <v>Low C4</v>
      </c>
      <c r="AK67" s="402">
        <f>'1.2_OrigTargets_PostDataCleanse'!AK67-'1.1_OrigTargets_PreDataCleanse'!AK67</f>
        <v>0</v>
      </c>
      <c r="AL67" s="402">
        <f>'1.2_OrigTargets_PostDataCleanse'!AL67-'1.1_OrigTargets_PreDataCleanse'!AL67</f>
        <v>0</v>
      </c>
      <c r="AM67" s="402">
        <f>'1.2_OrigTargets_PostDataCleanse'!AM67-'1.1_OrigTargets_PreDataCleanse'!AM67</f>
        <v>0</v>
      </c>
      <c r="AN67" s="402">
        <f>'1.2_OrigTargets_PostDataCleanse'!AN67-'1.1_OrigTargets_PreDataCleanse'!AN67</f>
        <v>0</v>
      </c>
      <c r="AO67" s="402">
        <f>'1.2_OrigTargets_PostDataCleanse'!AO67-'1.1_OrigTargets_PreDataCleanse'!AO67</f>
        <v>0</v>
      </c>
      <c r="AP67" s="403">
        <f>'1.2_OrigTargets_PostDataCleanse'!AP67-'1.1_OrigTargets_PreDataCleanse'!AP67</f>
        <v>0</v>
      </c>
      <c r="AQ67" s="254" t="str">
        <f t="shared" si="3"/>
        <v>Low C4</v>
      </c>
      <c r="AR67" s="402">
        <f>'1.2_OrigTargets_PostDataCleanse'!AR67-'1.1_OrigTargets_PreDataCleanse'!AR67</f>
        <v>0</v>
      </c>
      <c r="AS67" s="402">
        <f>'1.2_OrigTargets_PostDataCleanse'!AS67-'1.1_OrigTargets_PreDataCleanse'!AS67</f>
        <v>0</v>
      </c>
      <c r="AT67" s="402">
        <f>'1.2_OrigTargets_PostDataCleanse'!AT67-'1.1_OrigTargets_PreDataCleanse'!AT67</f>
        <v>0</v>
      </c>
      <c r="AU67" s="402">
        <f>'1.2_OrigTargets_PostDataCleanse'!AU67-'1.1_OrigTargets_PreDataCleanse'!AU67</f>
        <v>0</v>
      </c>
      <c r="AV67" s="402">
        <f>'1.2_OrigTargets_PostDataCleanse'!AV67-'1.1_OrigTargets_PreDataCleanse'!AV67</f>
        <v>0</v>
      </c>
      <c r="AW67" s="403">
        <f>'1.2_OrigTargets_PostDataCleanse'!AW67-'1.1_OrigTargets_PreDataCleanse'!AW67</f>
        <v>0</v>
      </c>
      <c r="AX67" s="254" t="str">
        <f t="shared" si="4"/>
        <v>Low C4</v>
      </c>
      <c r="AY67" s="402">
        <f>'1.2_OrigTargets_PostDataCleanse'!AY67-'1.1_OrigTargets_PreDataCleanse'!AY67</f>
        <v>0</v>
      </c>
      <c r="AZ67" s="402">
        <f>'1.2_OrigTargets_PostDataCleanse'!AZ67-'1.1_OrigTargets_PreDataCleanse'!AZ67</f>
        <v>0</v>
      </c>
      <c r="BA67" s="402">
        <f>'1.2_OrigTargets_PostDataCleanse'!BA67-'1.1_OrigTargets_PreDataCleanse'!BA67</f>
        <v>0</v>
      </c>
      <c r="BB67" s="402">
        <f>'1.2_OrigTargets_PostDataCleanse'!BB67-'1.1_OrigTargets_PreDataCleanse'!BB67</f>
        <v>0</v>
      </c>
      <c r="BC67" s="402">
        <f>'1.2_OrigTargets_PostDataCleanse'!BC67-'1.1_OrigTargets_PreDataCleanse'!BC67</f>
        <v>0</v>
      </c>
      <c r="BD67" s="403">
        <f>'1.2_OrigTargets_PostDataCleanse'!BD67-'1.1_OrigTargets_PreDataCleanse'!BD67</f>
        <v>0</v>
      </c>
      <c r="BE67" s="254" t="str">
        <f t="shared" si="5"/>
        <v>Low C4</v>
      </c>
      <c r="BF67" s="402">
        <f>'1.2_OrigTargets_PostDataCleanse'!BF67-'1.1_OrigTargets_PreDataCleanse'!BF67</f>
        <v>0</v>
      </c>
      <c r="BG67" s="402">
        <f>'1.2_OrigTargets_PostDataCleanse'!BG67-'1.1_OrigTargets_PreDataCleanse'!BG67</f>
        <v>0</v>
      </c>
      <c r="BH67" s="402">
        <f>'1.2_OrigTargets_PostDataCleanse'!BH67-'1.1_OrigTargets_PreDataCleanse'!BH67</f>
        <v>0</v>
      </c>
      <c r="BI67" s="402">
        <f>'1.2_OrigTargets_PostDataCleanse'!BI67-'1.1_OrigTargets_PreDataCleanse'!BI67</f>
        <v>0</v>
      </c>
      <c r="BJ67" s="402">
        <f>'1.2_OrigTargets_PostDataCleanse'!BJ67-'1.1_OrigTargets_PreDataCleanse'!BJ67</f>
        <v>0</v>
      </c>
      <c r="BK67" s="403">
        <f>'1.2_OrigTargets_PostDataCleanse'!BK67-'1.1_OrigTargets_PreDataCleanse'!BK67</f>
        <v>0</v>
      </c>
      <c r="BL67" s="402">
        <f>'1.2_OrigTargets_PostDataCleanse'!BL67-'1.1_OrigTargets_PreDataCleanse'!BL67</f>
        <v>0</v>
      </c>
      <c r="BM67" s="402">
        <f>'1.2_OrigTargets_PostDataCleanse'!BM67-'1.1_OrigTargets_PreDataCleanse'!BM67</f>
        <v>0</v>
      </c>
      <c r="BN67" s="402">
        <f>'1.2_OrigTargets_PostDataCleanse'!BN67-'1.1_OrigTargets_PreDataCleanse'!BN67</f>
        <v>0</v>
      </c>
      <c r="BO67" s="402">
        <f>'1.2_OrigTargets_PostDataCleanse'!BO67-'1.1_OrigTargets_PreDataCleanse'!BO67</f>
        <v>0</v>
      </c>
      <c r="BP67" s="403">
        <f>'1.2_OrigTargets_PostDataCleanse'!BP67-'1.1_OrigTargets_PreDataCleanse'!BP67</f>
        <v>0</v>
      </c>
      <c r="BQ67" s="254" t="str">
        <f t="shared" si="6"/>
        <v>Low C4</v>
      </c>
      <c r="BR67" s="402">
        <f>'1.2_OrigTargets_PostDataCleanse'!BR67-'1.1_OrigTargets_PreDataCleanse'!BR67</f>
        <v>0</v>
      </c>
      <c r="BS67" s="402">
        <f>'1.2_OrigTargets_PostDataCleanse'!BS67-'1.1_OrigTargets_PreDataCleanse'!BS67</f>
        <v>0</v>
      </c>
      <c r="BT67" s="402">
        <f>'1.2_OrigTargets_PostDataCleanse'!BT67-'1.1_OrigTargets_PreDataCleanse'!BT67</f>
        <v>0</v>
      </c>
      <c r="BU67" s="402">
        <f>'1.2_OrigTargets_PostDataCleanse'!BU67-'1.1_OrigTargets_PreDataCleanse'!BU67</f>
        <v>0</v>
      </c>
      <c r="BV67" s="402">
        <f>'1.2_OrigTargets_PostDataCleanse'!BV67-'1.1_OrigTargets_PreDataCleanse'!BV67</f>
        <v>0</v>
      </c>
      <c r="BW67" s="403">
        <f>'1.2_OrigTargets_PostDataCleanse'!BW67-'1.1_OrigTargets_PreDataCleanse'!BW67</f>
        <v>0</v>
      </c>
      <c r="BY67" s="404"/>
    </row>
    <row r="68" spans="4:77" s="399" customFormat="1" ht="10.15" customHeight="1">
      <c r="D68" s="409"/>
      <c r="E68" s="454"/>
      <c r="F68" s="451"/>
      <c r="G68" s="445"/>
      <c r="H68" s="257" t="str">
        <f t="shared" si="9"/>
        <v>Medium C3</v>
      </c>
      <c r="I68" s="402">
        <f>'1.2_OrigTargets_PostDataCleanse'!I68-'1.1_OrigTargets_PreDataCleanse'!I68</f>
        <v>0</v>
      </c>
      <c r="J68" s="402">
        <f>'1.2_OrigTargets_PostDataCleanse'!J68-'1.1_OrigTargets_PreDataCleanse'!J68</f>
        <v>0</v>
      </c>
      <c r="K68" s="402">
        <f>'1.2_OrigTargets_PostDataCleanse'!K68-'1.1_OrigTargets_PreDataCleanse'!K68</f>
        <v>0</v>
      </c>
      <c r="L68" s="402">
        <f>'1.2_OrigTargets_PostDataCleanse'!L68-'1.1_OrigTargets_PreDataCleanse'!L68</f>
        <v>0</v>
      </c>
      <c r="M68" s="402">
        <f>'1.2_OrigTargets_PostDataCleanse'!M68-'1.1_OrigTargets_PreDataCleanse'!M68</f>
        <v>0</v>
      </c>
      <c r="N68" s="403">
        <f>'1.2_OrigTargets_PostDataCleanse'!N68-'1.1_OrigTargets_PreDataCleanse'!N68</f>
        <v>0</v>
      </c>
      <c r="O68" s="42"/>
      <c r="P68" s="454"/>
      <c r="Q68" s="451"/>
      <c r="R68" s="257" t="str">
        <f t="shared" si="0"/>
        <v>Medium C3</v>
      </c>
      <c r="S68" s="402">
        <f>'1.2_OrigTargets_PostDataCleanse'!S68-'1.1_OrigTargets_PreDataCleanse'!S68</f>
        <v>0</v>
      </c>
      <c r="T68" s="402">
        <f>'1.2_OrigTargets_PostDataCleanse'!T68-'1.1_OrigTargets_PreDataCleanse'!T68</f>
        <v>0</v>
      </c>
      <c r="U68" s="402">
        <f>'1.2_OrigTargets_PostDataCleanse'!U68-'1.1_OrigTargets_PreDataCleanse'!U68</f>
        <v>0</v>
      </c>
      <c r="V68" s="402">
        <f>'1.2_OrigTargets_PostDataCleanse'!V68-'1.1_OrigTargets_PreDataCleanse'!V68</f>
        <v>0</v>
      </c>
      <c r="W68" s="402">
        <f>'1.2_OrigTargets_PostDataCleanse'!W68-'1.1_OrigTargets_PreDataCleanse'!W68</f>
        <v>0</v>
      </c>
      <c r="X68" s="403">
        <f>'1.2_OrigTargets_PostDataCleanse'!X68-'1.1_OrigTargets_PreDataCleanse'!X68</f>
        <v>0</v>
      </c>
      <c r="Y68" s="42"/>
      <c r="Z68" s="454"/>
      <c r="AA68" s="451"/>
      <c r="AB68" s="257" t="str">
        <f t="shared" si="1"/>
        <v>Medium C3</v>
      </c>
      <c r="AC68" s="402">
        <f>'1.2_OrigTargets_PostDataCleanse'!AC68-'1.1_OrigTargets_PreDataCleanse'!AC68</f>
        <v>0</v>
      </c>
      <c r="AD68" s="402">
        <f>'1.2_OrigTargets_PostDataCleanse'!AD68-'1.1_OrigTargets_PreDataCleanse'!AD68</f>
        <v>0</v>
      </c>
      <c r="AE68" s="402">
        <f>'1.2_OrigTargets_PostDataCleanse'!AE68-'1.1_OrigTargets_PreDataCleanse'!AE68</f>
        <v>0</v>
      </c>
      <c r="AF68" s="402">
        <f>'1.2_OrigTargets_PostDataCleanse'!AF68-'1.1_OrigTargets_PreDataCleanse'!AF68</f>
        <v>0</v>
      </c>
      <c r="AG68" s="402">
        <f>'1.2_OrigTargets_PostDataCleanse'!AG68-'1.1_OrigTargets_PreDataCleanse'!AG68</f>
        <v>0</v>
      </c>
      <c r="AH68" s="403">
        <f>'1.2_OrigTargets_PostDataCleanse'!AH68-'1.1_OrigTargets_PreDataCleanse'!AH68</f>
        <v>0</v>
      </c>
      <c r="AI68" s="42"/>
      <c r="AJ68" s="281" t="str">
        <f t="shared" si="2"/>
        <v>Medium C3</v>
      </c>
      <c r="AK68" s="402">
        <f>'1.2_OrigTargets_PostDataCleanse'!AK68-'1.1_OrigTargets_PreDataCleanse'!AK68</f>
        <v>0</v>
      </c>
      <c r="AL68" s="402">
        <f>'1.2_OrigTargets_PostDataCleanse'!AL68-'1.1_OrigTargets_PreDataCleanse'!AL68</f>
        <v>0</v>
      </c>
      <c r="AM68" s="402">
        <f>'1.2_OrigTargets_PostDataCleanse'!AM68-'1.1_OrigTargets_PreDataCleanse'!AM68</f>
        <v>0</v>
      </c>
      <c r="AN68" s="402">
        <f>'1.2_OrigTargets_PostDataCleanse'!AN68-'1.1_OrigTargets_PreDataCleanse'!AN68</f>
        <v>0</v>
      </c>
      <c r="AO68" s="402">
        <f>'1.2_OrigTargets_PostDataCleanse'!AO68-'1.1_OrigTargets_PreDataCleanse'!AO68</f>
        <v>0</v>
      </c>
      <c r="AP68" s="403">
        <f>'1.2_OrigTargets_PostDataCleanse'!AP68-'1.1_OrigTargets_PreDataCleanse'!AP68</f>
        <v>0</v>
      </c>
      <c r="AQ68" s="257" t="str">
        <f t="shared" si="3"/>
        <v>Medium C3</v>
      </c>
      <c r="AR68" s="402">
        <f>'1.2_OrigTargets_PostDataCleanse'!AR68-'1.1_OrigTargets_PreDataCleanse'!AR68</f>
        <v>0</v>
      </c>
      <c r="AS68" s="402">
        <f>'1.2_OrigTargets_PostDataCleanse'!AS68-'1.1_OrigTargets_PreDataCleanse'!AS68</f>
        <v>0</v>
      </c>
      <c r="AT68" s="402">
        <f>'1.2_OrigTargets_PostDataCleanse'!AT68-'1.1_OrigTargets_PreDataCleanse'!AT68</f>
        <v>0</v>
      </c>
      <c r="AU68" s="402">
        <f>'1.2_OrigTargets_PostDataCleanse'!AU68-'1.1_OrigTargets_PreDataCleanse'!AU68</f>
        <v>0</v>
      </c>
      <c r="AV68" s="402">
        <f>'1.2_OrigTargets_PostDataCleanse'!AV68-'1.1_OrigTargets_PreDataCleanse'!AV68</f>
        <v>0</v>
      </c>
      <c r="AW68" s="403">
        <f>'1.2_OrigTargets_PostDataCleanse'!AW68-'1.1_OrigTargets_PreDataCleanse'!AW68</f>
        <v>0</v>
      </c>
      <c r="AX68" s="257" t="str">
        <f t="shared" si="4"/>
        <v>Medium C3</v>
      </c>
      <c r="AY68" s="402">
        <f>'1.2_OrigTargets_PostDataCleanse'!AY68-'1.1_OrigTargets_PreDataCleanse'!AY68</f>
        <v>0</v>
      </c>
      <c r="AZ68" s="402">
        <f>'1.2_OrigTargets_PostDataCleanse'!AZ68-'1.1_OrigTargets_PreDataCleanse'!AZ68</f>
        <v>0</v>
      </c>
      <c r="BA68" s="402">
        <f>'1.2_OrigTargets_PostDataCleanse'!BA68-'1.1_OrigTargets_PreDataCleanse'!BA68</f>
        <v>0</v>
      </c>
      <c r="BB68" s="402">
        <f>'1.2_OrigTargets_PostDataCleanse'!BB68-'1.1_OrigTargets_PreDataCleanse'!BB68</f>
        <v>0</v>
      </c>
      <c r="BC68" s="402">
        <f>'1.2_OrigTargets_PostDataCleanse'!BC68-'1.1_OrigTargets_PreDataCleanse'!BC68</f>
        <v>0</v>
      </c>
      <c r="BD68" s="403">
        <f>'1.2_OrigTargets_PostDataCleanse'!BD68-'1.1_OrigTargets_PreDataCleanse'!BD68</f>
        <v>0</v>
      </c>
      <c r="BE68" s="257" t="str">
        <f t="shared" si="5"/>
        <v>Medium C3</v>
      </c>
      <c r="BF68" s="402">
        <f>'1.2_OrigTargets_PostDataCleanse'!BF68-'1.1_OrigTargets_PreDataCleanse'!BF68</f>
        <v>0</v>
      </c>
      <c r="BG68" s="402">
        <f>'1.2_OrigTargets_PostDataCleanse'!BG68-'1.1_OrigTargets_PreDataCleanse'!BG68</f>
        <v>0</v>
      </c>
      <c r="BH68" s="402">
        <f>'1.2_OrigTargets_PostDataCleanse'!BH68-'1.1_OrigTargets_PreDataCleanse'!BH68</f>
        <v>0</v>
      </c>
      <c r="BI68" s="402">
        <f>'1.2_OrigTargets_PostDataCleanse'!BI68-'1.1_OrigTargets_PreDataCleanse'!BI68</f>
        <v>0</v>
      </c>
      <c r="BJ68" s="402">
        <f>'1.2_OrigTargets_PostDataCleanse'!BJ68-'1.1_OrigTargets_PreDataCleanse'!BJ68</f>
        <v>0</v>
      </c>
      <c r="BK68" s="403">
        <f>'1.2_OrigTargets_PostDataCleanse'!BK68-'1.1_OrigTargets_PreDataCleanse'!BK68</f>
        <v>0</v>
      </c>
      <c r="BL68" s="402">
        <f>'1.2_OrigTargets_PostDataCleanse'!BL68-'1.1_OrigTargets_PreDataCleanse'!BL68</f>
        <v>0</v>
      </c>
      <c r="BM68" s="402">
        <f>'1.2_OrigTargets_PostDataCleanse'!BM68-'1.1_OrigTargets_PreDataCleanse'!BM68</f>
        <v>0</v>
      </c>
      <c r="BN68" s="402">
        <f>'1.2_OrigTargets_PostDataCleanse'!BN68-'1.1_OrigTargets_PreDataCleanse'!BN68</f>
        <v>0</v>
      </c>
      <c r="BO68" s="402">
        <f>'1.2_OrigTargets_PostDataCleanse'!BO68-'1.1_OrigTargets_PreDataCleanse'!BO68</f>
        <v>0</v>
      </c>
      <c r="BP68" s="403">
        <f>'1.2_OrigTargets_PostDataCleanse'!BP68-'1.1_OrigTargets_PreDataCleanse'!BP68</f>
        <v>0</v>
      </c>
      <c r="BQ68" s="257" t="str">
        <f t="shared" si="6"/>
        <v>Medium C3</v>
      </c>
      <c r="BR68" s="402">
        <f>'1.2_OrigTargets_PostDataCleanse'!BR68-'1.1_OrigTargets_PreDataCleanse'!BR68</f>
        <v>0</v>
      </c>
      <c r="BS68" s="402">
        <f>'1.2_OrigTargets_PostDataCleanse'!BS68-'1.1_OrigTargets_PreDataCleanse'!BS68</f>
        <v>0</v>
      </c>
      <c r="BT68" s="402">
        <f>'1.2_OrigTargets_PostDataCleanse'!BT68-'1.1_OrigTargets_PreDataCleanse'!BT68</f>
        <v>0</v>
      </c>
      <c r="BU68" s="402">
        <f>'1.2_OrigTargets_PostDataCleanse'!BU68-'1.1_OrigTargets_PreDataCleanse'!BU68</f>
        <v>0</v>
      </c>
      <c r="BV68" s="402">
        <f>'1.2_OrigTargets_PostDataCleanse'!BV68-'1.1_OrigTargets_PreDataCleanse'!BV68</f>
        <v>0</v>
      </c>
      <c r="BW68" s="403">
        <f>'1.2_OrigTargets_PostDataCleanse'!BW68-'1.1_OrigTargets_PreDataCleanse'!BW68</f>
        <v>0</v>
      </c>
      <c r="BY68" s="404"/>
    </row>
    <row r="69" spans="4:77" s="399" customFormat="1" ht="10.15" customHeight="1">
      <c r="D69" s="409"/>
      <c r="E69" s="454"/>
      <c r="F69" s="451"/>
      <c r="G69" s="445"/>
      <c r="H69" s="257" t="str">
        <f t="shared" si="9"/>
        <v>High C2</v>
      </c>
      <c r="I69" s="402">
        <f>'1.2_OrigTargets_PostDataCleanse'!I69-'1.1_OrigTargets_PreDataCleanse'!I69</f>
        <v>2.7999999999999545</v>
      </c>
      <c r="J69" s="402">
        <f>'1.2_OrigTargets_PostDataCleanse'!J69-'1.1_OrigTargets_PreDataCleanse'!J69</f>
        <v>0</v>
      </c>
      <c r="K69" s="402">
        <f>'1.2_OrigTargets_PostDataCleanse'!K69-'1.1_OrigTargets_PreDataCleanse'!K69</f>
        <v>2.7999999999997272</v>
      </c>
      <c r="L69" s="402">
        <f>'1.2_OrigTargets_PostDataCleanse'!L69-'1.1_OrigTargets_PreDataCleanse'!L69</f>
        <v>0</v>
      </c>
      <c r="M69" s="402">
        <f>'1.2_OrigTargets_PostDataCleanse'!M69-'1.1_OrigTargets_PreDataCleanse'!M69</f>
        <v>0</v>
      </c>
      <c r="N69" s="403">
        <f>'1.2_OrigTargets_PostDataCleanse'!N69-'1.1_OrigTargets_PreDataCleanse'!N69</f>
        <v>0</v>
      </c>
      <c r="O69" s="42"/>
      <c r="P69" s="454"/>
      <c r="Q69" s="451"/>
      <c r="R69" s="257" t="str">
        <f t="shared" si="0"/>
        <v>High C2</v>
      </c>
      <c r="S69" s="402">
        <f>'1.2_OrigTargets_PostDataCleanse'!S69-'1.1_OrigTargets_PreDataCleanse'!S69</f>
        <v>2.7999999999999545</v>
      </c>
      <c r="T69" s="402">
        <f>'1.2_OrigTargets_PostDataCleanse'!T69-'1.1_OrigTargets_PreDataCleanse'!T69</f>
        <v>0</v>
      </c>
      <c r="U69" s="402">
        <f>'1.2_OrigTargets_PostDataCleanse'!U69-'1.1_OrigTargets_PreDataCleanse'!U69</f>
        <v>2.7999999999999545</v>
      </c>
      <c r="V69" s="402">
        <f>'1.2_OrigTargets_PostDataCleanse'!V69-'1.1_OrigTargets_PreDataCleanse'!V69</f>
        <v>0</v>
      </c>
      <c r="W69" s="402">
        <f>'1.2_OrigTargets_PostDataCleanse'!W69-'1.1_OrigTargets_PreDataCleanse'!W69</f>
        <v>0</v>
      </c>
      <c r="X69" s="403">
        <f>'1.2_OrigTargets_PostDataCleanse'!X69-'1.1_OrigTargets_PreDataCleanse'!X69</f>
        <v>0</v>
      </c>
      <c r="Y69" s="42"/>
      <c r="Z69" s="454"/>
      <c r="AA69" s="451"/>
      <c r="AB69" s="257" t="str">
        <f t="shared" si="1"/>
        <v>High C2</v>
      </c>
      <c r="AC69" s="402">
        <f>'1.2_OrigTargets_PostDataCleanse'!AC69-'1.1_OrigTargets_PreDataCleanse'!AC69</f>
        <v>2.7999999999999545</v>
      </c>
      <c r="AD69" s="402">
        <f>'1.2_OrigTargets_PostDataCleanse'!AD69-'1.1_OrigTargets_PreDataCleanse'!AD69</f>
        <v>0</v>
      </c>
      <c r="AE69" s="402">
        <f>'1.2_OrigTargets_PostDataCleanse'!AE69-'1.1_OrigTargets_PreDataCleanse'!AE69</f>
        <v>2.8000000000000114</v>
      </c>
      <c r="AF69" s="402">
        <f>'1.2_OrigTargets_PostDataCleanse'!AF69-'1.1_OrigTargets_PreDataCleanse'!AF69</f>
        <v>0</v>
      </c>
      <c r="AG69" s="402">
        <f>'1.2_OrigTargets_PostDataCleanse'!AG69-'1.1_OrigTargets_PreDataCleanse'!AG69</f>
        <v>0</v>
      </c>
      <c r="AH69" s="403">
        <f>'1.2_OrigTargets_PostDataCleanse'!AH69-'1.1_OrigTargets_PreDataCleanse'!AH69</f>
        <v>0</v>
      </c>
      <c r="AI69" s="42"/>
      <c r="AJ69" s="281" t="str">
        <f t="shared" si="2"/>
        <v>High C2</v>
      </c>
      <c r="AK69" s="402">
        <f>'1.2_OrigTargets_PostDataCleanse'!AK69-'1.1_OrigTargets_PreDataCleanse'!AK69</f>
        <v>-5.6843418860808015E-14</v>
      </c>
      <c r="AL69" s="402">
        <f>'1.2_OrigTargets_PostDataCleanse'!AL69-'1.1_OrigTargets_PreDataCleanse'!AL69</f>
        <v>0</v>
      </c>
      <c r="AM69" s="402">
        <f>'1.2_OrigTargets_PostDataCleanse'!AM69-'1.1_OrigTargets_PreDataCleanse'!AM69</f>
        <v>0</v>
      </c>
      <c r="AN69" s="402">
        <f>'1.2_OrigTargets_PostDataCleanse'!AN69-'1.1_OrigTargets_PreDataCleanse'!AN69</f>
        <v>0</v>
      </c>
      <c r="AO69" s="402">
        <f>'1.2_OrigTargets_PostDataCleanse'!AO69-'1.1_OrigTargets_PreDataCleanse'!AO69</f>
        <v>0</v>
      </c>
      <c r="AP69" s="403">
        <f>'1.2_OrigTargets_PostDataCleanse'!AP69-'1.1_OrigTargets_PreDataCleanse'!AP69</f>
        <v>0</v>
      </c>
      <c r="AQ69" s="257" t="str">
        <f t="shared" si="3"/>
        <v>High C2</v>
      </c>
      <c r="AR69" s="402">
        <f>'1.2_OrigTargets_PostDataCleanse'!AR69-'1.1_OrigTargets_PreDataCleanse'!AR69</f>
        <v>0</v>
      </c>
      <c r="AS69" s="402">
        <f>'1.2_OrigTargets_PostDataCleanse'!AS69-'1.1_OrigTargets_PreDataCleanse'!AS69</f>
        <v>0</v>
      </c>
      <c r="AT69" s="402">
        <f>'1.2_OrigTargets_PostDataCleanse'!AT69-'1.1_OrigTargets_PreDataCleanse'!AT69</f>
        <v>0</v>
      </c>
      <c r="AU69" s="402">
        <f>'1.2_OrigTargets_PostDataCleanse'!AU69-'1.1_OrigTargets_PreDataCleanse'!AU69</f>
        <v>0</v>
      </c>
      <c r="AV69" s="402">
        <f>'1.2_OrigTargets_PostDataCleanse'!AV69-'1.1_OrigTargets_PreDataCleanse'!AV69</f>
        <v>0</v>
      </c>
      <c r="AW69" s="403">
        <f>'1.2_OrigTargets_PostDataCleanse'!AW69-'1.1_OrigTargets_PreDataCleanse'!AW69</f>
        <v>0</v>
      </c>
      <c r="AX69" s="257" t="str">
        <f t="shared" si="4"/>
        <v>High C2</v>
      </c>
      <c r="AY69" s="402">
        <f>'1.2_OrigTargets_PostDataCleanse'!AY69-'1.1_OrigTargets_PreDataCleanse'!AY69</f>
        <v>0</v>
      </c>
      <c r="AZ69" s="402">
        <f>'1.2_OrigTargets_PostDataCleanse'!AZ69-'1.1_OrigTargets_PreDataCleanse'!AZ69</f>
        <v>0</v>
      </c>
      <c r="BA69" s="402">
        <f>'1.2_OrigTargets_PostDataCleanse'!BA69-'1.1_OrigTargets_PreDataCleanse'!BA69</f>
        <v>0</v>
      </c>
      <c r="BB69" s="402">
        <f>'1.2_OrigTargets_PostDataCleanse'!BB69-'1.1_OrigTargets_PreDataCleanse'!BB69</f>
        <v>0</v>
      </c>
      <c r="BC69" s="402">
        <f>'1.2_OrigTargets_PostDataCleanse'!BC69-'1.1_OrigTargets_PreDataCleanse'!BC69</f>
        <v>0</v>
      </c>
      <c r="BD69" s="403">
        <f>'1.2_OrigTargets_PostDataCleanse'!BD69-'1.1_OrigTargets_PreDataCleanse'!BD69</f>
        <v>0</v>
      </c>
      <c r="BE69" s="257" t="str">
        <f t="shared" si="5"/>
        <v>High C2</v>
      </c>
      <c r="BF69" s="402">
        <f>'1.2_OrigTargets_PostDataCleanse'!BF69-'1.1_OrigTargets_PreDataCleanse'!BF69</f>
        <v>0</v>
      </c>
      <c r="BG69" s="402">
        <f>'1.2_OrigTargets_PostDataCleanse'!BG69-'1.1_OrigTargets_PreDataCleanse'!BG69</f>
        <v>0</v>
      </c>
      <c r="BH69" s="402">
        <f>'1.2_OrigTargets_PostDataCleanse'!BH69-'1.1_OrigTargets_PreDataCleanse'!BH69</f>
        <v>0</v>
      </c>
      <c r="BI69" s="402">
        <f>'1.2_OrigTargets_PostDataCleanse'!BI69-'1.1_OrigTargets_PreDataCleanse'!BI69</f>
        <v>0</v>
      </c>
      <c r="BJ69" s="402">
        <f>'1.2_OrigTargets_PostDataCleanse'!BJ69-'1.1_OrigTargets_PreDataCleanse'!BJ69</f>
        <v>0</v>
      </c>
      <c r="BK69" s="403">
        <f>'1.2_OrigTargets_PostDataCleanse'!BK69-'1.1_OrigTargets_PreDataCleanse'!BK69</f>
        <v>0</v>
      </c>
      <c r="BL69" s="402">
        <f>'1.2_OrigTargets_PostDataCleanse'!BL69-'1.1_OrigTargets_PreDataCleanse'!BL69</f>
        <v>0</v>
      </c>
      <c r="BM69" s="402">
        <f>'1.2_OrigTargets_PostDataCleanse'!BM69-'1.1_OrigTargets_PreDataCleanse'!BM69</f>
        <v>0</v>
      </c>
      <c r="BN69" s="402">
        <f>'1.2_OrigTargets_PostDataCleanse'!BN69-'1.1_OrigTargets_PreDataCleanse'!BN69</f>
        <v>0</v>
      </c>
      <c r="BO69" s="402">
        <f>'1.2_OrigTargets_PostDataCleanse'!BO69-'1.1_OrigTargets_PreDataCleanse'!BO69</f>
        <v>0</v>
      </c>
      <c r="BP69" s="403">
        <f>'1.2_OrigTargets_PostDataCleanse'!BP69-'1.1_OrigTargets_PreDataCleanse'!BP69</f>
        <v>0</v>
      </c>
      <c r="BQ69" s="257" t="str">
        <f t="shared" si="6"/>
        <v>High C2</v>
      </c>
      <c r="BR69" s="402">
        <f>'1.2_OrigTargets_PostDataCleanse'!BR69-'1.1_OrigTargets_PreDataCleanse'!BR69</f>
        <v>0</v>
      </c>
      <c r="BS69" s="402">
        <f>'1.2_OrigTargets_PostDataCleanse'!BS69-'1.1_OrigTargets_PreDataCleanse'!BS69</f>
        <v>0</v>
      </c>
      <c r="BT69" s="402">
        <f>'1.2_OrigTargets_PostDataCleanse'!BT69-'1.1_OrigTargets_PreDataCleanse'!BT69</f>
        <v>0</v>
      </c>
      <c r="BU69" s="402">
        <f>'1.2_OrigTargets_PostDataCleanse'!BU69-'1.1_OrigTargets_PreDataCleanse'!BU69</f>
        <v>0</v>
      </c>
      <c r="BV69" s="402">
        <f>'1.2_OrigTargets_PostDataCleanse'!BV69-'1.1_OrigTargets_PreDataCleanse'!BV69</f>
        <v>0</v>
      </c>
      <c r="BW69" s="403">
        <f>'1.2_OrigTargets_PostDataCleanse'!BW69-'1.1_OrigTargets_PreDataCleanse'!BW69</f>
        <v>0</v>
      </c>
      <c r="BY69" s="404" t="s">
        <v>268</v>
      </c>
    </row>
    <row r="70" spans="4:77" s="399" customFormat="1" ht="10.5" customHeight="1" thickBot="1">
      <c r="D70" s="409"/>
      <c r="E70" s="455"/>
      <c r="F70" s="453"/>
      <c r="G70" s="446"/>
      <c r="H70" s="260" t="str">
        <f t="shared" si="9"/>
        <v>Very high C1</v>
      </c>
      <c r="I70" s="405">
        <f>'1.2_OrigTargets_PostDataCleanse'!I70-'1.1_OrigTargets_PreDataCleanse'!I70</f>
        <v>0</v>
      </c>
      <c r="J70" s="405">
        <f>'1.2_OrigTargets_PostDataCleanse'!J70-'1.1_OrigTargets_PreDataCleanse'!J70</f>
        <v>0</v>
      </c>
      <c r="K70" s="405">
        <f>'1.2_OrigTargets_PostDataCleanse'!K70-'1.1_OrigTargets_PreDataCleanse'!K70</f>
        <v>0</v>
      </c>
      <c r="L70" s="405">
        <f>'1.2_OrigTargets_PostDataCleanse'!L70-'1.1_OrigTargets_PreDataCleanse'!L70</f>
        <v>0</v>
      </c>
      <c r="M70" s="405">
        <f>'1.2_OrigTargets_PostDataCleanse'!M70-'1.1_OrigTargets_PreDataCleanse'!M70</f>
        <v>0</v>
      </c>
      <c r="N70" s="406">
        <f>'1.2_OrigTargets_PostDataCleanse'!N70-'1.1_OrigTargets_PreDataCleanse'!N70</f>
        <v>0</v>
      </c>
      <c r="O70" s="42"/>
      <c r="P70" s="455"/>
      <c r="Q70" s="452"/>
      <c r="R70" s="260" t="str">
        <f t="shared" si="0"/>
        <v>Very high C1</v>
      </c>
      <c r="S70" s="405">
        <f>'1.2_OrigTargets_PostDataCleanse'!S70-'1.1_OrigTargets_PreDataCleanse'!S70</f>
        <v>0</v>
      </c>
      <c r="T70" s="405">
        <f>'1.2_OrigTargets_PostDataCleanse'!T70-'1.1_OrigTargets_PreDataCleanse'!T70</f>
        <v>0</v>
      </c>
      <c r="U70" s="405">
        <f>'1.2_OrigTargets_PostDataCleanse'!U70-'1.1_OrigTargets_PreDataCleanse'!U70</f>
        <v>0</v>
      </c>
      <c r="V70" s="405">
        <f>'1.2_OrigTargets_PostDataCleanse'!V70-'1.1_OrigTargets_PreDataCleanse'!V70</f>
        <v>0</v>
      </c>
      <c r="W70" s="405">
        <f>'1.2_OrigTargets_PostDataCleanse'!W70-'1.1_OrigTargets_PreDataCleanse'!W70</f>
        <v>0</v>
      </c>
      <c r="X70" s="406">
        <f>'1.2_OrigTargets_PostDataCleanse'!X70-'1.1_OrigTargets_PreDataCleanse'!X70</f>
        <v>0</v>
      </c>
      <c r="Y70" s="42"/>
      <c r="Z70" s="455"/>
      <c r="AA70" s="452"/>
      <c r="AB70" s="260" t="str">
        <f t="shared" si="1"/>
        <v>Very high C1</v>
      </c>
      <c r="AC70" s="405">
        <f>'1.2_OrigTargets_PostDataCleanse'!AC70-'1.1_OrigTargets_PreDataCleanse'!AC70</f>
        <v>0</v>
      </c>
      <c r="AD70" s="405">
        <f>'1.2_OrigTargets_PostDataCleanse'!AD70-'1.1_OrigTargets_PreDataCleanse'!AD70</f>
        <v>0</v>
      </c>
      <c r="AE70" s="405">
        <f>'1.2_OrigTargets_PostDataCleanse'!AE70-'1.1_OrigTargets_PreDataCleanse'!AE70</f>
        <v>0</v>
      </c>
      <c r="AF70" s="405">
        <f>'1.2_OrigTargets_PostDataCleanse'!AF70-'1.1_OrigTargets_PreDataCleanse'!AF70</f>
        <v>0</v>
      </c>
      <c r="AG70" s="405">
        <f>'1.2_OrigTargets_PostDataCleanse'!AG70-'1.1_OrigTargets_PreDataCleanse'!AG70</f>
        <v>0</v>
      </c>
      <c r="AH70" s="406">
        <f>'1.2_OrigTargets_PostDataCleanse'!AH70-'1.1_OrigTargets_PreDataCleanse'!AH70</f>
        <v>0</v>
      </c>
      <c r="AI70" s="42"/>
      <c r="AJ70" s="282" t="str">
        <f t="shared" si="2"/>
        <v>Very high C1</v>
      </c>
      <c r="AK70" s="405">
        <f>'1.2_OrigTargets_PostDataCleanse'!AK70-'1.1_OrigTargets_PreDataCleanse'!AK70</f>
        <v>0</v>
      </c>
      <c r="AL70" s="405">
        <f>'1.2_OrigTargets_PostDataCleanse'!AL70-'1.1_OrigTargets_PreDataCleanse'!AL70</f>
        <v>0</v>
      </c>
      <c r="AM70" s="405">
        <f>'1.2_OrigTargets_PostDataCleanse'!AM70-'1.1_OrigTargets_PreDataCleanse'!AM70</f>
        <v>0</v>
      </c>
      <c r="AN70" s="405">
        <f>'1.2_OrigTargets_PostDataCleanse'!AN70-'1.1_OrigTargets_PreDataCleanse'!AN70</f>
        <v>0</v>
      </c>
      <c r="AO70" s="405">
        <f>'1.2_OrigTargets_PostDataCleanse'!AO70-'1.1_OrigTargets_PreDataCleanse'!AO70</f>
        <v>0</v>
      </c>
      <c r="AP70" s="406">
        <f>'1.2_OrigTargets_PostDataCleanse'!AP70-'1.1_OrigTargets_PreDataCleanse'!AP70</f>
        <v>0</v>
      </c>
      <c r="AQ70" s="260" t="str">
        <f t="shared" si="3"/>
        <v>Very high C1</v>
      </c>
      <c r="AR70" s="405">
        <f>'1.2_OrigTargets_PostDataCleanse'!AR70-'1.1_OrigTargets_PreDataCleanse'!AR70</f>
        <v>0</v>
      </c>
      <c r="AS70" s="405">
        <f>'1.2_OrigTargets_PostDataCleanse'!AS70-'1.1_OrigTargets_PreDataCleanse'!AS70</f>
        <v>0</v>
      </c>
      <c r="AT70" s="405">
        <f>'1.2_OrigTargets_PostDataCleanse'!AT70-'1.1_OrigTargets_PreDataCleanse'!AT70</f>
        <v>0</v>
      </c>
      <c r="AU70" s="405">
        <f>'1.2_OrigTargets_PostDataCleanse'!AU70-'1.1_OrigTargets_PreDataCleanse'!AU70</f>
        <v>0</v>
      </c>
      <c r="AV70" s="405">
        <f>'1.2_OrigTargets_PostDataCleanse'!AV70-'1.1_OrigTargets_PreDataCleanse'!AV70</f>
        <v>0</v>
      </c>
      <c r="AW70" s="406">
        <f>'1.2_OrigTargets_PostDataCleanse'!AW70-'1.1_OrigTargets_PreDataCleanse'!AW70</f>
        <v>0</v>
      </c>
      <c r="AX70" s="260" t="str">
        <f t="shared" si="4"/>
        <v>Very high C1</v>
      </c>
      <c r="AY70" s="405">
        <f>'1.2_OrigTargets_PostDataCleanse'!AY70-'1.1_OrigTargets_PreDataCleanse'!AY70</f>
        <v>0</v>
      </c>
      <c r="AZ70" s="405">
        <f>'1.2_OrigTargets_PostDataCleanse'!AZ70-'1.1_OrigTargets_PreDataCleanse'!AZ70</f>
        <v>0</v>
      </c>
      <c r="BA70" s="405">
        <f>'1.2_OrigTargets_PostDataCleanse'!BA70-'1.1_OrigTargets_PreDataCleanse'!BA70</f>
        <v>0</v>
      </c>
      <c r="BB70" s="405">
        <f>'1.2_OrigTargets_PostDataCleanse'!BB70-'1.1_OrigTargets_PreDataCleanse'!BB70</f>
        <v>0</v>
      </c>
      <c r="BC70" s="405">
        <f>'1.2_OrigTargets_PostDataCleanse'!BC70-'1.1_OrigTargets_PreDataCleanse'!BC70</f>
        <v>0</v>
      </c>
      <c r="BD70" s="406">
        <f>'1.2_OrigTargets_PostDataCleanse'!BD70-'1.1_OrigTargets_PreDataCleanse'!BD70</f>
        <v>0</v>
      </c>
      <c r="BE70" s="260" t="str">
        <f t="shared" si="5"/>
        <v>Very high C1</v>
      </c>
      <c r="BF70" s="405">
        <f>'1.2_OrigTargets_PostDataCleanse'!BF70-'1.1_OrigTargets_PreDataCleanse'!BF70</f>
        <v>0</v>
      </c>
      <c r="BG70" s="405">
        <f>'1.2_OrigTargets_PostDataCleanse'!BG70-'1.1_OrigTargets_PreDataCleanse'!BG70</f>
        <v>0</v>
      </c>
      <c r="BH70" s="405">
        <f>'1.2_OrigTargets_PostDataCleanse'!BH70-'1.1_OrigTargets_PreDataCleanse'!BH70</f>
        <v>0</v>
      </c>
      <c r="BI70" s="405">
        <f>'1.2_OrigTargets_PostDataCleanse'!BI70-'1.1_OrigTargets_PreDataCleanse'!BI70</f>
        <v>0</v>
      </c>
      <c r="BJ70" s="405">
        <f>'1.2_OrigTargets_PostDataCleanse'!BJ70-'1.1_OrigTargets_PreDataCleanse'!BJ70</f>
        <v>0</v>
      </c>
      <c r="BK70" s="406">
        <f>'1.2_OrigTargets_PostDataCleanse'!BK70-'1.1_OrigTargets_PreDataCleanse'!BK70</f>
        <v>0</v>
      </c>
      <c r="BL70" s="405">
        <f>'1.2_OrigTargets_PostDataCleanse'!BL70-'1.1_OrigTargets_PreDataCleanse'!BL70</f>
        <v>0</v>
      </c>
      <c r="BM70" s="405">
        <f>'1.2_OrigTargets_PostDataCleanse'!BM70-'1.1_OrigTargets_PreDataCleanse'!BM70</f>
        <v>0</v>
      </c>
      <c r="BN70" s="405">
        <f>'1.2_OrigTargets_PostDataCleanse'!BN70-'1.1_OrigTargets_PreDataCleanse'!BN70</f>
        <v>0</v>
      </c>
      <c r="BO70" s="405">
        <f>'1.2_OrigTargets_PostDataCleanse'!BO70-'1.1_OrigTargets_PreDataCleanse'!BO70</f>
        <v>0</v>
      </c>
      <c r="BP70" s="406">
        <f>'1.2_OrigTargets_PostDataCleanse'!BP70-'1.1_OrigTargets_PreDataCleanse'!BP70</f>
        <v>0</v>
      </c>
      <c r="BQ70" s="260" t="str">
        <f t="shared" si="6"/>
        <v>Very high C1</v>
      </c>
      <c r="BR70" s="405">
        <f>'1.2_OrigTargets_PostDataCleanse'!BR70-'1.1_OrigTargets_PreDataCleanse'!BR70</f>
        <v>0</v>
      </c>
      <c r="BS70" s="405">
        <f>'1.2_OrigTargets_PostDataCleanse'!BS70-'1.1_OrigTargets_PreDataCleanse'!BS70</f>
        <v>0</v>
      </c>
      <c r="BT70" s="405">
        <f>'1.2_OrigTargets_PostDataCleanse'!BT70-'1.1_OrigTargets_PreDataCleanse'!BT70</f>
        <v>0</v>
      </c>
      <c r="BU70" s="405">
        <f>'1.2_OrigTargets_PostDataCleanse'!BU70-'1.1_OrigTargets_PreDataCleanse'!BU70</f>
        <v>0</v>
      </c>
      <c r="BV70" s="405">
        <f>'1.2_OrigTargets_PostDataCleanse'!BV70-'1.1_OrigTargets_PreDataCleanse'!BV70</f>
        <v>0</v>
      </c>
      <c r="BW70" s="406">
        <f>'1.2_OrigTargets_PostDataCleanse'!BW70-'1.1_OrigTargets_PreDataCleanse'!BW70</f>
        <v>0</v>
      </c>
      <c r="BY70" s="262"/>
    </row>
    <row r="71" spans="4:77" s="399" customFormat="1" ht="10.15" customHeight="1">
      <c r="D71" s="408" t="str">
        <f>D67</f>
        <v>275KV Network</v>
      </c>
      <c r="E71" s="456">
        <v>6</v>
      </c>
      <c r="F71" s="450" t="s">
        <v>189</v>
      </c>
      <c r="G71" s="444" t="s">
        <v>194</v>
      </c>
      <c r="H71" s="254" t="str">
        <f t="shared" si="9"/>
        <v>Low C4</v>
      </c>
      <c r="I71" s="402">
        <f>'1.2_OrigTargets_PostDataCleanse'!I71-'1.1_OrigTargets_PreDataCleanse'!I71</f>
        <v>0</v>
      </c>
      <c r="J71" s="402">
        <f>'1.2_OrigTargets_PostDataCleanse'!J71-'1.1_OrigTargets_PreDataCleanse'!J71</f>
        <v>0</v>
      </c>
      <c r="K71" s="402">
        <f>'1.2_OrigTargets_PostDataCleanse'!K71-'1.1_OrigTargets_PreDataCleanse'!K71</f>
        <v>0</v>
      </c>
      <c r="L71" s="402">
        <f>'1.2_OrigTargets_PostDataCleanse'!L71-'1.1_OrigTargets_PreDataCleanse'!L71</f>
        <v>0</v>
      </c>
      <c r="M71" s="402">
        <f>'1.2_OrigTargets_PostDataCleanse'!M71-'1.1_OrigTargets_PreDataCleanse'!M71</f>
        <v>0</v>
      </c>
      <c r="N71" s="403">
        <f>'1.2_OrigTargets_PostDataCleanse'!N71-'1.1_OrigTargets_PreDataCleanse'!N71</f>
        <v>0</v>
      </c>
      <c r="O71" s="42"/>
      <c r="P71" s="456">
        <v>6</v>
      </c>
      <c r="Q71" s="450" t="str">
        <f t="shared" ref="Q71" si="28">$F71</f>
        <v>OHL line fittings</v>
      </c>
      <c r="R71" s="254" t="str">
        <f t="shared" si="0"/>
        <v>Low C4</v>
      </c>
      <c r="S71" s="402">
        <f>'1.2_OrigTargets_PostDataCleanse'!S71-'1.1_OrigTargets_PreDataCleanse'!S71</f>
        <v>0</v>
      </c>
      <c r="T71" s="402">
        <f>'1.2_OrigTargets_PostDataCleanse'!T71-'1.1_OrigTargets_PreDataCleanse'!T71</f>
        <v>0</v>
      </c>
      <c r="U71" s="402">
        <f>'1.2_OrigTargets_PostDataCleanse'!U71-'1.1_OrigTargets_PreDataCleanse'!U71</f>
        <v>0</v>
      </c>
      <c r="V71" s="402">
        <f>'1.2_OrigTargets_PostDataCleanse'!V71-'1.1_OrigTargets_PreDataCleanse'!V71</f>
        <v>0</v>
      </c>
      <c r="W71" s="402">
        <f>'1.2_OrigTargets_PostDataCleanse'!W71-'1.1_OrigTargets_PreDataCleanse'!W71</f>
        <v>0</v>
      </c>
      <c r="X71" s="403">
        <f>'1.2_OrigTargets_PostDataCleanse'!X71-'1.1_OrigTargets_PreDataCleanse'!X71</f>
        <v>0</v>
      </c>
      <c r="Y71" s="42"/>
      <c r="Z71" s="456">
        <v>6</v>
      </c>
      <c r="AA71" s="450" t="str">
        <f t="shared" ref="AA71" si="29">$F71</f>
        <v>OHL line fittings</v>
      </c>
      <c r="AB71" s="254" t="str">
        <f t="shared" si="1"/>
        <v>Low C4</v>
      </c>
      <c r="AC71" s="402">
        <f>'1.2_OrigTargets_PostDataCleanse'!AC71-'1.1_OrigTargets_PreDataCleanse'!AC71</f>
        <v>0</v>
      </c>
      <c r="AD71" s="402">
        <f>'1.2_OrigTargets_PostDataCleanse'!AD71-'1.1_OrigTargets_PreDataCleanse'!AD71</f>
        <v>0</v>
      </c>
      <c r="AE71" s="402">
        <f>'1.2_OrigTargets_PostDataCleanse'!AE71-'1.1_OrigTargets_PreDataCleanse'!AE71</f>
        <v>0</v>
      </c>
      <c r="AF71" s="402">
        <f>'1.2_OrigTargets_PostDataCleanse'!AF71-'1.1_OrigTargets_PreDataCleanse'!AF71</f>
        <v>0</v>
      </c>
      <c r="AG71" s="402">
        <f>'1.2_OrigTargets_PostDataCleanse'!AG71-'1.1_OrigTargets_PreDataCleanse'!AG71</f>
        <v>0</v>
      </c>
      <c r="AH71" s="403">
        <f>'1.2_OrigTargets_PostDataCleanse'!AH71-'1.1_OrigTargets_PreDataCleanse'!AH71</f>
        <v>0</v>
      </c>
      <c r="AI71" s="42"/>
      <c r="AJ71" s="280" t="str">
        <f t="shared" si="2"/>
        <v>Low C4</v>
      </c>
      <c r="AK71" s="402">
        <f>'1.2_OrigTargets_PostDataCleanse'!AK71-'1.1_OrigTargets_PreDataCleanse'!AK71</f>
        <v>0</v>
      </c>
      <c r="AL71" s="402">
        <f>'1.2_OrigTargets_PostDataCleanse'!AL71-'1.1_OrigTargets_PreDataCleanse'!AL71</f>
        <v>0</v>
      </c>
      <c r="AM71" s="402">
        <f>'1.2_OrigTargets_PostDataCleanse'!AM71-'1.1_OrigTargets_PreDataCleanse'!AM71</f>
        <v>0</v>
      </c>
      <c r="AN71" s="402">
        <f>'1.2_OrigTargets_PostDataCleanse'!AN71-'1.1_OrigTargets_PreDataCleanse'!AN71</f>
        <v>0</v>
      </c>
      <c r="AO71" s="402">
        <f>'1.2_OrigTargets_PostDataCleanse'!AO71-'1.1_OrigTargets_PreDataCleanse'!AO71</f>
        <v>0</v>
      </c>
      <c r="AP71" s="403">
        <f>'1.2_OrigTargets_PostDataCleanse'!AP71-'1.1_OrigTargets_PreDataCleanse'!AP71</f>
        <v>0</v>
      </c>
      <c r="AQ71" s="254" t="str">
        <f t="shared" si="3"/>
        <v>Low C4</v>
      </c>
      <c r="AR71" s="402">
        <f>'1.2_OrigTargets_PostDataCleanse'!AR71-'1.1_OrigTargets_PreDataCleanse'!AR71</f>
        <v>0</v>
      </c>
      <c r="AS71" s="402">
        <f>'1.2_OrigTargets_PostDataCleanse'!AS71-'1.1_OrigTargets_PreDataCleanse'!AS71</f>
        <v>0</v>
      </c>
      <c r="AT71" s="402">
        <f>'1.2_OrigTargets_PostDataCleanse'!AT71-'1.1_OrigTargets_PreDataCleanse'!AT71</f>
        <v>0</v>
      </c>
      <c r="AU71" s="402">
        <f>'1.2_OrigTargets_PostDataCleanse'!AU71-'1.1_OrigTargets_PreDataCleanse'!AU71</f>
        <v>0</v>
      </c>
      <c r="AV71" s="402">
        <f>'1.2_OrigTargets_PostDataCleanse'!AV71-'1.1_OrigTargets_PreDataCleanse'!AV71</f>
        <v>0</v>
      </c>
      <c r="AW71" s="403">
        <f>'1.2_OrigTargets_PostDataCleanse'!AW71-'1.1_OrigTargets_PreDataCleanse'!AW71</f>
        <v>0</v>
      </c>
      <c r="AX71" s="254" t="str">
        <f t="shared" si="4"/>
        <v>Low C4</v>
      </c>
      <c r="AY71" s="402">
        <f>'1.2_OrigTargets_PostDataCleanse'!AY71-'1.1_OrigTargets_PreDataCleanse'!AY71</f>
        <v>0</v>
      </c>
      <c r="AZ71" s="402">
        <f>'1.2_OrigTargets_PostDataCleanse'!AZ71-'1.1_OrigTargets_PreDataCleanse'!AZ71</f>
        <v>0</v>
      </c>
      <c r="BA71" s="402">
        <f>'1.2_OrigTargets_PostDataCleanse'!BA71-'1.1_OrigTargets_PreDataCleanse'!BA71</f>
        <v>0</v>
      </c>
      <c r="BB71" s="402">
        <f>'1.2_OrigTargets_PostDataCleanse'!BB71-'1.1_OrigTargets_PreDataCleanse'!BB71</f>
        <v>0</v>
      </c>
      <c r="BC71" s="402">
        <f>'1.2_OrigTargets_PostDataCleanse'!BC71-'1.1_OrigTargets_PreDataCleanse'!BC71</f>
        <v>0</v>
      </c>
      <c r="BD71" s="403">
        <f>'1.2_OrigTargets_PostDataCleanse'!BD71-'1.1_OrigTargets_PreDataCleanse'!BD71</f>
        <v>0</v>
      </c>
      <c r="BE71" s="254" t="str">
        <f t="shared" si="5"/>
        <v>Low C4</v>
      </c>
      <c r="BF71" s="402">
        <f>'1.2_OrigTargets_PostDataCleanse'!BF71-'1.1_OrigTargets_PreDataCleanse'!BF71</f>
        <v>0</v>
      </c>
      <c r="BG71" s="402">
        <f>'1.2_OrigTargets_PostDataCleanse'!BG71-'1.1_OrigTargets_PreDataCleanse'!BG71</f>
        <v>0</v>
      </c>
      <c r="BH71" s="402">
        <f>'1.2_OrigTargets_PostDataCleanse'!BH71-'1.1_OrigTargets_PreDataCleanse'!BH71</f>
        <v>0</v>
      </c>
      <c r="BI71" s="402">
        <f>'1.2_OrigTargets_PostDataCleanse'!BI71-'1.1_OrigTargets_PreDataCleanse'!BI71</f>
        <v>0</v>
      </c>
      <c r="BJ71" s="402">
        <f>'1.2_OrigTargets_PostDataCleanse'!BJ71-'1.1_OrigTargets_PreDataCleanse'!BJ71</f>
        <v>0</v>
      </c>
      <c r="BK71" s="403">
        <f>'1.2_OrigTargets_PostDataCleanse'!BK71-'1.1_OrigTargets_PreDataCleanse'!BK71</f>
        <v>0</v>
      </c>
      <c r="BL71" s="402">
        <f>'1.2_OrigTargets_PostDataCleanse'!BL71-'1.1_OrigTargets_PreDataCleanse'!BL71</f>
        <v>0</v>
      </c>
      <c r="BM71" s="402">
        <f>'1.2_OrigTargets_PostDataCleanse'!BM71-'1.1_OrigTargets_PreDataCleanse'!BM71</f>
        <v>0</v>
      </c>
      <c r="BN71" s="402">
        <f>'1.2_OrigTargets_PostDataCleanse'!BN71-'1.1_OrigTargets_PreDataCleanse'!BN71</f>
        <v>0</v>
      </c>
      <c r="BO71" s="402">
        <f>'1.2_OrigTargets_PostDataCleanse'!BO71-'1.1_OrigTargets_PreDataCleanse'!BO71</f>
        <v>0</v>
      </c>
      <c r="BP71" s="403">
        <f>'1.2_OrigTargets_PostDataCleanse'!BP71-'1.1_OrigTargets_PreDataCleanse'!BP71</f>
        <v>0</v>
      </c>
      <c r="BQ71" s="254" t="str">
        <f t="shared" si="6"/>
        <v>Low C4</v>
      </c>
      <c r="BR71" s="402">
        <f>'1.2_OrigTargets_PostDataCleanse'!BR71-'1.1_OrigTargets_PreDataCleanse'!BR71</f>
        <v>0</v>
      </c>
      <c r="BS71" s="402">
        <f>'1.2_OrigTargets_PostDataCleanse'!BS71-'1.1_OrigTargets_PreDataCleanse'!BS71</f>
        <v>0</v>
      </c>
      <c r="BT71" s="402">
        <f>'1.2_OrigTargets_PostDataCleanse'!BT71-'1.1_OrigTargets_PreDataCleanse'!BT71</f>
        <v>0</v>
      </c>
      <c r="BU71" s="402">
        <f>'1.2_OrigTargets_PostDataCleanse'!BU71-'1.1_OrigTargets_PreDataCleanse'!BU71</f>
        <v>0</v>
      </c>
      <c r="BV71" s="402">
        <f>'1.2_OrigTargets_PostDataCleanse'!BV71-'1.1_OrigTargets_PreDataCleanse'!BV71</f>
        <v>0</v>
      </c>
      <c r="BW71" s="403">
        <f>'1.2_OrigTargets_PostDataCleanse'!BW71-'1.1_OrigTargets_PreDataCleanse'!BW71</f>
        <v>0</v>
      </c>
      <c r="BY71" s="256"/>
    </row>
    <row r="72" spans="4:77" s="399" customFormat="1" ht="10.15" customHeight="1">
      <c r="D72" s="409"/>
      <c r="E72" s="454"/>
      <c r="F72" s="451"/>
      <c r="G72" s="445"/>
      <c r="H72" s="257" t="str">
        <f t="shared" si="9"/>
        <v>Medium C3</v>
      </c>
      <c r="I72" s="402">
        <f>'1.2_OrigTargets_PostDataCleanse'!I72-'1.1_OrigTargets_PreDataCleanse'!I72</f>
        <v>0</v>
      </c>
      <c r="J72" s="402">
        <f>'1.2_OrigTargets_PostDataCleanse'!J72-'1.1_OrigTargets_PreDataCleanse'!J72</f>
        <v>0</v>
      </c>
      <c r="K72" s="402">
        <f>'1.2_OrigTargets_PostDataCleanse'!K72-'1.1_OrigTargets_PreDataCleanse'!K72</f>
        <v>0</v>
      </c>
      <c r="L72" s="402">
        <f>'1.2_OrigTargets_PostDataCleanse'!L72-'1.1_OrigTargets_PreDataCleanse'!L72</f>
        <v>0</v>
      </c>
      <c r="M72" s="402">
        <f>'1.2_OrigTargets_PostDataCleanse'!M72-'1.1_OrigTargets_PreDataCleanse'!M72</f>
        <v>0</v>
      </c>
      <c r="N72" s="403">
        <f>'1.2_OrigTargets_PostDataCleanse'!N72-'1.1_OrigTargets_PreDataCleanse'!N72</f>
        <v>0</v>
      </c>
      <c r="O72" s="42"/>
      <c r="P72" s="454"/>
      <c r="Q72" s="451"/>
      <c r="R72" s="257" t="str">
        <f t="shared" si="0"/>
        <v>Medium C3</v>
      </c>
      <c r="S72" s="402">
        <f>'1.2_OrigTargets_PostDataCleanse'!S72-'1.1_OrigTargets_PreDataCleanse'!S72</f>
        <v>0</v>
      </c>
      <c r="T72" s="402">
        <f>'1.2_OrigTargets_PostDataCleanse'!T72-'1.1_OrigTargets_PreDataCleanse'!T72</f>
        <v>0</v>
      </c>
      <c r="U72" s="402">
        <f>'1.2_OrigTargets_PostDataCleanse'!U72-'1.1_OrigTargets_PreDataCleanse'!U72</f>
        <v>0</v>
      </c>
      <c r="V72" s="402">
        <f>'1.2_OrigTargets_PostDataCleanse'!V72-'1.1_OrigTargets_PreDataCleanse'!V72</f>
        <v>0</v>
      </c>
      <c r="W72" s="402">
        <f>'1.2_OrigTargets_PostDataCleanse'!W72-'1.1_OrigTargets_PreDataCleanse'!W72</f>
        <v>0</v>
      </c>
      <c r="X72" s="403">
        <f>'1.2_OrigTargets_PostDataCleanse'!X72-'1.1_OrigTargets_PreDataCleanse'!X72</f>
        <v>0</v>
      </c>
      <c r="Y72" s="42"/>
      <c r="Z72" s="454"/>
      <c r="AA72" s="451"/>
      <c r="AB72" s="257" t="str">
        <f t="shared" si="1"/>
        <v>Medium C3</v>
      </c>
      <c r="AC72" s="402">
        <f>'1.2_OrigTargets_PostDataCleanse'!AC72-'1.1_OrigTargets_PreDataCleanse'!AC72</f>
        <v>0</v>
      </c>
      <c r="AD72" s="402">
        <f>'1.2_OrigTargets_PostDataCleanse'!AD72-'1.1_OrigTargets_PreDataCleanse'!AD72</f>
        <v>0</v>
      </c>
      <c r="AE72" s="402">
        <f>'1.2_OrigTargets_PostDataCleanse'!AE72-'1.1_OrigTargets_PreDataCleanse'!AE72</f>
        <v>0</v>
      </c>
      <c r="AF72" s="402">
        <f>'1.2_OrigTargets_PostDataCleanse'!AF72-'1.1_OrigTargets_PreDataCleanse'!AF72</f>
        <v>0</v>
      </c>
      <c r="AG72" s="402">
        <f>'1.2_OrigTargets_PostDataCleanse'!AG72-'1.1_OrigTargets_PreDataCleanse'!AG72</f>
        <v>0</v>
      </c>
      <c r="AH72" s="403">
        <f>'1.2_OrigTargets_PostDataCleanse'!AH72-'1.1_OrigTargets_PreDataCleanse'!AH72</f>
        <v>0</v>
      </c>
      <c r="AI72" s="42"/>
      <c r="AJ72" s="281" t="str">
        <f t="shared" si="2"/>
        <v>Medium C3</v>
      </c>
      <c r="AK72" s="402">
        <f>'1.2_OrigTargets_PostDataCleanse'!AK72-'1.1_OrigTargets_PreDataCleanse'!AK72</f>
        <v>0</v>
      </c>
      <c r="AL72" s="402">
        <f>'1.2_OrigTargets_PostDataCleanse'!AL72-'1.1_OrigTargets_PreDataCleanse'!AL72</f>
        <v>0</v>
      </c>
      <c r="AM72" s="402">
        <f>'1.2_OrigTargets_PostDataCleanse'!AM72-'1.1_OrigTargets_PreDataCleanse'!AM72</f>
        <v>0</v>
      </c>
      <c r="AN72" s="402">
        <f>'1.2_OrigTargets_PostDataCleanse'!AN72-'1.1_OrigTargets_PreDataCleanse'!AN72</f>
        <v>0</v>
      </c>
      <c r="AO72" s="402">
        <f>'1.2_OrigTargets_PostDataCleanse'!AO72-'1.1_OrigTargets_PreDataCleanse'!AO72</f>
        <v>0</v>
      </c>
      <c r="AP72" s="403">
        <f>'1.2_OrigTargets_PostDataCleanse'!AP72-'1.1_OrigTargets_PreDataCleanse'!AP72</f>
        <v>0</v>
      </c>
      <c r="AQ72" s="257" t="str">
        <f t="shared" si="3"/>
        <v>Medium C3</v>
      </c>
      <c r="AR72" s="402">
        <f>'1.2_OrigTargets_PostDataCleanse'!AR72-'1.1_OrigTargets_PreDataCleanse'!AR72</f>
        <v>0</v>
      </c>
      <c r="AS72" s="402">
        <f>'1.2_OrigTargets_PostDataCleanse'!AS72-'1.1_OrigTargets_PreDataCleanse'!AS72</f>
        <v>0</v>
      </c>
      <c r="AT72" s="402">
        <f>'1.2_OrigTargets_PostDataCleanse'!AT72-'1.1_OrigTargets_PreDataCleanse'!AT72</f>
        <v>0</v>
      </c>
      <c r="AU72" s="402">
        <f>'1.2_OrigTargets_PostDataCleanse'!AU72-'1.1_OrigTargets_PreDataCleanse'!AU72</f>
        <v>0</v>
      </c>
      <c r="AV72" s="402">
        <f>'1.2_OrigTargets_PostDataCleanse'!AV72-'1.1_OrigTargets_PreDataCleanse'!AV72</f>
        <v>0</v>
      </c>
      <c r="AW72" s="403">
        <f>'1.2_OrigTargets_PostDataCleanse'!AW72-'1.1_OrigTargets_PreDataCleanse'!AW72</f>
        <v>0</v>
      </c>
      <c r="AX72" s="257" t="str">
        <f t="shared" si="4"/>
        <v>Medium C3</v>
      </c>
      <c r="AY72" s="402">
        <f>'1.2_OrigTargets_PostDataCleanse'!AY72-'1.1_OrigTargets_PreDataCleanse'!AY72</f>
        <v>0</v>
      </c>
      <c r="AZ72" s="402">
        <f>'1.2_OrigTargets_PostDataCleanse'!AZ72-'1.1_OrigTargets_PreDataCleanse'!AZ72</f>
        <v>0</v>
      </c>
      <c r="BA72" s="402">
        <f>'1.2_OrigTargets_PostDataCleanse'!BA72-'1.1_OrigTargets_PreDataCleanse'!BA72</f>
        <v>0</v>
      </c>
      <c r="BB72" s="402">
        <f>'1.2_OrigTargets_PostDataCleanse'!BB72-'1.1_OrigTargets_PreDataCleanse'!BB72</f>
        <v>0</v>
      </c>
      <c r="BC72" s="402">
        <f>'1.2_OrigTargets_PostDataCleanse'!BC72-'1.1_OrigTargets_PreDataCleanse'!BC72</f>
        <v>0</v>
      </c>
      <c r="BD72" s="403">
        <f>'1.2_OrigTargets_PostDataCleanse'!BD72-'1.1_OrigTargets_PreDataCleanse'!BD72</f>
        <v>0</v>
      </c>
      <c r="BE72" s="257" t="str">
        <f t="shared" si="5"/>
        <v>Medium C3</v>
      </c>
      <c r="BF72" s="402">
        <f>'1.2_OrigTargets_PostDataCleanse'!BF72-'1.1_OrigTargets_PreDataCleanse'!BF72</f>
        <v>0</v>
      </c>
      <c r="BG72" s="402">
        <f>'1.2_OrigTargets_PostDataCleanse'!BG72-'1.1_OrigTargets_PreDataCleanse'!BG72</f>
        <v>0</v>
      </c>
      <c r="BH72" s="402">
        <f>'1.2_OrigTargets_PostDataCleanse'!BH72-'1.1_OrigTargets_PreDataCleanse'!BH72</f>
        <v>0</v>
      </c>
      <c r="BI72" s="402">
        <f>'1.2_OrigTargets_PostDataCleanse'!BI72-'1.1_OrigTargets_PreDataCleanse'!BI72</f>
        <v>0</v>
      </c>
      <c r="BJ72" s="402">
        <f>'1.2_OrigTargets_PostDataCleanse'!BJ72-'1.1_OrigTargets_PreDataCleanse'!BJ72</f>
        <v>0</v>
      </c>
      <c r="BK72" s="403">
        <f>'1.2_OrigTargets_PostDataCleanse'!BK72-'1.1_OrigTargets_PreDataCleanse'!BK72</f>
        <v>0</v>
      </c>
      <c r="BL72" s="402">
        <f>'1.2_OrigTargets_PostDataCleanse'!BL72-'1.1_OrigTargets_PreDataCleanse'!BL72</f>
        <v>0</v>
      </c>
      <c r="BM72" s="402">
        <f>'1.2_OrigTargets_PostDataCleanse'!BM72-'1.1_OrigTargets_PreDataCleanse'!BM72</f>
        <v>0</v>
      </c>
      <c r="BN72" s="402">
        <f>'1.2_OrigTargets_PostDataCleanse'!BN72-'1.1_OrigTargets_PreDataCleanse'!BN72</f>
        <v>0</v>
      </c>
      <c r="BO72" s="402">
        <f>'1.2_OrigTargets_PostDataCleanse'!BO72-'1.1_OrigTargets_PreDataCleanse'!BO72</f>
        <v>0</v>
      </c>
      <c r="BP72" s="403">
        <f>'1.2_OrigTargets_PostDataCleanse'!BP72-'1.1_OrigTargets_PreDataCleanse'!BP72</f>
        <v>0</v>
      </c>
      <c r="BQ72" s="257" t="str">
        <f t="shared" si="6"/>
        <v>Medium C3</v>
      </c>
      <c r="BR72" s="402">
        <f>'1.2_OrigTargets_PostDataCleanse'!BR72-'1.1_OrigTargets_PreDataCleanse'!BR72</f>
        <v>0</v>
      </c>
      <c r="BS72" s="402">
        <f>'1.2_OrigTargets_PostDataCleanse'!BS72-'1.1_OrigTargets_PreDataCleanse'!BS72</f>
        <v>0</v>
      </c>
      <c r="BT72" s="402">
        <f>'1.2_OrigTargets_PostDataCleanse'!BT72-'1.1_OrigTargets_PreDataCleanse'!BT72</f>
        <v>0</v>
      </c>
      <c r="BU72" s="402">
        <f>'1.2_OrigTargets_PostDataCleanse'!BU72-'1.1_OrigTargets_PreDataCleanse'!BU72</f>
        <v>0</v>
      </c>
      <c r="BV72" s="402">
        <f>'1.2_OrigTargets_PostDataCleanse'!BV72-'1.1_OrigTargets_PreDataCleanse'!BV72</f>
        <v>0</v>
      </c>
      <c r="BW72" s="403">
        <f>'1.2_OrigTargets_PostDataCleanse'!BW72-'1.1_OrigTargets_PreDataCleanse'!BW72</f>
        <v>0</v>
      </c>
      <c r="BY72" s="404"/>
    </row>
    <row r="73" spans="4:77" s="399" customFormat="1" ht="10.15" customHeight="1">
      <c r="D73" s="409"/>
      <c r="E73" s="454"/>
      <c r="F73" s="451"/>
      <c r="G73" s="445"/>
      <c r="H73" s="257" t="str">
        <f t="shared" si="9"/>
        <v>High C2</v>
      </c>
      <c r="I73" s="402">
        <f>'1.2_OrigTargets_PostDataCleanse'!I73-'1.1_OrigTargets_PreDataCleanse'!I73</f>
        <v>0</v>
      </c>
      <c r="J73" s="402">
        <f>'1.2_OrigTargets_PostDataCleanse'!J73-'1.1_OrigTargets_PreDataCleanse'!J73</f>
        <v>0</v>
      </c>
      <c r="K73" s="402">
        <f>'1.2_OrigTargets_PostDataCleanse'!K73-'1.1_OrigTargets_PreDataCleanse'!K73</f>
        <v>0</v>
      </c>
      <c r="L73" s="402">
        <f>'1.2_OrigTargets_PostDataCleanse'!L73-'1.1_OrigTargets_PreDataCleanse'!L73</f>
        <v>0</v>
      </c>
      <c r="M73" s="402">
        <f>'1.2_OrigTargets_PostDataCleanse'!M73-'1.1_OrigTargets_PreDataCleanse'!M73</f>
        <v>0</v>
      </c>
      <c r="N73" s="403">
        <f>'1.2_OrigTargets_PostDataCleanse'!N73-'1.1_OrigTargets_PreDataCleanse'!N73</f>
        <v>0</v>
      </c>
      <c r="O73" s="42"/>
      <c r="P73" s="454"/>
      <c r="Q73" s="451"/>
      <c r="R73" s="257" t="str">
        <f t="shared" si="0"/>
        <v>High C2</v>
      </c>
      <c r="S73" s="402">
        <f>'1.2_OrigTargets_PostDataCleanse'!S73-'1.1_OrigTargets_PreDataCleanse'!S73</f>
        <v>0</v>
      </c>
      <c r="T73" s="402">
        <f>'1.2_OrigTargets_PostDataCleanse'!T73-'1.1_OrigTargets_PreDataCleanse'!T73</f>
        <v>0</v>
      </c>
      <c r="U73" s="402">
        <f>'1.2_OrigTargets_PostDataCleanse'!U73-'1.1_OrigTargets_PreDataCleanse'!U73</f>
        <v>0</v>
      </c>
      <c r="V73" s="402">
        <f>'1.2_OrigTargets_PostDataCleanse'!V73-'1.1_OrigTargets_PreDataCleanse'!V73</f>
        <v>0</v>
      </c>
      <c r="W73" s="402">
        <f>'1.2_OrigTargets_PostDataCleanse'!W73-'1.1_OrigTargets_PreDataCleanse'!W73</f>
        <v>0</v>
      </c>
      <c r="X73" s="403">
        <f>'1.2_OrigTargets_PostDataCleanse'!X73-'1.1_OrigTargets_PreDataCleanse'!X73</f>
        <v>0</v>
      </c>
      <c r="Y73" s="42"/>
      <c r="Z73" s="454"/>
      <c r="AA73" s="451"/>
      <c r="AB73" s="257" t="str">
        <f t="shared" si="1"/>
        <v>High C2</v>
      </c>
      <c r="AC73" s="402">
        <f>'1.2_OrigTargets_PostDataCleanse'!AC73-'1.1_OrigTargets_PreDataCleanse'!AC73</f>
        <v>0</v>
      </c>
      <c r="AD73" s="402">
        <f>'1.2_OrigTargets_PostDataCleanse'!AD73-'1.1_OrigTargets_PreDataCleanse'!AD73</f>
        <v>0</v>
      </c>
      <c r="AE73" s="402">
        <f>'1.2_OrigTargets_PostDataCleanse'!AE73-'1.1_OrigTargets_PreDataCleanse'!AE73</f>
        <v>0</v>
      </c>
      <c r="AF73" s="402">
        <f>'1.2_OrigTargets_PostDataCleanse'!AF73-'1.1_OrigTargets_PreDataCleanse'!AF73</f>
        <v>0</v>
      </c>
      <c r="AG73" s="402">
        <f>'1.2_OrigTargets_PostDataCleanse'!AG73-'1.1_OrigTargets_PreDataCleanse'!AG73</f>
        <v>0</v>
      </c>
      <c r="AH73" s="403">
        <f>'1.2_OrigTargets_PostDataCleanse'!AH73-'1.1_OrigTargets_PreDataCleanse'!AH73</f>
        <v>0</v>
      </c>
      <c r="AI73" s="42"/>
      <c r="AJ73" s="281" t="str">
        <f t="shared" si="2"/>
        <v>High C2</v>
      </c>
      <c r="AK73" s="402">
        <f>'1.2_OrigTargets_PostDataCleanse'!AK73-'1.1_OrigTargets_PreDataCleanse'!AK73</f>
        <v>0</v>
      </c>
      <c r="AL73" s="402">
        <f>'1.2_OrigTargets_PostDataCleanse'!AL73-'1.1_OrigTargets_PreDataCleanse'!AL73</f>
        <v>0</v>
      </c>
      <c r="AM73" s="402">
        <f>'1.2_OrigTargets_PostDataCleanse'!AM73-'1.1_OrigTargets_PreDataCleanse'!AM73</f>
        <v>0</v>
      </c>
      <c r="AN73" s="402">
        <f>'1.2_OrigTargets_PostDataCleanse'!AN73-'1.1_OrigTargets_PreDataCleanse'!AN73</f>
        <v>0</v>
      </c>
      <c r="AO73" s="402">
        <f>'1.2_OrigTargets_PostDataCleanse'!AO73-'1.1_OrigTargets_PreDataCleanse'!AO73</f>
        <v>0</v>
      </c>
      <c r="AP73" s="403">
        <f>'1.2_OrigTargets_PostDataCleanse'!AP73-'1.1_OrigTargets_PreDataCleanse'!AP73</f>
        <v>0</v>
      </c>
      <c r="AQ73" s="257" t="str">
        <f t="shared" si="3"/>
        <v>High C2</v>
      </c>
      <c r="AR73" s="402">
        <f>'1.2_OrigTargets_PostDataCleanse'!AR73-'1.1_OrigTargets_PreDataCleanse'!AR73</f>
        <v>0</v>
      </c>
      <c r="AS73" s="402">
        <f>'1.2_OrigTargets_PostDataCleanse'!AS73-'1.1_OrigTargets_PreDataCleanse'!AS73</f>
        <v>0</v>
      </c>
      <c r="AT73" s="402">
        <f>'1.2_OrigTargets_PostDataCleanse'!AT73-'1.1_OrigTargets_PreDataCleanse'!AT73</f>
        <v>0</v>
      </c>
      <c r="AU73" s="402">
        <f>'1.2_OrigTargets_PostDataCleanse'!AU73-'1.1_OrigTargets_PreDataCleanse'!AU73</f>
        <v>0</v>
      </c>
      <c r="AV73" s="402">
        <f>'1.2_OrigTargets_PostDataCleanse'!AV73-'1.1_OrigTargets_PreDataCleanse'!AV73</f>
        <v>0</v>
      </c>
      <c r="AW73" s="403">
        <f>'1.2_OrigTargets_PostDataCleanse'!AW73-'1.1_OrigTargets_PreDataCleanse'!AW73</f>
        <v>0</v>
      </c>
      <c r="AX73" s="257" t="str">
        <f t="shared" si="4"/>
        <v>High C2</v>
      </c>
      <c r="AY73" s="402">
        <f>'1.2_OrigTargets_PostDataCleanse'!AY73-'1.1_OrigTargets_PreDataCleanse'!AY73</f>
        <v>0</v>
      </c>
      <c r="AZ73" s="402">
        <f>'1.2_OrigTargets_PostDataCleanse'!AZ73-'1.1_OrigTargets_PreDataCleanse'!AZ73</f>
        <v>0</v>
      </c>
      <c r="BA73" s="402">
        <f>'1.2_OrigTargets_PostDataCleanse'!BA73-'1.1_OrigTargets_PreDataCleanse'!BA73</f>
        <v>0</v>
      </c>
      <c r="BB73" s="402">
        <f>'1.2_OrigTargets_PostDataCleanse'!BB73-'1.1_OrigTargets_PreDataCleanse'!BB73</f>
        <v>0</v>
      </c>
      <c r="BC73" s="402">
        <f>'1.2_OrigTargets_PostDataCleanse'!BC73-'1.1_OrigTargets_PreDataCleanse'!BC73</f>
        <v>0</v>
      </c>
      <c r="BD73" s="403">
        <f>'1.2_OrigTargets_PostDataCleanse'!BD73-'1.1_OrigTargets_PreDataCleanse'!BD73</f>
        <v>0</v>
      </c>
      <c r="BE73" s="257" t="str">
        <f t="shared" si="5"/>
        <v>High C2</v>
      </c>
      <c r="BF73" s="402">
        <f>'1.2_OrigTargets_PostDataCleanse'!BF73-'1.1_OrigTargets_PreDataCleanse'!BF73</f>
        <v>0</v>
      </c>
      <c r="BG73" s="402">
        <f>'1.2_OrigTargets_PostDataCleanse'!BG73-'1.1_OrigTargets_PreDataCleanse'!BG73</f>
        <v>0</v>
      </c>
      <c r="BH73" s="402">
        <f>'1.2_OrigTargets_PostDataCleanse'!BH73-'1.1_OrigTargets_PreDataCleanse'!BH73</f>
        <v>0</v>
      </c>
      <c r="BI73" s="402">
        <f>'1.2_OrigTargets_PostDataCleanse'!BI73-'1.1_OrigTargets_PreDataCleanse'!BI73</f>
        <v>0</v>
      </c>
      <c r="BJ73" s="402">
        <f>'1.2_OrigTargets_PostDataCleanse'!BJ73-'1.1_OrigTargets_PreDataCleanse'!BJ73</f>
        <v>0</v>
      </c>
      <c r="BK73" s="403">
        <f>'1.2_OrigTargets_PostDataCleanse'!BK73-'1.1_OrigTargets_PreDataCleanse'!BK73</f>
        <v>0</v>
      </c>
      <c r="BL73" s="402">
        <f>'1.2_OrigTargets_PostDataCleanse'!BL73-'1.1_OrigTargets_PreDataCleanse'!BL73</f>
        <v>0</v>
      </c>
      <c r="BM73" s="402">
        <f>'1.2_OrigTargets_PostDataCleanse'!BM73-'1.1_OrigTargets_PreDataCleanse'!BM73</f>
        <v>0</v>
      </c>
      <c r="BN73" s="402">
        <f>'1.2_OrigTargets_PostDataCleanse'!BN73-'1.1_OrigTargets_PreDataCleanse'!BN73</f>
        <v>0</v>
      </c>
      <c r="BO73" s="402">
        <f>'1.2_OrigTargets_PostDataCleanse'!BO73-'1.1_OrigTargets_PreDataCleanse'!BO73</f>
        <v>0</v>
      </c>
      <c r="BP73" s="403">
        <f>'1.2_OrigTargets_PostDataCleanse'!BP73-'1.1_OrigTargets_PreDataCleanse'!BP73</f>
        <v>0</v>
      </c>
      <c r="BQ73" s="257" t="str">
        <f t="shared" si="6"/>
        <v>High C2</v>
      </c>
      <c r="BR73" s="402">
        <f>'1.2_OrigTargets_PostDataCleanse'!BR73-'1.1_OrigTargets_PreDataCleanse'!BR73</f>
        <v>0</v>
      </c>
      <c r="BS73" s="402">
        <f>'1.2_OrigTargets_PostDataCleanse'!BS73-'1.1_OrigTargets_PreDataCleanse'!BS73</f>
        <v>0</v>
      </c>
      <c r="BT73" s="402">
        <f>'1.2_OrigTargets_PostDataCleanse'!BT73-'1.1_OrigTargets_PreDataCleanse'!BT73</f>
        <v>0</v>
      </c>
      <c r="BU73" s="402">
        <f>'1.2_OrigTargets_PostDataCleanse'!BU73-'1.1_OrigTargets_PreDataCleanse'!BU73</f>
        <v>0</v>
      </c>
      <c r="BV73" s="402">
        <f>'1.2_OrigTargets_PostDataCleanse'!BV73-'1.1_OrigTargets_PreDataCleanse'!BV73</f>
        <v>0</v>
      </c>
      <c r="BW73" s="403">
        <f>'1.2_OrigTargets_PostDataCleanse'!BW73-'1.1_OrigTargets_PreDataCleanse'!BW73</f>
        <v>0</v>
      </c>
      <c r="BY73" s="404"/>
    </row>
    <row r="74" spans="4:77" s="399" customFormat="1" ht="10.5" customHeight="1" thickBot="1">
      <c r="D74" s="409"/>
      <c r="E74" s="455"/>
      <c r="F74" s="453"/>
      <c r="G74" s="446"/>
      <c r="H74" s="260" t="str">
        <f t="shared" si="9"/>
        <v>Very high C1</v>
      </c>
      <c r="I74" s="405">
        <f>'1.2_OrigTargets_PostDataCleanse'!I74-'1.1_OrigTargets_PreDataCleanse'!I74</f>
        <v>0</v>
      </c>
      <c r="J74" s="405">
        <f>'1.2_OrigTargets_PostDataCleanse'!J74-'1.1_OrigTargets_PreDataCleanse'!J74</f>
        <v>0</v>
      </c>
      <c r="K74" s="405">
        <f>'1.2_OrigTargets_PostDataCleanse'!K74-'1.1_OrigTargets_PreDataCleanse'!K74</f>
        <v>0</v>
      </c>
      <c r="L74" s="405">
        <f>'1.2_OrigTargets_PostDataCleanse'!L74-'1.1_OrigTargets_PreDataCleanse'!L74</f>
        <v>0</v>
      </c>
      <c r="M74" s="405">
        <f>'1.2_OrigTargets_PostDataCleanse'!M74-'1.1_OrigTargets_PreDataCleanse'!M74</f>
        <v>0</v>
      </c>
      <c r="N74" s="406">
        <f>'1.2_OrigTargets_PostDataCleanse'!N74-'1.1_OrigTargets_PreDataCleanse'!N74</f>
        <v>0</v>
      </c>
      <c r="O74" s="42"/>
      <c r="P74" s="455"/>
      <c r="Q74" s="452"/>
      <c r="R74" s="260" t="str">
        <f t="shared" si="0"/>
        <v>Very high C1</v>
      </c>
      <c r="S74" s="405">
        <f>'1.2_OrigTargets_PostDataCleanse'!S74-'1.1_OrigTargets_PreDataCleanse'!S74</f>
        <v>0</v>
      </c>
      <c r="T74" s="405">
        <f>'1.2_OrigTargets_PostDataCleanse'!T74-'1.1_OrigTargets_PreDataCleanse'!T74</f>
        <v>0</v>
      </c>
      <c r="U74" s="405">
        <f>'1.2_OrigTargets_PostDataCleanse'!U74-'1.1_OrigTargets_PreDataCleanse'!U74</f>
        <v>0</v>
      </c>
      <c r="V74" s="405">
        <f>'1.2_OrigTargets_PostDataCleanse'!V74-'1.1_OrigTargets_PreDataCleanse'!V74</f>
        <v>0</v>
      </c>
      <c r="W74" s="405">
        <f>'1.2_OrigTargets_PostDataCleanse'!W74-'1.1_OrigTargets_PreDataCleanse'!W74</f>
        <v>0</v>
      </c>
      <c r="X74" s="406">
        <f>'1.2_OrigTargets_PostDataCleanse'!X74-'1.1_OrigTargets_PreDataCleanse'!X74</f>
        <v>0</v>
      </c>
      <c r="Y74" s="42"/>
      <c r="Z74" s="455"/>
      <c r="AA74" s="452"/>
      <c r="AB74" s="260" t="str">
        <f t="shared" si="1"/>
        <v>Very high C1</v>
      </c>
      <c r="AC74" s="405">
        <f>'1.2_OrigTargets_PostDataCleanse'!AC74-'1.1_OrigTargets_PreDataCleanse'!AC74</f>
        <v>0</v>
      </c>
      <c r="AD74" s="405">
        <f>'1.2_OrigTargets_PostDataCleanse'!AD74-'1.1_OrigTargets_PreDataCleanse'!AD74</f>
        <v>0</v>
      </c>
      <c r="AE74" s="405">
        <f>'1.2_OrigTargets_PostDataCleanse'!AE74-'1.1_OrigTargets_PreDataCleanse'!AE74</f>
        <v>0</v>
      </c>
      <c r="AF74" s="405">
        <f>'1.2_OrigTargets_PostDataCleanse'!AF74-'1.1_OrigTargets_PreDataCleanse'!AF74</f>
        <v>0</v>
      </c>
      <c r="AG74" s="405">
        <f>'1.2_OrigTargets_PostDataCleanse'!AG74-'1.1_OrigTargets_PreDataCleanse'!AG74</f>
        <v>0</v>
      </c>
      <c r="AH74" s="406">
        <f>'1.2_OrigTargets_PostDataCleanse'!AH74-'1.1_OrigTargets_PreDataCleanse'!AH74</f>
        <v>0</v>
      </c>
      <c r="AI74" s="42"/>
      <c r="AJ74" s="282" t="str">
        <f t="shared" si="2"/>
        <v>Very high C1</v>
      </c>
      <c r="AK74" s="405">
        <f>'1.2_OrigTargets_PostDataCleanse'!AK74-'1.1_OrigTargets_PreDataCleanse'!AK74</f>
        <v>0</v>
      </c>
      <c r="AL74" s="405">
        <f>'1.2_OrigTargets_PostDataCleanse'!AL74-'1.1_OrigTargets_PreDataCleanse'!AL74</f>
        <v>0</v>
      </c>
      <c r="AM74" s="405">
        <f>'1.2_OrigTargets_PostDataCleanse'!AM74-'1.1_OrigTargets_PreDataCleanse'!AM74</f>
        <v>0</v>
      </c>
      <c r="AN74" s="405">
        <f>'1.2_OrigTargets_PostDataCleanse'!AN74-'1.1_OrigTargets_PreDataCleanse'!AN74</f>
        <v>0</v>
      </c>
      <c r="AO74" s="405">
        <f>'1.2_OrigTargets_PostDataCleanse'!AO74-'1.1_OrigTargets_PreDataCleanse'!AO74</f>
        <v>0</v>
      </c>
      <c r="AP74" s="406">
        <f>'1.2_OrigTargets_PostDataCleanse'!AP74-'1.1_OrigTargets_PreDataCleanse'!AP74</f>
        <v>0</v>
      </c>
      <c r="AQ74" s="260" t="str">
        <f t="shared" si="3"/>
        <v>Very high C1</v>
      </c>
      <c r="AR74" s="405">
        <f>'1.2_OrigTargets_PostDataCleanse'!AR74-'1.1_OrigTargets_PreDataCleanse'!AR74</f>
        <v>0</v>
      </c>
      <c r="AS74" s="405">
        <f>'1.2_OrigTargets_PostDataCleanse'!AS74-'1.1_OrigTargets_PreDataCleanse'!AS74</f>
        <v>0</v>
      </c>
      <c r="AT74" s="405">
        <f>'1.2_OrigTargets_PostDataCleanse'!AT74-'1.1_OrigTargets_PreDataCleanse'!AT74</f>
        <v>0</v>
      </c>
      <c r="AU74" s="405">
        <f>'1.2_OrigTargets_PostDataCleanse'!AU74-'1.1_OrigTargets_PreDataCleanse'!AU74</f>
        <v>0</v>
      </c>
      <c r="AV74" s="405">
        <f>'1.2_OrigTargets_PostDataCleanse'!AV74-'1.1_OrigTargets_PreDataCleanse'!AV74</f>
        <v>0</v>
      </c>
      <c r="AW74" s="406">
        <f>'1.2_OrigTargets_PostDataCleanse'!AW74-'1.1_OrigTargets_PreDataCleanse'!AW74</f>
        <v>0</v>
      </c>
      <c r="AX74" s="260" t="str">
        <f t="shared" si="4"/>
        <v>Very high C1</v>
      </c>
      <c r="AY74" s="405">
        <f>'1.2_OrigTargets_PostDataCleanse'!AY74-'1.1_OrigTargets_PreDataCleanse'!AY74</f>
        <v>0</v>
      </c>
      <c r="AZ74" s="405">
        <f>'1.2_OrigTargets_PostDataCleanse'!AZ74-'1.1_OrigTargets_PreDataCleanse'!AZ74</f>
        <v>0</v>
      </c>
      <c r="BA74" s="405">
        <f>'1.2_OrigTargets_PostDataCleanse'!BA74-'1.1_OrigTargets_PreDataCleanse'!BA74</f>
        <v>0</v>
      </c>
      <c r="BB74" s="405">
        <f>'1.2_OrigTargets_PostDataCleanse'!BB74-'1.1_OrigTargets_PreDataCleanse'!BB74</f>
        <v>0</v>
      </c>
      <c r="BC74" s="405">
        <f>'1.2_OrigTargets_PostDataCleanse'!BC74-'1.1_OrigTargets_PreDataCleanse'!BC74</f>
        <v>0</v>
      </c>
      <c r="BD74" s="406">
        <f>'1.2_OrigTargets_PostDataCleanse'!BD74-'1.1_OrigTargets_PreDataCleanse'!BD74</f>
        <v>0</v>
      </c>
      <c r="BE74" s="260" t="str">
        <f t="shared" si="5"/>
        <v>Very high C1</v>
      </c>
      <c r="BF74" s="405">
        <f>'1.2_OrigTargets_PostDataCleanse'!BF74-'1.1_OrigTargets_PreDataCleanse'!BF74</f>
        <v>0</v>
      </c>
      <c r="BG74" s="405">
        <f>'1.2_OrigTargets_PostDataCleanse'!BG74-'1.1_OrigTargets_PreDataCleanse'!BG74</f>
        <v>0</v>
      </c>
      <c r="BH74" s="405">
        <f>'1.2_OrigTargets_PostDataCleanse'!BH74-'1.1_OrigTargets_PreDataCleanse'!BH74</f>
        <v>0</v>
      </c>
      <c r="BI74" s="405">
        <f>'1.2_OrigTargets_PostDataCleanse'!BI74-'1.1_OrigTargets_PreDataCleanse'!BI74</f>
        <v>0</v>
      </c>
      <c r="BJ74" s="405">
        <f>'1.2_OrigTargets_PostDataCleanse'!BJ74-'1.1_OrigTargets_PreDataCleanse'!BJ74</f>
        <v>0</v>
      </c>
      <c r="BK74" s="406">
        <f>'1.2_OrigTargets_PostDataCleanse'!BK74-'1.1_OrigTargets_PreDataCleanse'!BK74</f>
        <v>0</v>
      </c>
      <c r="BL74" s="405">
        <f>'1.2_OrigTargets_PostDataCleanse'!BL74-'1.1_OrigTargets_PreDataCleanse'!BL74</f>
        <v>0</v>
      </c>
      <c r="BM74" s="405">
        <f>'1.2_OrigTargets_PostDataCleanse'!BM74-'1.1_OrigTargets_PreDataCleanse'!BM74</f>
        <v>0</v>
      </c>
      <c r="BN74" s="405">
        <f>'1.2_OrigTargets_PostDataCleanse'!BN74-'1.1_OrigTargets_PreDataCleanse'!BN74</f>
        <v>0</v>
      </c>
      <c r="BO74" s="405">
        <f>'1.2_OrigTargets_PostDataCleanse'!BO74-'1.1_OrigTargets_PreDataCleanse'!BO74</f>
        <v>0</v>
      </c>
      <c r="BP74" s="406">
        <f>'1.2_OrigTargets_PostDataCleanse'!BP74-'1.1_OrigTargets_PreDataCleanse'!BP74</f>
        <v>0</v>
      </c>
      <c r="BQ74" s="260" t="str">
        <f t="shared" si="6"/>
        <v>Very high C1</v>
      </c>
      <c r="BR74" s="405">
        <f>'1.2_OrigTargets_PostDataCleanse'!BR74-'1.1_OrigTargets_PreDataCleanse'!BR74</f>
        <v>0</v>
      </c>
      <c r="BS74" s="405">
        <f>'1.2_OrigTargets_PostDataCleanse'!BS74-'1.1_OrigTargets_PreDataCleanse'!BS74</f>
        <v>0</v>
      </c>
      <c r="BT74" s="405">
        <f>'1.2_OrigTargets_PostDataCleanse'!BT74-'1.1_OrigTargets_PreDataCleanse'!BT74</f>
        <v>0</v>
      </c>
      <c r="BU74" s="405">
        <f>'1.2_OrigTargets_PostDataCleanse'!BU74-'1.1_OrigTargets_PreDataCleanse'!BU74</f>
        <v>0</v>
      </c>
      <c r="BV74" s="405">
        <f>'1.2_OrigTargets_PostDataCleanse'!BV74-'1.1_OrigTargets_PreDataCleanse'!BV74</f>
        <v>0</v>
      </c>
      <c r="BW74" s="406">
        <f>'1.2_OrigTargets_PostDataCleanse'!BW74-'1.1_OrigTargets_PreDataCleanse'!BW74</f>
        <v>0</v>
      </c>
      <c r="BY74" s="407"/>
    </row>
    <row r="75" spans="4:77" s="399" customFormat="1" ht="10.15" customHeight="1" thickBot="1">
      <c r="D75" s="408" t="str">
        <f>D71</f>
        <v>275KV Network</v>
      </c>
      <c r="E75" s="456">
        <v>7</v>
      </c>
      <c r="F75" s="450" t="s">
        <v>190</v>
      </c>
      <c r="G75" s="444" t="s">
        <v>193</v>
      </c>
      <c r="H75" s="254" t="str">
        <f t="shared" si="9"/>
        <v>Low C4</v>
      </c>
      <c r="I75" s="402">
        <f>'1.2_OrigTargets_PostDataCleanse'!I75-'1.1_OrigTargets_PreDataCleanse'!I75</f>
        <v>0</v>
      </c>
      <c r="J75" s="402">
        <f>'1.2_OrigTargets_PostDataCleanse'!J75-'1.1_OrigTargets_PreDataCleanse'!J75</f>
        <v>0</v>
      </c>
      <c r="K75" s="402">
        <f>'1.2_OrigTargets_PostDataCleanse'!K75-'1.1_OrigTargets_PreDataCleanse'!K75</f>
        <v>0</v>
      </c>
      <c r="L75" s="402">
        <f>'1.2_OrigTargets_PostDataCleanse'!L75-'1.1_OrigTargets_PreDataCleanse'!L75</f>
        <v>0</v>
      </c>
      <c r="M75" s="402">
        <f>'1.2_OrigTargets_PostDataCleanse'!M75-'1.1_OrigTargets_PreDataCleanse'!M75</f>
        <v>0</v>
      </c>
      <c r="N75" s="403">
        <f>'1.2_OrigTargets_PostDataCleanse'!N75-'1.1_OrigTargets_PreDataCleanse'!N75</f>
        <v>0</v>
      </c>
      <c r="O75" s="42"/>
      <c r="P75" s="456">
        <v>7</v>
      </c>
      <c r="Q75" s="450" t="str">
        <f t="shared" ref="Q75" si="30">$F75</f>
        <v>OHL towers</v>
      </c>
      <c r="R75" s="254" t="str">
        <f t="shared" si="0"/>
        <v>Low C4</v>
      </c>
      <c r="S75" s="402">
        <f>'1.2_OrigTargets_PostDataCleanse'!S75-'1.1_OrigTargets_PreDataCleanse'!S75</f>
        <v>0</v>
      </c>
      <c r="T75" s="402">
        <f>'1.2_OrigTargets_PostDataCleanse'!T75-'1.1_OrigTargets_PreDataCleanse'!T75</f>
        <v>0</v>
      </c>
      <c r="U75" s="402">
        <f>'1.2_OrigTargets_PostDataCleanse'!U75-'1.1_OrigTargets_PreDataCleanse'!U75</f>
        <v>0</v>
      </c>
      <c r="V75" s="402">
        <f>'1.2_OrigTargets_PostDataCleanse'!V75-'1.1_OrigTargets_PreDataCleanse'!V75</f>
        <v>0</v>
      </c>
      <c r="W75" s="402">
        <f>'1.2_OrigTargets_PostDataCleanse'!W75-'1.1_OrigTargets_PreDataCleanse'!W75</f>
        <v>0</v>
      </c>
      <c r="X75" s="403">
        <f>'1.2_OrigTargets_PostDataCleanse'!X75-'1.1_OrigTargets_PreDataCleanse'!X75</f>
        <v>0</v>
      </c>
      <c r="Y75" s="42"/>
      <c r="Z75" s="456">
        <v>7</v>
      </c>
      <c r="AA75" s="450" t="str">
        <f t="shared" ref="AA75" si="31">$F75</f>
        <v>OHL towers</v>
      </c>
      <c r="AB75" s="254" t="str">
        <f t="shared" si="1"/>
        <v>Low C4</v>
      </c>
      <c r="AC75" s="402">
        <f>'1.2_OrigTargets_PostDataCleanse'!AC75-'1.1_OrigTargets_PreDataCleanse'!AC75</f>
        <v>0</v>
      </c>
      <c r="AD75" s="402">
        <f>'1.2_OrigTargets_PostDataCleanse'!AD75-'1.1_OrigTargets_PreDataCleanse'!AD75</f>
        <v>0</v>
      </c>
      <c r="AE75" s="402">
        <f>'1.2_OrigTargets_PostDataCleanse'!AE75-'1.1_OrigTargets_PreDataCleanse'!AE75</f>
        <v>0</v>
      </c>
      <c r="AF75" s="402">
        <f>'1.2_OrigTargets_PostDataCleanse'!AF75-'1.1_OrigTargets_PreDataCleanse'!AF75</f>
        <v>0</v>
      </c>
      <c r="AG75" s="402">
        <f>'1.2_OrigTargets_PostDataCleanse'!AG75-'1.1_OrigTargets_PreDataCleanse'!AG75</f>
        <v>0</v>
      </c>
      <c r="AH75" s="403">
        <f>'1.2_OrigTargets_PostDataCleanse'!AH75-'1.1_OrigTargets_PreDataCleanse'!AH75</f>
        <v>0</v>
      </c>
      <c r="AI75" s="42"/>
      <c r="AJ75" s="280" t="str">
        <f t="shared" si="2"/>
        <v>Low C4</v>
      </c>
      <c r="AK75" s="402">
        <f>'1.2_OrigTargets_PostDataCleanse'!AK75-'1.1_OrigTargets_PreDataCleanse'!AK75</f>
        <v>0</v>
      </c>
      <c r="AL75" s="402">
        <f>'1.2_OrigTargets_PostDataCleanse'!AL75-'1.1_OrigTargets_PreDataCleanse'!AL75</f>
        <v>0</v>
      </c>
      <c r="AM75" s="402">
        <f>'1.2_OrigTargets_PostDataCleanse'!AM75-'1.1_OrigTargets_PreDataCleanse'!AM75</f>
        <v>0</v>
      </c>
      <c r="AN75" s="402">
        <f>'1.2_OrigTargets_PostDataCleanse'!AN75-'1.1_OrigTargets_PreDataCleanse'!AN75</f>
        <v>0</v>
      </c>
      <c r="AO75" s="402">
        <f>'1.2_OrigTargets_PostDataCleanse'!AO75-'1.1_OrigTargets_PreDataCleanse'!AO75</f>
        <v>0</v>
      </c>
      <c r="AP75" s="403">
        <f>'1.2_OrigTargets_PostDataCleanse'!AP75-'1.1_OrigTargets_PreDataCleanse'!AP75</f>
        <v>0</v>
      </c>
      <c r="AQ75" s="254" t="str">
        <f t="shared" si="3"/>
        <v>Low C4</v>
      </c>
      <c r="AR75" s="402">
        <f>'1.2_OrigTargets_PostDataCleanse'!AR75-'1.1_OrigTargets_PreDataCleanse'!AR75</f>
        <v>0</v>
      </c>
      <c r="AS75" s="402">
        <f>'1.2_OrigTargets_PostDataCleanse'!AS75-'1.1_OrigTargets_PreDataCleanse'!AS75</f>
        <v>0</v>
      </c>
      <c r="AT75" s="402">
        <f>'1.2_OrigTargets_PostDataCleanse'!AT75-'1.1_OrigTargets_PreDataCleanse'!AT75</f>
        <v>0</v>
      </c>
      <c r="AU75" s="402">
        <f>'1.2_OrigTargets_PostDataCleanse'!AU75-'1.1_OrigTargets_PreDataCleanse'!AU75</f>
        <v>0</v>
      </c>
      <c r="AV75" s="402">
        <f>'1.2_OrigTargets_PostDataCleanse'!AV75-'1.1_OrigTargets_PreDataCleanse'!AV75</f>
        <v>0</v>
      </c>
      <c r="AW75" s="403">
        <f>'1.2_OrigTargets_PostDataCleanse'!AW75-'1.1_OrigTargets_PreDataCleanse'!AW75</f>
        <v>0</v>
      </c>
      <c r="AX75" s="254" t="str">
        <f t="shared" si="4"/>
        <v>Low C4</v>
      </c>
      <c r="AY75" s="402">
        <f>'1.2_OrigTargets_PostDataCleanse'!AY75-'1.1_OrigTargets_PreDataCleanse'!AY75</f>
        <v>0</v>
      </c>
      <c r="AZ75" s="402">
        <f>'1.2_OrigTargets_PostDataCleanse'!AZ75-'1.1_OrigTargets_PreDataCleanse'!AZ75</f>
        <v>0</v>
      </c>
      <c r="BA75" s="402">
        <f>'1.2_OrigTargets_PostDataCleanse'!BA75-'1.1_OrigTargets_PreDataCleanse'!BA75</f>
        <v>0</v>
      </c>
      <c r="BB75" s="402">
        <f>'1.2_OrigTargets_PostDataCleanse'!BB75-'1.1_OrigTargets_PreDataCleanse'!BB75</f>
        <v>0</v>
      </c>
      <c r="BC75" s="402">
        <f>'1.2_OrigTargets_PostDataCleanse'!BC75-'1.1_OrigTargets_PreDataCleanse'!BC75</f>
        <v>0</v>
      </c>
      <c r="BD75" s="403">
        <f>'1.2_OrigTargets_PostDataCleanse'!BD75-'1.1_OrigTargets_PreDataCleanse'!BD75</f>
        <v>0</v>
      </c>
      <c r="BE75" s="254" t="str">
        <f t="shared" si="5"/>
        <v>Low C4</v>
      </c>
      <c r="BF75" s="402">
        <f>'1.2_OrigTargets_PostDataCleanse'!BF75-'1.1_OrigTargets_PreDataCleanse'!BF75</f>
        <v>0</v>
      </c>
      <c r="BG75" s="402">
        <f>'1.2_OrigTargets_PostDataCleanse'!BG75-'1.1_OrigTargets_PreDataCleanse'!BG75</f>
        <v>0</v>
      </c>
      <c r="BH75" s="402">
        <f>'1.2_OrigTargets_PostDataCleanse'!BH75-'1.1_OrigTargets_PreDataCleanse'!BH75</f>
        <v>0</v>
      </c>
      <c r="BI75" s="402">
        <f>'1.2_OrigTargets_PostDataCleanse'!BI75-'1.1_OrigTargets_PreDataCleanse'!BI75</f>
        <v>0</v>
      </c>
      <c r="BJ75" s="402">
        <f>'1.2_OrigTargets_PostDataCleanse'!BJ75-'1.1_OrigTargets_PreDataCleanse'!BJ75</f>
        <v>0</v>
      </c>
      <c r="BK75" s="403">
        <f>'1.2_OrigTargets_PostDataCleanse'!BK75-'1.1_OrigTargets_PreDataCleanse'!BK75</f>
        <v>0</v>
      </c>
      <c r="BL75" s="402">
        <f>'1.2_OrigTargets_PostDataCleanse'!BL75-'1.1_OrigTargets_PreDataCleanse'!BL75</f>
        <v>0</v>
      </c>
      <c r="BM75" s="402">
        <f>'1.2_OrigTargets_PostDataCleanse'!BM75-'1.1_OrigTargets_PreDataCleanse'!BM75</f>
        <v>0</v>
      </c>
      <c r="BN75" s="402">
        <f>'1.2_OrigTargets_PostDataCleanse'!BN75-'1.1_OrigTargets_PreDataCleanse'!BN75</f>
        <v>0</v>
      </c>
      <c r="BO75" s="402">
        <f>'1.2_OrigTargets_PostDataCleanse'!BO75-'1.1_OrigTargets_PreDataCleanse'!BO75</f>
        <v>0</v>
      </c>
      <c r="BP75" s="403">
        <f>'1.2_OrigTargets_PostDataCleanse'!BP75-'1.1_OrigTargets_PreDataCleanse'!BP75</f>
        <v>0</v>
      </c>
      <c r="BQ75" s="254" t="str">
        <f t="shared" si="6"/>
        <v>Low C4</v>
      </c>
      <c r="BR75" s="402">
        <f>'1.2_OrigTargets_PostDataCleanse'!BR75-'1.1_OrigTargets_PreDataCleanse'!BR75</f>
        <v>0</v>
      </c>
      <c r="BS75" s="402">
        <f>'1.2_OrigTargets_PostDataCleanse'!BS75-'1.1_OrigTargets_PreDataCleanse'!BS75</f>
        <v>0</v>
      </c>
      <c r="BT75" s="402">
        <f>'1.2_OrigTargets_PostDataCleanse'!BT75-'1.1_OrigTargets_PreDataCleanse'!BT75</f>
        <v>0</v>
      </c>
      <c r="BU75" s="402">
        <f>'1.2_OrigTargets_PostDataCleanse'!BU75-'1.1_OrigTargets_PreDataCleanse'!BU75</f>
        <v>0</v>
      </c>
      <c r="BV75" s="402">
        <f>'1.2_OrigTargets_PostDataCleanse'!BV75-'1.1_OrigTargets_PreDataCleanse'!BV75</f>
        <v>0</v>
      </c>
      <c r="BW75" s="403">
        <f>'1.2_OrigTargets_PostDataCleanse'!BW75-'1.1_OrigTargets_PreDataCleanse'!BW75</f>
        <v>0</v>
      </c>
      <c r="BY75" s="256"/>
    </row>
    <row r="76" spans="4:77" s="399" customFormat="1" ht="10.15" customHeight="1" thickBot="1">
      <c r="D76" s="409"/>
      <c r="E76" s="454"/>
      <c r="F76" s="451"/>
      <c r="G76" s="445"/>
      <c r="H76" s="257" t="str">
        <f t="shared" si="9"/>
        <v>Medium C3</v>
      </c>
      <c r="I76" s="402">
        <f>'1.2_OrigTargets_PostDataCleanse'!I76-'1.1_OrigTargets_PreDataCleanse'!I76</f>
        <v>0</v>
      </c>
      <c r="J76" s="402">
        <f>'1.2_OrigTargets_PostDataCleanse'!J76-'1.1_OrigTargets_PreDataCleanse'!J76</f>
        <v>0</v>
      </c>
      <c r="K76" s="402">
        <f>'1.2_OrigTargets_PostDataCleanse'!K76-'1.1_OrigTargets_PreDataCleanse'!K76</f>
        <v>0</v>
      </c>
      <c r="L76" s="402">
        <f>'1.2_OrigTargets_PostDataCleanse'!L76-'1.1_OrigTargets_PreDataCleanse'!L76</f>
        <v>0</v>
      </c>
      <c r="M76" s="402">
        <f>'1.2_OrigTargets_PostDataCleanse'!M76-'1.1_OrigTargets_PreDataCleanse'!M76</f>
        <v>0</v>
      </c>
      <c r="N76" s="403">
        <f>'1.2_OrigTargets_PostDataCleanse'!N76-'1.1_OrigTargets_PreDataCleanse'!N76</f>
        <v>0</v>
      </c>
      <c r="O76" s="42"/>
      <c r="P76" s="454"/>
      <c r="Q76" s="451"/>
      <c r="R76" s="257" t="str">
        <f t="shared" si="0"/>
        <v>Medium C3</v>
      </c>
      <c r="S76" s="402">
        <f>'1.2_OrigTargets_PostDataCleanse'!S76-'1.1_OrigTargets_PreDataCleanse'!S76</f>
        <v>0</v>
      </c>
      <c r="T76" s="402">
        <f>'1.2_OrigTargets_PostDataCleanse'!T76-'1.1_OrigTargets_PreDataCleanse'!T76</f>
        <v>0</v>
      </c>
      <c r="U76" s="402">
        <f>'1.2_OrigTargets_PostDataCleanse'!U76-'1.1_OrigTargets_PreDataCleanse'!U76</f>
        <v>0</v>
      </c>
      <c r="V76" s="402">
        <f>'1.2_OrigTargets_PostDataCleanse'!V76-'1.1_OrigTargets_PreDataCleanse'!V76</f>
        <v>0</v>
      </c>
      <c r="W76" s="402">
        <f>'1.2_OrigTargets_PostDataCleanse'!W76-'1.1_OrigTargets_PreDataCleanse'!W76</f>
        <v>0</v>
      </c>
      <c r="X76" s="403">
        <f>'1.2_OrigTargets_PostDataCleanse'!X76-'1.1_OrigTargets_PreDataCleanse'!X76</f>
        <v>0</v>
      </c>
      <c r="Y76" s="42"/>
      <c r="Z76" s="454"/>
      <c r="AA76" s="451"/>
      <c r="AB76" s="257" t="str">
        <f t="shared" si="1"/>
        <v>Medium C3</v>
      </c>
      <c r="AC76" s="402">
        <f>'1.2_OrigTargets_PostDataCleanse'!AC76-'1.1_OrigTargets_PreDataCleanse'!AC76</f>
        <v>0</v>
      </c>
      <c r="AD76" s="402">
        <f>'1.2_OrigTargets_PostDataCleanse'!AD76-'1.1_OrigTargets_PreDataCleanse'!AD76</f>
        <v>0</v>
      </c>
      <c r="AE76" s="402">
        <f>'1.2_OrigTargets_PostDataCleanse'!AE76-'1.1_OrigTargets_PreDataCleanse'!AE76</f>
        <v>0</v>
      </c>
      <c r="AF76" s="402">
        <f>'1.2_OrigTargets_PostDataCleanse'!AF76-'1.1_OrigTargets_PreDataCleanse'!AF76</f>
        <v>0</v>
      </c>
      <c r="AG76" s="402">
        <f>'1.2_OrigTargets_PostDataCleanse'!AG76-'1.1_OrigTargets_PreDataCleanse'!AG76</f>
        <v>0</v>
      </c>
      <c r="AH76" s="403">
        <f>'1.2_OrigTargets_PostDataCleanse'!AH76-'1.1_OrigTargets_PreDataCleanse'!AH76</f>
        <v>0</v>
      </c>
      <c r="AI76" s="42"/>
      <c r="AJ76" s="281" t="str">
        <f t="shared" si="2"/>
        <v>Medium C3</v>
      </c>
      <c r="AK76" s="402">
        <f>'1.2_OrigTargets_PostDataCleanse'!AK76-'1.1_OrigTargets_PreDataCleanse'!AK76</f>
        <v>0</v>
      </c>
      <c r="AL76" s="402">
        <f>'1.2_OrigTargets_PostDataCleanse'!AL76-'1.1_OrigTargets_PreDataCleanse'!AL76</f>
        <v>0</v>
      </c>
      <c r="AM76" s="402">
        <f>'1.2_OrigTargets_PostDataCleanse'!AM76-'1.1_OrigTargets_PreDataCleanse'!AM76</f>
        <v>0</v>
      </c>
      <c r="AN76" s="402">
        <f>'1.2_OrigTargets_PostDataCleanse'!AN76-'1.1_OrigTargets_PreDataCleanse'!AN76</f>
        <v>0</v>
      </c>
      <c r="AO76" s="402">
        <f>'1.2_OrigTargets_PostDataCleanse'!AO76-'1.1_OrigTargets_PreDataCleanse'!AO76</f>
        <v>0</v>
      </c>
      <c r="AP76" s="403">
        <f>'1.2_OrigTargets_PostDataCleanse'!AP76-'1.1_OrigTargets_PreDataCleanse'!AP76</f>
        <v>0</v>
      </c>
      <c r="AQ76" s="257" t="str">
        <f t="shared" si="3"/>
        <v>Medium C3</v>
      </c>
      <c r="AR76" s="402">
        <f>'1.2_OrigTargets_PostDataCleanse'!AR76-'1.1_OrigTargets_PreDataCleanse'!AR76</f>
        <v>0</v>
      </c>
      <c r="AS76" s="402">
        <f>'1.2_OrigTargets_PostDataCleanse'!AS76-'1.1_OrigTargets_PreDataCleanse'!AS76</f>
        <v>0</v>
      </c>
      <c r="AT76" s="402">
        <f>'1.2_OrigTargets_PostDataCleanse'!AT76-'1.1_OrigTargets_PreDataCleanse'!AT76</f>
        <v>0</v>
      </c>
      <c r="AU76" s="402">
        <f>'1.2_OrigTargets_PostDataCleanse'!AU76-'1.1_OrigTargets_PreDataCleanse'!AU76</f>
        <v>0</v>
      </c>
      <c r="AV76" s="402">
        <f>'1.2_OrigTargets_PostDataCleanse'!AV76-'1.1_OrigTargets_PreDataCleanse'!AV76</f>
        <v>0</v>
      </c>
      <c r="AW76" s="403">
        <f>'1.2_OrigTargets_PostDataCleanse'!AW76-'1.1_OrigTargets_PreDataCleanse'!AW76</f>
        <v>0</v>
      </c>
      <c r="AX76" s="257" t="str">
        <f t="shared" si="4"/>
        <v>Medium C3</v>
      </c>
      <c r="AY76" s="402">
        <f>'1.2_OrigTargets_PostDataCleanse'!AY76-'1.1_OrigTargets_PreDataCleanse'!AY76</f>
        <v>0</v>
      </c>
      <c r="AZ76" s="402">
        <f>'1.2_OrigTargets_PostDataCleanse'!AZ76-'1.1_OrigTargets_PreDataCleanse'!AZ76</f>
        <v>0</v>
      </c>
      <c r="BA76" s="402">
        <f>'1.2_OrigTargets_PostDataCleanse'!BA76-'1.1_OrigTargets_PreDataCleanse'!BA76</f>
        <v>0</v>
      </c>
      <c r="BB76" s="402">
        <f>'1.2_OrigTargets_PostDataCleanse'!BB76-'1.1_OrigTargets_PreDataCleanse'!BB76</f>
        <v>0</v>
      </c>
      <c r="BC76" s="402">
        <f>'1.2_OrigTargets_PostDataCleanse'!BC76-'1.1_OrigTargets_PreDataCleanse'!BC76</f>
        <v>0</v>
      </c>
      <c r="BD76" s="403">
        <f>'1.2_OrigTargets_PostDataCleanse'!BD76-'1.1_OrigTargets_PreDataCleanse'!BD76</f>
        <v>0</v>
      </c>
      <c r="BE76" s="257" t="str">
        <f t="shared" si="5"/>
        <v>Medium C3</v>
      </c>
      <c r="BF76" s="402">
        <f>'1.2_OrigTargets_PostDataCleanse'!BF76-'1.1_OrigTargets_PreDataCleanse'!BF76</f>
        <v>0</v>
      </c>
      <c r="BG76" s="402">
        <f>'1.2_OrigTargets_PostDataCleanse'!BG76-'1.1_OrigTargets_PreDataCleanse'!BG76</f>
        <v>0</v>
      </c>
      <c r="BH76" s="402">
        <f>'1.2_OrigTargets_PostDataCleanse'!BH76-'1.1_OrigTargets_PreDataCleanse'!BH76</f>
        <v>0</v>
      </c>
      <c r="BI76" s="402">
        <f>'1.2_OrigTargets_PostDataCleanse'!BI76-'1.1_OrigTargets_PreDataCleanse'!BI76</f>
        <v>0</v>
      </c>
      <c r="BJ76" s="402">
        <f>'1.2_OrigTargets_PostDataCleanse'!BJ76-'1.1_OrigTargets_PreDataCleanse'!BJ76</f>
        <v>0</v>
      </c>
      <c r="BK76" s="403">
        <f>'1.2_OrigTargets_PostDataCleanse'!BK76-'1.1_OrigTargets_PreDataCleanse'!BK76</f>
        <v>0</v>
      </c>
      <c r="BL76" s="402">
        <f>'1.2_OrigTargets_PostDataCleanse'!BL76-'1.1_OrigTargets_PreDataCleanse'!BL76</f>
        <v>0</v>
      </c>
      <c r="BM76" s="402">
        <f>'1.2_OrigTargets_PostDataCleanse'!BM76-'1.1_OrigTargets_PreDataCleanse'!BM76</f>
        <v>0</v>
      </c>
      <c r="BN76" s="402">
        <f>'1.2_OrigTargets_PostDataCleanse'!BN76-'1.1_OrigTargets_PreDataCleanse'!BN76</f>
        <v>0</v>
      </c>
      <c r="BO76" s="402">
        <f>'1.2_OrigTargets_PostDataCleanse'!BO76-'1.1_OrigTargets_PreDataCleanse'!BO76</f>
        <v>0</v>
      </c>
      <c r="BP76" s="403">
        <f>'1.2_OrigTargets_PostDataCleanse'!BP76-'1.1_OrigTargets_PreDataCleanse'!BP76</f>
        <v>0</v>
      </c>
      <c r="BQ76" s="257" t="str">
        <f t="shared" si="6"/>
        <v>Medium C3</v>
      </c>
      <c r="BR76" s="402">
        <f>'1.2_OrigTargets_PostDataCleanse'!BR76-'1.1_OrigTargets_PreDataCleanse'!BR76</f>
        <v>0</v>
      </c>
      <c r="BS76" s="402">
        <f>'1.2_OrigTargets_PostDataCleanse'!BS76-'1.1_OrigTargets_PreDataCleanse'!BS76</f>
        <v>0</v>
      </c>
      <c r="BT76" s="402">
        <f>'1.2_OrigTargets_PostDataCleanse'!BT76-'1.1_OrigTargets_PreDataCleanse'!BT76</f>
        <v>0</v>
      </c>
      <c r="BU76" s="402">
        <f>'1.2_OrigTargets_PostDataCleanse'!BU76-'1.1_OrigTargets_PreDataCleanse'!BU76</f>
        <v>0</v>
      </c>
      <c r="BV76" s="402">
        <f>'1.2_OrigTargets_PostDataCleanse'!BV76-'1.1_OrigTargets_PreDataCleanse'!BV76</f>
        <v>0</v>
      </c>
      <c r="BW76" s="403">
        <f>'1.2_OrigTargets_PostDataCleanse'!BW76-'1.1_OrigTargets_PreDataCleanse'!BW76</f>
        <v>0</v>
      </c>
      <c r="BY76" s="256"/>
    </row>
    <row r="77" spans="4:77" s="399" customFormat="1" ht="10.15" customHeight="1" thickBot="1">
      <c r="D77" s="409"/>
      <c r="E77" s="454"/>
      <c r="F77" s="451"/>
      <c r="G77" s="445"/>
      <c r="H77" s="257" t="str">
        <f t="shared" si="9"/>
        <v>High C2</v>
      </c>
      <c r="I77" s="402">
        <f>'1.2_OrigTargets_PostDataCleanse'!I77-'1.1_OrigTargets_PreDataCleanse'!I77</f>
        <v>0</v>
      </c>
      <c r="J77" s="402">
        <f>'1.2_OrigTargets_PostDataCleanse'!J77-'1.1_OrigTargets_PreDataCleanse'!J77</f>
        <v>0</v>
      </c>
      <c r="K77" s="402">
        <f>'1.2_OrigTargets_PostDataCleanse'!K77-'1.1_OrigTargets_PreDataCleanse'!K77</f>
        <v>0</v>
      </c>
      <c r="L77" s="402">
        <f>'1.2_OrigTargets_PostDataCleanse'!L77-'1.1_OrigTargets_PreDataCleanse'!L77</f>
        <v>0</v>
      </c>
      <c r="M77" s="402">
        <f>'1.2_OrigTargets_PostDataCleanse'!M77-'1.1_OrigTargets_PreDataCleanse'!M77</f>
        <v>0</v>
      </c>
      <c r="N77" s="403">
        <f>'1.2_OrigTargets_PostDataCleanse'!N77-'1.1_OrigTargets_PreDataCleanse'!N77</f>
        <v>0</v>
      </c>
      <c r="O77" s="42"/>
      <c r="P77" s="454"/>
      <c r="Q77" s="451"/>
      <c r="R77" s="257" t="str">
        <f t="shared" si="0"/>
        <v>High C2</v>
      </c>
      <c r="S77" s="402">
        <f>'1.2_OrigTargets_PostDataCleanse'!S77-'1.1_OrigTargets_PreDataCleanse'!S77</f>
        <v>0</v>
      </c>
      <c r="T77" s="402">
        <f>'1.2_OrigTargets_PostDataCleanse'!T77-'1.1_OrigTargets_PreDataCleanse'!T77</f>
        <v>0</v>
      </c>
      <c r="U77" s="402">
        <f>'1.2_OrigTargets_PostDataCleanse'!U77-'1.1_OrigTargets_PreDataCleanse'!U77</f>
        <v>0</v>
      </c>
      <c r="V77" s="402">
        <f>'1.2_OrigTargets_PostDataCleanse'!V77-'1.1_OrigTargets_PreDataCleanse'!V77</f>
        <v>0</v>
      </c>
      <c r="W77" s="402">
        <f>'1.2_OrigTargets_PostDataCleanse'!W77-'1.1_OrigTargets_PreDataCleanse'!W77</f>
        <v>0</v>
      </c>
      <c r="X77" s="403">
        <f>'1.2_OrigTargets_PostDataCleanse'!X77-'1.1_OrigTargets_PreDataCleanse'!X77</f>
        <v>0</v>
      </c>
      <c r="Y77" s="42"/>
      <c r="Z77" s="454"/>
      <c r="AA77" s="451"/>
      <c r="AB77" s="257" t="str">
        <f t="shared" si="1"/>
        <v>High C2</v>
      </c>
      <c r="AC77" s="402">
        <f>'1.2_OrigTargets_PostDataCleanse'!AC77-'1.1_OrigTargets_PreDataCleanse'!AC77</f>
        <v>0</v>
      </c>
      <c r="AD77" s="402">
        <f>'1.2_OrigTargets_PostDataCleanse'!AD77-'1.1_OrigTargets_PreDataCleanse'!AD77</f>
        <v>0</v>
      </c>
      <c r="AE77" s="402">
        <f>'1.2_OrigTargets_PostDataCleanse'!AE77-'1.1_OrigTargets_PreDataCleanse'!AE77</f>
        <v>0</v>
      </c>
      <c r="AF77" s="402">
        <f>'1.2_OrigTargets_PostDataCleanse'!AF77-'1.1_OrigTargets_PreDataCleanse'!AF77</f>
        <v>0</v>
      </c>
      <c r="AG77" s="402">
        <f>'1.2_OrigTargets_PostDataCleanse'!AG77-'1.1_OrigTargets_PreDataCleanse'!AG77</f>
        <v>0</v>
      </c>
      <c r="AH77" s="403">
        <f>'1.2_OrigTargets_PostDataCleanse'!AH77-'1.1_OrigTargets_PreDataCleanse'!AH77</f>
        <v>0</v>
      </c>
      <c r="AI77" s="42"/>
      <c r="AJ77" s="281" t="str">
        <f t="shared" si="2"/>
        <v>High C2</v>
      </c>
      <c r="AK77" s="402">
        <f>'1.2_OrigTargets_PostDataCleanse'!AK77-'1.1_OrigTargets_PreDataCleanse'!AK77</f>
        <v>0</v>
      </c>
      <c r="AL77" s="402">
        <f>'1.2_OrigTargets_PostDataCleanse'!AL77-'1.1_OrigTargets_PreDataCleanse'!AL77</f>
        <v>0</v>
      </c>
      <c r="AM77" s="402">
        <f>'1.2_OrigTargets_PostDataCleanse'!AM77-'1.1_OrigTargets_PreDataCleanse'!AM77</f>
        <v>0</v>
      </c>
      <c r="AN77" s="402">
        <f>'1.2_OrigTargets_PostDataCleanse'!AN77-'1.1_OrigTargets_PreDataCleanse'!AN77</f>
        <v>0</v>
      </c>
      <c r="AO77" s="402">
        <f>'1.2_OrigTargets_PostDataCleanse'!AO77-'1.1_OrigTargets_PreDataCleanse'!AO77</f>
        <v>0</v>
      </c>
      <c r="AP77" s="403">
        <f>'1.2_OrigTargets_PostDataCleanse'!AP77-'1.1_OrigTargets_PreDataCleanse'!AP77</f>
        <v>0</v>
      </c>
      <c r="AQ77" s="257" t="str">
        <f t="shared" si="3"/>
        <v>High C2</v>
      </c>
      <c r="AR77" s="402">
        <f>'1.2_OrigTargets_PostDataCleanse'!AR77-'1.1_OrigTargets_PreDataCleanse'!AR77</f>
        <v>0</v>
      </c>
      <c r="AS77" s="402">
        <f>'1.2_OrigTargets_PostDataCleanse'!AS77-'1.1_OrigTargets_PreDataCleanse'!AS77</f>
        <v>0</v>
      </c>
      <c r="AT77" s="402">
        <f>'1.2_OrigTargets_PostDataCleanse'!AT77-'1.1_OrigTargets_PreDataCleanse'!AT77</f>
        <v>0</v>
      </c>
      <c r="AU77" s="402">
        <f>'1.2_OrigTargets_PostDataCleanse'!AU77-'1.1_OrigTargets_PreDataCleanse'!AU77</f>
        <v>0</v>
      </c>
      <c r="AV77" s="402">
        <f>'1.2_OrigTargets_PostDataCleanse'!AV77-'1.1_OrigTargets_PreDataCleanse'!AV77</f>
        <v>0</v>
      </c>
      <c r="AW77" s="403">
        <f>'1.2_OrigTargets_PostDataCleanse'!AW77-'1.1_OrigTargets_PreDataCleanse'!AW77</f>
        <v>0</v>
      </c>
      <c r="AX77" s="257" t="str">
        <f t="shared" si="4"/>
        <v>High C2</v>
      </c>
      <c r="AY77" s="402">
        <f>'1.2_OrigTargets_PostDataCleanse'!AY77-'1.1_OrigTargets_PreDataCleanse'!AY77</f>
        <v>0</v>
      </c>
      <c r="AZ77" s="402">
        <f>'1.2_OrigTargets_PostDataCleanse'!AZ77-'1.1_OrigTargets_PreDataCleanse'!AZ77</f>
        <v>0</v>
      </c>
      <c r="BA77" s="402">
        <f>'1.2_OrigTargets_PostDataCleanse'!BA77-'1.1_OrigTargets_PreDataCleanse'!BA77</f>
        <v>0</v>
      </c>
      <c r="BB77" s="402">
        <f>'1.2_OrigTargets_PostDataCleanse'!BB77-'1.1_OrigTargets_PreDataCleanse'!BB77</f>
        <v>0</v>
      </c>
      <c r="BC77" s="402">
        <f>'1.2_OrigTargets_PostDataCleanse'!BC77-'1.1_OrigTargets_PreDataCleanse'!BC77</f>
        <v>0</v>
      </c>
      <c r="BD77" s="403">
        <f>'1.2_OrigTargets_PostDataCleanse'!BD77-'1.1_OrigTargets_PreDataCleanse'!BD77</f>
        <v>0</v>
      </c>
      <c r="BE77" s="257" t="str">
        <f t="shared" si="5"/>
        <v>High C2</v>
      </c>
      <c r="BF77" s="402">
        <f>'1.2_OrigTargets_PostDataCleanse'!BF77-'1.1_OrigTargets_PreDataCleanse'!BF77</f>
        <v>0</v>
      </c>
      <c r="BG77" s="402">
        <f>'1.2_OrigTargets_PostDataCleanse'!BG77-'1.1_OrigTargets_PreDataCleanse'!BG77</f>
        <v>0</v>
      </c>
      <c r="BH77" s="402">
        <f>'1.2_OrigTargets_PostDataCleanse'!BH77-'1.1_OrigTargets_PreDataCleanse'!BH77</f>
        <v>0</v>
      </c>
      <c r="BI77" s="402">
        <f>'1.2_OrigTargets_PostDataCleanse'!BI77-'1.1_OrigTargets_PreDataCleanse'!BI77</f>
        <v>0</v>
      </c>
      <c r="BJ77" s="402">
        <f>'1.2_OrigTargets_PostDataCleanse'!BJ77-'1.1_OrigTargets_PreDataCleanse'!BJ77</f>
        <v>0</v>
      </c>
      <c r="BK77" s="403">
        <f>'1.2_OrigTargets_PostDataCleanse'!BK77-'1.1_OrigTargets_PreDataCleanse'!BK77</f>
        <v>0</v>
      </c>
      <c r="BL77" s="402">
        <f>'1.2_OrigTargets_PostDataCleanse'!BL77-'1.1_OrigTargets_PreDataCleanse'!BL77</f>
        <v>0</v>
      </c>
      <c r="BM77" s="402">
        <f>'1.2_OrigTargets_PostDataCleanse'!BM77-'1.1_OrigTargets_PreDataCleanse'!BM77</f>
        <v>0</v>
      </c>
      <c r="BN77" s="402">
        <f>'1.2_OrigTargets_PostDataCleanse'!BN77-'1.1_OrigTargets_PreDataCleanse'!BN77</f>
        <v>0</v>
      </c>
      <c r="BO77" s="402">
        <f>'1.2_OrigTargets_PostDataCleanse'!BO77-'1.1_OrigTargets_PreDataCleanse'!BO77</f>
        <v>0</v>
      </c>
      <c r="BP77" s="403">
        <f>'1.2_OrigTargets_PostDataCleanse'!BP77-'1.1_OrigTargets_PreDataCleanse'!BP77</f>
        <v>0</v>
      </c>
      <c r="BQ77" s="257" t="str">
        <f t="shared" si="6"/>
        <v>High C2</v>
      </c>
      <c r="BR77" s="402">
        <f>'1.2_OrigTargets_PostDataCleanse'!BR77-'1.1_OrigTargets_PreDataCleanse'!BR77</f>
        <v>0</v>
      </c>
      <c r="BS77" s="402">
        <f>'1.2_OrigTargets_PostDataCleanse'!BS77-'1.1_OrigTargets_PreDataCleanse'!BS77</f>
        <v>0</v>
      </c>
      <c r="BT77" s="402">
        <f>'1.2_OrigTargets_PostDataCleanse'!BT77-'1.1_OrigTargets_PreDataCleanse'!BT77</f>
        <v>0</v>
      </c>
      <c r="BU77" s="402">
        <f>'1.2_OrigTargets_PostDataCleanse'!BU77-'1.1_OrigTargets_PreDataCleanse'!BU77</f>
        <v>0</v>
      </c>
      <c r="BV77" s="402">
        <f>'1.2_OrigTargets_PostDataCleanse'!BV77-'1.1_OrigTargets_PreDataCleanse'!BV77</f>
        <v>0</v>
      </c>
      <c r="BW77" s="403">
        <f>'1.2_OrigTargets_PostDataCleanse'!BW77-'1.1_OrigTargets_PreDataCleanse'!BW77</f>
        <v>0</v>
      </c>
      <c r="BY77" s="256"/>
    </row>
    <row r="78" spans="4:77" s="399" customFormat="1" ht="10.5" customHeight="1" thickBot="1">
      <c r="D78" s="410"/>
      <c r="E78" s="455"/>
      <c r="F78" s="453"/>
      <c r="G78" s="446"/>
      <c r="H78" s="260" t="str">
        <f t="shared" si="9"/>
        <v>Very high C1</v>
      </c>
      <c r="I78" s="405">
        <f>'1.2_OrigTargets_PostDataCleanse'!I78-'1.1_OrigTargets_PreDataCleanse'!I78</f>
        <v>0</v>
      </c>
      <c r="J78" s="405">
        <f>'1.2_OrigTargets_PostDataCleanse'!J78-'1.1_OrigTargets_PreDataCleanse'!J78</f>
        <v>0</v>
      </c>
      <c r="K78" s="405">
        <f>'1.2_OrigTargets_PostDataCleanse'!K78-'1.1_OrigTargets_PreDataCleanse'!K78</f>
        <v>0</v>
      </c>
      <c r="L78" s="405">
        <f>'1.2_OrigTargets_PostDataCleanse'!L78-'1.1_OrigTargets_PreDataCleanse'!L78</f>
        <v>0</v>
      </c>
      <c r="M78" s="405">
        <f>'1.2_OrigTargets_PostDataCleanse'!M78-'1.1_OrigTargets_PreDataCleanse'!M78</f>
        <v>0</v>
      </c>
      <c r="N78" s="406">
        <f>'1.2_OrigTargets_PostDataCleanse'!N78-'1.1_OrigTargets_PreDataCleanse'!N78</f>
        <v>0</v>
      </c>
      <c r="O78" s="42"/>
      <c r="P78" s="455"/>
      <c r="Q78" s="453"/>
      <c r="R78" s="260" t="str">
        <f t="shared" si="0"/>
        <v>Very high C1</v>
      </c>
      <c r="S78" s="405">
        <f>'1.2_OrigTargets_PostDataCleanse'!S78-'1.1_OrigTargets_PreDataCleanse'!S78</f>
        <v>0</v>
      </c>
      <c r="T78" s="405">
        <f>'1.2_OrigTargets_PostDataCleanse'!T78-'1.1_OrigTargets_PreDataCleanse'!T78</f>
        <v>0</v>
      </c>
      <c r="U78" s="405">
        <f>'1.2_OrigTargets_PostDataCleanse'!U78-'1.1_OrigTargets_PreDataCleanse'!U78</f>
        <v>0</v>
      </c>
      <c r="V78" s="405">
        <f>'1.2_OrigTargets_PostDataCleanse'!V78-'1.1_OrigTargets_PreDataCleanse'!V78</f>
        <v>0</v>
      </c>
      <c r="W78" s="405">
        <f>'1.2_OrigTargets_PostDataCleanse'!W78-'1.1_OrigTargets_PreDataCleanse'!W78</f>
        <v>0</v>
      </c>
      <c r="X78" s="406">
        <f>'1.2_OrigTargets_PostDataCleanse'!X78-'1.1_OrigTargets_PreDataCleanse'!X78</f>
        <v>0</v>
      </c>
      <c r="Y78" s="42"/>
      <c r="Z78" s="455"/>
      <c r="AA78" s="453"/>
      <c r="AB78" s="260" t="str">
        <f t="shared" si="1"/>
        <v>Very high C1</v>
      </c>
      <c r="AC78" s="405">
        <f>'1.2_OrigTargets_PostDataCleanse'!AC78-'1.1_OrigTargets_PreDataCleanse'!AC78</f>
        <v>0</v>
      </c>
      <c r="AD78" s="405">
        <f>'1.2_OrigTargets_PostDataCleanse'!AD78-'1.1_OrigTargets_PreDataCleanse'!AD78</f>
        <v>0</v>
      </c>
      <c r="AE78" s="405">
        <f>'1.2_OrigTargets_PostDataCleanse'!AE78-'1.1_OrigTargets_PreDataCleanse'!AE78</f>
        <v>0</v>
      </c>
      <c r="AF78" s="405">
        <f>'1.2_OrigTargets_PostDataCleanse'!AF78-'1.1_OrigTargets_PreDataCleanse'!AF78</f>
        <v>0</v>
      </c>
      <c r="AG78" s="405">
        <f>'1.2_OrigTargets_PostDataCleanse'!AG78-'1.1_OrigTargets_PreDataCleanse'!AG78</f>
        <v>0</v>
      </c>
      <c r="AH78" s="406">
        <f>'1.2_OrigTargets_PostDataCleanse'!AH78-'1.1_OrigTargets_PreDataCleanse'!AH78</f>
        <v>0</v>
      </c>
      <c r="AI78" s="42"/>
      <c r="AJ78" s="282" t="str">
        <f t="shared" si="2"/>
        <v>Very high C1</v>
      </c>
      <c r="AK78" s="405">
        <f>'1.2_OrigTargets_PostDataCleanse'!AK78-'1.1_OrigTargets_PreDataCleanse'!AK78</f>
        <v>0</v>
      </c>
      <c r="AL78" s="405">
        <f>'1.2_OrigTargets_PostDataCleanse'!AL78-'1.1_OrigTargets_PreDataCleanse'!AL78</f>
        <v>0</v>
      </c>
      <c r="AM78" s="405">
        <f>'1.2_OrigTargets_PostDataCleanse'!AM78-'1.1_OrigTargets_PreDataCleanse'!AM78</f>
        <v>0</v>
      </c>
      <c r="AN78" s="405">
        <f>'1.2_OrigTargets_PostDataCleanse'!AN78-'1.1_OrigTargets_PreDataCleanse'!AN78</f>
        <v>0</v>
      </c>
      <c r="AO78" s="405">
        <f>'1.2_OrigTargets_PostDataCleanse'!AO78-'1.1_OrigTargets_PreDataCleanse'!AO78</f>
        <v>0</v>
      </c>
      <c r="AP78" s="406">
        <f>'1.2_OrigTargets_PostDataCleanse'!AP78-'1.1_OrigTargets_PreDataCleanse'!AP78</f>
        <v>0</v>
      </c>
      <c r="AQ78" s="260" t="str">
        <f t="shared" si="3"/>
        <v>Very high C1</v>
      </c>
      <c r="AR78" s="405">
        <f>'1.2_OrigTargets_PostDataCleanse'!AR78-'1.1_OrigTargets_PreDataCleanse'!AR78</f>
        <v>0</v>
      </c>
      <c r="AS78" s="405">
        <f>'1.2_OrigTargets_PostDataCleanse'!AS78-'1.1_OrigTargets_PreDataCleanse'!AS78</f>
        <v>0</v>
      </c>
      <c r="AT78" s="405">
        <f>'1.2_OrigTargets_PostDataCleanse'!AT78-'1.1_OrigTargets_PreDataCleanse'!AT78</f>
        <v>0</v>
      </c>
      <c r="AU78" s="405">
        <f>'1.2_OrigTargets_PostDataCleanse'!AU78-'1.1_OrigTargets_PreDataCleanse'!AU78</f>
        <v>0</v>
      </c>
      <c r="AV78" s="405">
        <f>'1.2_OrigTargets_PostDataCleanse'!AV78-'1.1_OrigTargets_PreDataCleanse'!AV78</f>
        <v>0</v>
      </c>
      <c r="AW78" s="406">
        <f>'1.2_OrigTargets_PostDataCleanse'!AW78-'1.1_OrigTargets_PreDataCleanse'!AW78</f>
        <v>0</v>
      </c>
      <c r="AX78" s="260" t="str">
        <f t="shared" si="4"/>
        <v>Very high C1</v>
      </c>
      <c r="AY78" s="405">
        <f>'1.2_OrigTargets_PostDataCleanse'!AY78-'1.1_OrigTargets_PreDataCleanse'!AY78</f>
        <v>0</v>
      </c>
      <c r="AZ78" s="405">
        <f>'1.2_OrigTargets_PostDataCleanse'!AZ78-'1.1_OrigTargets_PreDataCleanse'!AZ78</f>
        <v>0</v>
      </c>
      <c r="BA78" s="405">
        <f>'1.2_OrigTargets_PostDataCleanse'!BA78-'1.1_OrigTargets_PreDataCleanse'!BA78</f>
        <v>0</v>
      </c>
      <c r="BB78" s="405">
        <f>'1.2_OrigTargets_PostDataCleanse'!BB78-'1.1_OrigTargets_PreDataCleanse'!BB78</f>
        <v>0</v>
      </c>
      <c r="BC78" s="405">
        <f>'1.2_OrigTargets_PostDataCleanse'!BC78-'1.1_OrigTargets_PreDataCleanse'!BC78</f>
        <v>0</v>
      </c>
      <c r="BD78" s="406">
        <f>'1.2_OrigTargets_PostDataCleanse'!BD78-'1.1_OrigTargets_PreDataCleanse'!BD78</f>
        <v>0</v>
      </c>
      <c r="BE78" s="260" t="str">
        <f t="shared" si="5"/>
        <v>Very high C1</v>
      </c>
      <c r="BF78" s="405">
        <f>'1.2_OrigTargets_PostDataCleanse'!BF78-'1.1_OrigTargets_PreDataCleanse'!BF78</f>
        <v>0</v>
      </c>
      <c r="BG78" s="405">
        <f>'1.2_OrigTargets_PostDataCleanse'!BG78-'1.1_OrigTargets_PreDataCleanse'!BG78</f>
        <v>0</v>
      </c>
      <c r="BH78" s="405">
        <f>'1.2_OrigTargets_PostDataCleanse'!BH78-'1.1_OrigTargets_PreDataCleanse'!BH78</f>
        <v>0</v>
      </c>
      <c r="BI78" s="405">
        <f>'1.2_OrigTargets_PostDataCleanse'!BI78-'1.1_OrigTargets_PreDataCleanse'!BI78</f>
        <v>0</v>
      </c>
      <c r="BJ78" s="405">
        <f>'1.2_OrigTargets_PostDataCleanse'!BJ78-'1.1_OrigTargets_PreDataCleanse'!BJ78</f>
        <v>0</v>
      </c>
      <c r="BK78" s="406">
        <f>'1.2_OrigTargets_PostDataCleanse'!BK78-'1.1_OrigTargets_PreDataCleanse'!BK78</f>
        <v>0</v>
      </c>
      <c r="BL78" s="405">
        <f>'1.2_OrigTargets_PostDataCleanse'!BL78-'1.1_OrigTargets_PreDataCleanse'!BL78</f>
        <v>0</v>
      </c>
      <c r="BM78" s="405">
        <f>'1.2_OrigTargets_PostDataCleanse'!BM78-'1.1_OrigTargets_PreDataCleanse'!BM78</f>
        <v>0</v>
      </c>
      <c r="BN78" s="405">
        <f>'1.2_OrigTargets_PostDataCleanse'!BN78-'1.1_OrigTargets_PreDataCleanse'!BN78</f>
        <v>0</v>
      </c>
      <c r="BO78" s="405">
        <f>'1.2_OrigTargets_PostDataCleanse'!BO78-'1.1_OrigTargets_PreDataCleanse'!BO78</f>
        <v>0</v>
      </c>
      <c r="BP78" s="406">
        <f>'1.2_OrigTargets_PostDataCleanse'!BP78-'1.1_OrigTargets_PreDataCleanse'!BP78</f>
        <v>0</v>
      </c>
      <c r="BQ78" s="260" t="str">
        <f t="shared" si="6"/>
        <v>Very high C1</v>
      </c>
      <c r="BR78" s="405">
        <f>'1.2_OrigTargets_PostDataCleanse'!BR78-'1.1_OrigTargets_PreDataCleanse'!BR78</f>
        <v>0</v>
      </c>
      <c r="BS78" s="405">
        <f>'1.2_OrigTargets_PostDataCleanse'!BS78-'1.1_OrigTargets_PreDataCleanse'!BS78</f>
        <v>0</v>
      </c>
      <c r="BT78" s="405">
        <f>'1.2_OrigTargets_PostDataCleanse'!BT78-'1.1_OrigTargets_PreDataCleanse'!BT78</f>
        <v>0</v>
      </c>
      <c r="BU78" s="405">
        <f>'1.2_OrigTargets_PostDataCleanse'!BU78-'1.1_OrigTargets_PreDataCleanse'!BU78</f>
        <v>0</v>
      </c>
      <c r="BV78" s="405">
        <f>'1.2_OrigTargets_PostDataCleanse'!BV78-'1.1_OrigTargets_PreDataCleanse'!BV78</f>
        <v>0</v>
      </c>
      <c r="BW78" s="406">
        <f>'1.2_OrigTargets_PostDataCleanse'!BW78-'1.1_OrigTargets_PreDataCleanse'!BW78</f>
        <v>0</v>
      </c>
      <c r="BY78" s="256"/>
    </row>
    <row r="79" spans="4:77" s="399" customFormat="1" ht="10.15" customHeight="1">
      <c r="D79" s="411" t="s">
        <v>192</v>
      </c>
      <c r="E79" s="456">
        <v>1</v>
      </c>
      <c r="F79" s="450" t="s">
        <v>184</v>
      </c>
      <c r="G79" s="444" t="s">
        <v>193</v>
      </c>
      <c r="H79" s="254" t="str">
        <f t="shared" si="9"/>
        <v>Low C4</v>
      </c>
      <c r="I79" s="402">
        <f>'1.2_OrigTargets_PostDataCleanse'!I79-'1.1_OrigTargets_PreDataCleanse'!I79</f>
        <v>0</v>
      </c>
      <c r="J79" s="402">
        <f>'1.2_OrigTargets_PostDataCleanse'!J79-'1.1_OrigTargets_PreDataCleanse'!J79</f>
        <v>0</v>
      </c>
      <c r="K79" s="402">
        <f>'1.2_OrigTargets_PostDataCleanse'!K79-'1.1_OrigTargets_PreDataCleanse'!K79</f>
        <v>0</v>
      </c>
      <c r="L79" s="402">
        <f>'1.2_OrigTargets_PostDataCleanse'!L79-'1.1_OrigTargets_PreDataCleanse'!L79</f>
        <v>0</v>
      </c>
      <c r="M79" s="402">
        <f>'1.2_OrigTargets_PostDataCleanse'!M79-'1.1_OrigTargets_PreDataCleanse'!M79</f>
        <v>0</v>
      </c>
      <c r="N79" s="403">
        <f>'1.2_OrigTargets_PostDataCleanse'!N79-'1.1_OrigTargets_PreDataCleanse'!N79</f>
        <v>0</v>
      </c>
      <c r="O79" s="42"/>
      <c r="P79" s="456">
        <v>1</v>
      </c>
      <c r="Q79" s="450" t="str">
        <f>$F79</f>
        <v>Circuit Breaker</v>
      </c>
      <c r="R79" s="254" t="str">
        <f t="shared" si="0"/>
        <v>Low C4</v>
      </c>
      <c r="S79" s="402">
        <f>'1.2_OrigTargets_PostDataCleanse'!S79-'1.1_OrigTargets_PreDataCleanse'!S79</f>
        <v>0</v>
      </c>
      <c r="T79" s="402">
        <f>'1.2_OrigTargets_PostDataCleanse'!T79-'1.1_OrigTargets_PreDataCleanse'!T79</f>
        <v>0</v>
      </c>
      <c r="U79" s="402">
        <f>'1.2_OrigTargets_PostDataCleanse'!U79-'1.1_OrigTargets_PreDataCleanse'!U79</f>
        <v>0</v>
      </c>
      <c r="V79" s="402">
        <f>'1.2_OrigTargets_PostDataCleanse'!V79-'1.1_OrigTargets_PreDataCleanse'!V79</f>
        <v>0</v>
      </c>
      <c r="W79" s="402">
        <f>'1.2_OrigTargets_PostDataCleanse'!W79-'1.1_OrigTargets_PreDataCleanse'!W79</f>
        <v>0</v>
      </c>
      <c r="X79" s="403">
        <f>'1.2_OrigTargets_PostDataCleanse'!X79-'1.1_OrigTargets_PreDataCleanse'!X79</f>
        <v>0</v>
      </c>
      <c r="Y79" s="42"/>
      <c r="Z79" s="456">
        <v>1</v>
      </c>
      <c r="AA79" s="450" t="str">
        <f>$F79</f>
        <v>Circuit Breaker</v>
      </c>
      <c r="AB79" s="254" t="str">
        <f t="shared" si="1"/>
        <v>Low C4</v>
      </c>
      <c r="AC79" s="402">
        <f>'1.2_OrigTargets_PostDataCleanse'!AC79-'1.1_OrigTargets_PreDataCleanse'!AC79</f>
        <v>0</v>
      </c>
      <c r="AD79" s="402">
        <f>'1.2_OrigTargets_PostDataCleanse'!AD79-'1.1_OrigTargets_PreDataCleanse'!AD79</f>
        <v>0</v>
      </c>
      <c r="AE79" s="402">
        <f>'1.2_OrigTargets_PostDataCleanse'!AE79-'1.1_OrigTargets_PreDataCleanse'!AE79</f>
        <v>0</v>
      </c>
      <c r="AF79" s="402">
        <f>'1.2_OrigTargets_PostDataCleanse'!AF79-'1.1_OrigTargets_PreDataCleanse'!AF79</f>
        <v>0</v>
      </c>
      <c r="AG79" s="402">
        <f>'1.2_OrigTargets_PostDataCleanse'!AG79-'1.1_OrigTargets_PreDataCleanse'!AG79</f>
        <v>0</v>
      </c>
      <c r="AH79" s="403">
        <f>'1.2_OrigTargets_PostDataCleanse'!AH79-'1.1_OrigTargets_PreDataCleanse'!AH79</f>
        <v>0</v>
      </c>
      <c r="AI79" s="42"/>
      <c r="AJ79" s="280" t="str">
        <f t="shared" si="2"/>
        <v>Low C4</v>
      </c>
      <c r="AK79" s="402">
        <f>'1.2_OrigTargets_PostDataCleanse'!AK79-'1.1_OrigTargets_PreDataCleanse'!AK79</f>
        <v>0</v>
      </c>
      <c r="AL79" s="402">
        <f>'1.2_OrigTargets_PostDataCleanse'!AL79-'1.1_OrigTargets_PreDataCleanse'!AL79</f>
        <v>0</v>
      </c>
      <c r="AM79" s="402">
        <f>'1.2_OrigTargets_PostDataCleanse'!AM79-'1.1_OrigTargets_PreDataCleanse'!AM79</f>
        <v>0</v>
      </c>
      <c r="AN79" s="402">
        <f>'1.2_OrigTargets_PostDataCleanse'!AN79-'1.1_OrigTargets_PreDataCleanse'!AN79</f>
        <v>0</v>
      </c>
      <c r="AO79" s="402">
        <f>'1.2_OrigTargets_PostDataCleanse'!AO79-'1.1_OrigTargets_PreDataCleanse'!AO79</f>
        <v>0</v>
      </c>
      <c r="AP79" s="403">
        <f>'1.2_OrigTargets_PostDataCleanse'!AP79-'1.1_OrigTargets_PreDataCleanse'!AP79</f>
        <v>0</v>
      </c>
      <c r="AQ79" s="254" t="str">
        <f t="shared" si="3"/>
        <v>Low C4</v>
      </c>
      <c r="AR79" s="402">
        <f>'1.2_OrigTargets_PostDataCleanse'!AR79-'1.1_OrigTargets_PreDataCleanse'!AR79</f>
        <v>0</v>
      </c>
      <c r="AS79" s="402">
        <f>'1.2_OrigTargets_PostDataCleanse'!AS79-'1.1_OrigTargets_PreDataCleanse'!AS79</f>
        <v>0</v>
      </c>
      <c r="AT79" s="402">
        <f>'1.2_OrigTargets_PostDataCleanse'!AT79-'1.1_OrigTargets_PreDataCleanse'!AT79</f>
        <v>0</v>
      </c>
      <c r="AU79" s="402">
        <f>'1.2_OrigTargets_PostDataCleanse'!AU79-'1.1_OrigTargets_PreDataCleanse'!AU79</f>
        <v>0</v>
      </c>
      <c r="AV79" s="402">
        <f>'1.2_OrigTargets_PostDataCleanse'!AV79-'1.1_OrigTargets_PreDataCleanse'!AV79</f>
        <v>0</v>
      </c>
      <c r="AW79" s="403">
        <f>'1.2_OrigTargets_PostDataCleanse'!AW79-'1.1_OrigTargets_PreDataCleanse'!AW79</f>
        <v>0</v>
      </c>
      <c r="AX79" s="254" t="str">
        <f t="shared" si="4"/>
        <v>Low C4</v>
      </c>
      <c r="AY79" s="402">
        <f>'1.2_OrigTargets_PostDataCleanse'!AY79-'1.1_OrigTargets_PreDataCleanse'!AY79</f>
        <v>0</v>
      </c>
      <c r="AZ79" s="402">
        <f>'1.2_OrigTargets_PostDataCleanse'!AZ79-'1.1_OrigTargets_PreDataCleanse'!AZ79</f>
        <v>0</v>
      </c>
      <c r="BA79" s="402">
        <f>'1.2_OrigTargets_PostDataCleanse'!BA79-'1.1_OrigTargets_PreDataCleanse'!BA79</f>
        <v>0</v>
      </c>
      <c r="BB79" s="402">
        <f>'1.2_OrigTargets_PostDataCleanse'!BB79-'1.1_OrigTargets_PreDataCleanse'!BB79</f>
        <v>0</v>
      </c>
      <c r="BC79" s="402">
        <f>'1.2_OrigTargets_PostDataCleanse'!BC79-'1.1_OrigTargets_PreDataCleanse'!BC79</f>
        <v>0</v>
      </c>
      <c r="BD79" s="403">
        <f>'1.2_OrigTargets_PostDataCleanse'!BD79-'1.1_OrigTargets_PreDataCleanse'!BD79</f>
        <v>0</v>
      </c>
      <c r="BE79" s="254" t="str">
        <f t="shared" si="5"/>
        <v>Low C4</v>
      </c>
      <c r="BF79" s="402">
        <f>'1.2_OrigTargets_PostDataCleanse'!BF79-'1.1_OrigTargets_PreDataCleanse'!BF79</f>
        <v>0</v>
      </c>
      <c r="BG79" s="402">
        <f>'1.2_OrigTargets_PostDataCleanse'!BG79-'1.1_OrigTargets_PreDataCleanse'!BG79</f>
        <v>0</v>
      </c>
      <c r="BH79" s="402">
        <f>'1.2_OrigTargets_PostDataCleanse'!BH79-'1.1_OrigTargets_PreDataCleanse'!BH79</f>
        <v>0</v>
      </c>
      <c r="BI79" s="402">
        <f>'1.2_OrigTargets_PostDataCleanse'!BI79-'1.1_OrigTargets_PreDataCleanse'!BI79</f>
        <v>0</v>
      </c>
      <c r="BJ79" s="402">
        <f>'1.2_OrigTargets_PostDataCleanse'!BJ79-'1.1_OrigTargets_PreDataCleanse'!BJ79</f>
        <v>0</v>
      </c>
      <c r="BK79" s="403">
        <f>'1.2_OrigTargets_PostDataCleanse'!BK79-'1.1_OrigTargets_PreDataCleanse'!BK79</f>
        <v>0</v>
      </c>
      <c r="BL79" s="402">
        <f>'1.2_OrigTargets_PostDataCleanse'!BL79-'1.1_OrigTargets_PreDataCleanse'!BL79</f>
        <v>0</v>
      </c>
      <c r="BM79" s="402">
        <f>'1.2_OrigTargets_PostDataCleanse'!BM79-'1.1_OrigTargets_PreDataCleanse'!BM79</f>
        <v>0</v>
      </c>
      <c r="BN79" s="402">
        <f>'1.2_OrigTargets_PostDataCleanse'!BN79-'1.1_OrigTargets_PreDataCleanse'!BN79</f>
        <v>0</v>
      </c>
      <c r="BO79" s="402">
        <f>'1.2_OrigTargets_PostDataCleanse'!BO79-'1.1_OrigTargets_PreDataCleanse'!BO79</f>
        <v>0</v>
      </c>
      <c r="BP79" s="403">
        <f>'1.2_OrigTargets_PostDataCleanse'!BP79-'1.1_OrigTargets_PreDataCleanse'!BP79</f>
        <v>0</v>
      </c>
      <c r="BQ79" s="254" t="str">
        <f t="shared" si="6"/>
        <v>Low C4</v>
      </c>
      <c r="BR79" s="402">
        <f>'1.2_OrigTargets_PostDataCleanse'!BR79-'1.1_OrigTargets_PreDataCleanse'!BR79</f>
        <v>0</v>
      </c>
      <c r="BS79" s="402">
        <f>'1.2_OrigTargets_PostDataCleanse'!BS79-'1.1_OrigTargets_PreDataCleanse'!BS79</f>
        <v>0</v>
      </c>
      <c r="BT79" s="402">
        <f>'1.2_OrigTargets_PostDataCleanse'!BT79-'1.1_OrigTargets_PreDataCleanse'!BT79</f>
        <v>0</v>
      </c>
      <c r="BU79" s="402">
        <f>'1.2_OrigTargets_PostDataCleanse'!BU79-'1.1_OrigTargets_PreDataCleanse'!BU79</f>
        <v>0</v>
      </c>
      <c r="BV79" s="402">
        <f>'1.2_OrigTargets_PostDataCleanse'!BV79-'1.1_OrigTargets_PreDataCleanse'!BV79</f>
        <v>0</v>
      </c>
      <c r="BW79" s="403">
        <f>'1.2_OrigTargets_PostDataCleanse'!BW79-'1.1_OrigTargets_PreDataCleanse'!BW79</f>
        <v>0</v>
      </c>
      <c r="BY79" s="404"/>
    </row>
    <row r="80" spans="4:77" s="399" customFormat="1" ht="10.15" customHeight="1">
      <c r="D80" s="409"/>
      <c r="E80" s="454"/>
      <c r="F80" s="451"/>
      <c r="G80" s="445"/>
      <c r="H80" s="257" t="str">
        <f t="shared" si="9"/>
        <v>Medium C3</v>
      </c>
      <c r="I80" s="402">
        <f>'1.2_OrigTargets_PostDataCleanse'!I80-'1.1_OrigTargets_PreDataCleanse'!I80</f>
        <v>0</v>
      </c>
      <c r="J80" s="402">
        <f>'1.2_OrigTargets_PostDataCleanse'!J80-'1.1_OrigTargets_PreDataCleanse'!J80</f>
        <v>0</v>
      </c>
      <c r="K80" s="402">
        <f>'1.2_OrigTargets_PostDataCleanse'!K80-'1.1_OrigTargets_PreDataCleanse'!K80</f>
        <v>0</v>
      </c>
      <c r="L80" s="402">
        <f>'1.2_OrigTargets_PostDataCleanse'!L80-'1.1_OrigTargets_PreDataCleanse'!L80</f>
        <v>0</v>
      </c>
      <c r="M80" s="402">
        <f>'1.2_OrigTargets_PostDataCleanse'!M80-'1.1_OrigTargets_PreDataCleanse'!M80</f>
        <v>0</v>
      </c>
      <c r="N80" s="403">
        <f>'1.2_OrigTargets_PostDataCleanse'!N80-'1.1_OrigTargets_PreDataCleanse'!N80</f>
        <v>0</v>
      </c>
      <c r="O80" s="42"/>
      <c r="P80" s="454"/>
      <c r="Q80" s="451"/>
      <c r="R80" s="257" t="str">
        <f t="shared" si="0"/>
        <v>Medium C3</v>
      </c>
      <c r="S80" s="402">
        <f>'1.2_OrigTargets_PostDataCleanse'!S80-'1.1_OrigTargets_PreDataCleanse'!S80</f>
        <v>0</v>
      </c>
      <c r="T80" s="402">
        <f>'1.2_OrigTargets_PostDataCleanse'!T80-'1.1_OrigTargets_PreDataCleanse'!T80</f>
        <v>0</v>
      </c>
      <c r="U80" s="402">
        <f>'1.2_OrigTargets_PostDataCleanse'!U80-'1.1_OrigTargets_PreDataCleanse'!U80</f>
        <v>0</v>
      </c>
      <c r="V80" s="402">
        <f>'1.2_OrigTargets_PostDataCleanse'!V80-'1.1_OrigTargets_PreDataCleanse'!V80</f>
        <v>0</v>
      </c>
      <c r="W80" s="402">
        <f>'1.2_OrigTargets_PostDataCleanse'!W80-'1.1_OrigTargets_PreDataCleanse'!W80</f>
        <v>0</v>
      </c>
      <c r="X80" s="403">
        <f>'1.2_OrigTargets_PostDataCleanse'!X80-'1.1_OrigTargets_PreDataCleanse'!X80</f>
        <v>0</v>
      </c>
      <c r="Y80" s="42"/>
      <c r="Z80" s="454"/>
      <c r="AA80" s="451"/>
      <c r="AB80" s="257" t="str">
        <f t="shared" si="1"/>
        <v>Medium C3</v>
      </c>
      <c r="AC80" s="402">
        <f>'1.2_OrigTargets_PostDataCleanse'!AC80-'1.1_OrigTargets_PreDataCleanse'!AC80</f>
        <v>0</v>
      </c>
      <c r="AD80" s="402">
        <f>'1.2_OrigTargets_PostDataCleanse'!AD80-'1.1_OrigTargets_PreDataCleanse'!AD80</f>
        <v>0</v>
      </c>
      <c r="AE80" s="402">
        <f>'1.2_OrigTargets_PostDataCleanse'!AE80-'1.1_OrigTargets_PreDataCleanse'!AE80</f>
        <v>0</v>
      </c>
      <c r="AF80" s="402">
        <f>'1.2_OrigTargets_PostDataCleanse'!AF80-'1.1_OrigTargets_PreDataCleanse'!AF80</f>
        <v>0</v>
      </c>
      <c r="AG80" s="402">
        <f>'1.2_OrigTargets_PostDataCleanse'!AG80-'1.1_OrigTargets_PreDataCleanse'!AG80</f>
        <v>0</v>
      </c>
      <c r="AH80" s="403">
        <f>'1.2_OrigTargets_PostDataCleanse'!AH80-'1.1_OrigTargets_PreDataCleanse'!AH80</f>
        <v>0</v>
      </c>
      <c r="AI80" s="42"/>
      <c r="AJ80" s="281" t="str">
        <f t="shared" si="2"/>
        <v>Medium C3</v>
      </c>
      <c r="AK80" s="402">
        <f>'1.2_OrigTargets_PostDataCleanse'!AK80-'1.1_OrigTargets_PreDataCleanse'!AK80</f>
        <v>0</v>
      </c>
      <c r="AL80" s="402">
        <f>'1.2_OrigTargets_PostDataCleanse'!AL80-'1.1_OrigTargets_PreDataCleanse'!AL80</f>
        <v>0</v>
      </c>
      <c r="AM80" s="402">
        <f>'1.2_OrigTargets_PostDataCleanse'!AM80-'1.1_OrigTargets_PreDataCleanse'!AM80</f>
        <v>0</v>
      </c>
      <c r="AN80" s="402">
        <f>'1.2_OrigTargets_PostDataCleanse'!AN80-'1.1_OrigTargets_PreDataCleanse'!AN80</f>
        <v>0</v>
      </c>
      <c r="AO80" s="402">
        <f>'1.2_OrigTargets_PostDataCleanse'!AO80-'1.1_OrigTargets_PreDataCleanse'!AO80</f>
        <v>0</v>
      </c>
      <c r="AP80" s="403">
        <f>'1.2_OrigTargets_PostDataCleanse'!AP80-'1.1_OrigTargets_PreDataCleanse'!AP80</f>
        <v>0</v>
      </c>
      <c r="AQ80" s="257" t="str">
        <f t="shared" si="3"/>
        <v>Medium C3</v>
      </c>
      <c r="AR80" s="402">
        <f>'1.2_OrigTargets_PostDataCleanse'!AR80-'1.1_OrigTargets_PreDataCleanse'!AR80</f>
        <v>0</v>
      </c>
      <c r="AS80" s="402">
        <f>'1.2_OrigTargets_PostDataCleanse'!AS80-'1.1_OrigTargets_PreDataCleanse'!AS80</f>
        <v>0</v>
      </c>
      <c r="AT80" s="402">
        <f>'1.2_OrigTargets_PostDataCleanse'!AT80-'1.1_OrigTargets_PreDataCleanse'!AT80</f>
        <v>0</v>
      </c>
      <c r="AU80" s="402">
        <f>'1.2_OrigTargets_PostDataCleanse'!AU80-'1.1_OrigTargets_PreDataCleanse'!AU80</f>
        <v>0</v>
      </c>
      <c r="AV80" s="402">
        <f>'1.2_OrigTargets_PostDataCleanse'!AV80-'1.1_OrigTargets_PreDataCleanse'!AV80</f>
        <v>0</v>
      </c>
      <c r="AW80" s="403">
        <f>'1.2_OrigTargets_PostDataCleanse'!AW80-'1.1_OrigTargets_PreDataCleanse'!AW80</f>
        <v>0</v>
      </c>
      <c r="AX80" s="257" t="str">
        <f t="shared" si="4"/>
        <v>Medium C3</v>
      </c>
      <c r="AY80" s="402">
        <f>'1.2_OrigTargets_PostDataCleanse'!AY80-'1.1_OrigTargets_PreDataCleanse'!AY80</f>
        <v>0</v>
      </c>
      <c r="AZ80" s="402">
        <f>'1.2_OrigTargets_PostDataCleanse'!AZ80-'1.1_OrigTargets_PreDataCleanse'!AZ80</f>
        <v>0</v>
      </c>
      <c r="BA80" s="402">
        <f>'1.2_OrigTargets_PostDataCleanse'!BA80-'1.1_OrigTargets_PreDataCleanse'!BA80</f>
        <v>0</v>
      </c>
      <c r="BB80" s="402">
        <f>'1.2_OrigTargets_PostDataCleanse'!BB80-'1.1_OrigTargets_PreDataCleanse'!BB80</f>
        <v>0</v>
      </c>
      <c r="BC80" s="402">
        <f>'1.2_OrigTargets_PostDataCleanse'!BC80-'1.1_OrigTargets_PreDataCleanse'!BC80</f>
        <v>0</v>
      </c>
      <c r="BD80" s="403">
        <f>'1.2_OrigTargets_PostDataCleanse'!BD80-'1.1_OrigTargets_PreDataCleanse'!BD80</f>
        <v>0</v>
      </c>
      <c r="BE80" s="257" t="str">
        <f t="shared" si="5"/>
        <v>Medium C3</v>
      </c>
      <c r="BF80" s="402">
        <f>'1.2_OrigTargets_PostDataCleanse'!BF80-'1.1_OrigTargets_PreDataCleanse'!BF80</f>
        <v>0</v>
      </c>
      <c r="BG80" s="402">
        <f>'1.2_OrigTargets_PostDataCleanse'!BG80-'1.1_OrigTargets_PreDataCleanse'!BG80</f>
        <v>0</v>
      </c>
      <c r="BH80" s="402">
        <f>'1.2_OrigTargets_PostDataCleanse'!BH80-'1.1_OrigTargets_PreDataCleanse'!BH80</f>
        <v>0</v>
      </c>
      <c r="BI80" s="402">
        <f>'1.2_OrigTargets_PostDataCleanse'!BI80-'1.1_OrigTargets_PreDataCleanse'!BI80</f>
        <v>0</v>
      </c>
      <c r="BJ80" s="402">
        <f>'1.2_OrigTargets_PostDataCleanse'!BJ80-'1.1_OrigTargets_PreDataCleanse'!BJ80</f>
        <v>0</v>
      </c>
      <c r="BK80" s="403">
        <f>'1.2_OrigTargets_PostDataCleanse'!BK80-'1.1_OrigTargets_PreDataCleanse'!BK80</f>
        <v>0</v>
      </c>
      <c r="BL80" s="402">
        <f>'1.2_OrigTargets_PostDataCleanse'!BL80-'1.1_OrigTargets_PreDataCleanse'!BL80</f>
        <v>0</v>
      </c>
      <c r="BM80" s="402">
        <f>'1.2_OrigTargets_PostDataCleanse'!BM80-'1.1_OrigTargets_PreDataCleanse'!BM80</f>
        <v>0</v>
      </c>
      <c r="BN80" s="402">
        <f>'1.2_OrigTargets_PostDataCleanse'!BN80-'1.1_OrigTargets_PreDataCleanse'!BN80</f>
        <v>0</v>
      </c>
      <c r="BO80" s="402">
        <f>'1.2_OrigTargets_PostDataCleanse'!BO80-'1.1_OrigTargets_PreDataCleanse'!BO80</f>
        <v>0</v>
      </c>
      <c r="BP80" s="403">
        <f>'1.2_OrigTargets_PostDataCleanse'!BP80-'1.1_OrigTargets_PreDataCleanse'!BP80</f>
        <v>0</v>
      </c>
      <c r="BQ80" s="257" t="str">
        <f t="shared" si="6"/>
        <v>Medium C3</v>
      </c>
      <c r="BR80" s="402">
        <f>'1.2_OrigTargets_PostDataCleanse'!BR80-'1.1_OrigTargets_PreDataCleanse'!BR80</f>
        <v>0</v>
      </c>
      <c r="BS80" s="402">
        <f>'1.2_OrigTargets_PostDataCleanse'!BS80-'1.1_OrigTargets_PreDataCleanse'!BS80</f>
        <v>0</v>
      </c>
      <c r="BT80" s="402">
        <f>'1.2_OrigTargets_PostDataCleanse'!BT80-'1.1_OrigTargets_PreDataCleanse'!BT80</f>
        <v>0</v>
      </c>
      <c r="BU80" s="402">
        <f>'1.2_OrigTargets_PostDataCleanse'!BU80-'1.1_OrigTargets_PreDataCleanse'!BU80</f>
        <v>0</v>
      </c>
      <c r="BV80" s="402">
        <f>'1.2_OrigTargets_PostDataCleanse'!BV80-'1.1_OrigTargets_PreDataCleanse'!BV80</f>
        <v>0</v>
      </c>
      <c r="BW80" s="403">
        <f>'1.2_OrigTargets_PostDataCleanse'!BW80-'1.1_OrigTargets_PreDataCleanse'!BW80</f>
        <v>0</v>
      </c>
      <c r="BY80" s="404"/>
    </row>
    <row r="81" spans="4:77" s="399" customFormat="1" ht="10.15" customHeight="1">
      <c r="D81" s="409"/>
      <c r="E81" s="454"/>
      <c r="F81" s="451"/>
      <c r="G81" s="445"/>
      <c r="H81" s="257" t="str">
        <f t="shared" si="9"/>
        <v>High C2</v>
      </c>
      <c r="I81" s="402">
        <f>'1.2_OrigTargets_PostDataCleanse'!I81-'1.1_OrigTargets_PreDataCleanse'!I81</f>
        <v>8</v>
      </c>
      <c r="J81" s="402">
        <f>'1.2_OrigTargets_PostDataCleanse'!J81-'1.1_OrigTargets_PreDataCleanse'!J81</f>
        <v>0</v>
      </c>
      <c r="K81" s="402">
        <f>'1.2_OrigTargets_PostDataCleanse'!K81-'1.1_OrigTargets_PreDataCleanse'!K81</f>
        <v>8</v>
      </c>
      <c r="L81" s="402">
        <f>'1.2_OrigTargets_PostDataCleanse'!L81-'1.1_OrigTargets_PreDataCleanse'!L81</f>
        <v>0</v>
      </c>
      <c r="M81" s="402">
        <f>'1.2_OrigTargets_PostDataCleanse'!M81-'1.1_OrigTargets_PreDataCleanse'!M81</f>
        <v>0</v>
      </c>
      <c r="N81" s="403">
        <f>'1.2_OrigTargets_PostDataCleanse'!N81-'1.1_OrigTargets_PreDataCleanse'!N81</f>
        <v>0</v>
      </c>
      <c r="O81" s="42"/>
      <c r="P81" s="454"/>
      <c r="Q81" s="451"/>
      <c r="R81" s="257" t="str">
        <f t="shared" si="0"/>
        <v>High C2</v>
      </c>
      <c r="S81" s="402">
        <f>'1.2_OrigTargets_PostDataCleanse'!S81-'1.1_OrigTargets_PreDataCleanse'!S81</f>
        <v>-1</v>
      </c>
      <c r="T81" s="402">
        <f>'1.2_OrigTargets_PostDataCleanse'!T81-'1.1_OrigTargets_PreDataCleanse'!T81</f>
        <v>0</v>
      </c>
      <c r="U81" s="402">
        <f>'1.2_OrigTargets_PostDataCleanse'!U81-'1.1_OrigTargets_PreDataCleanse'!U81</f>
        <v>-1</v>
      </c>
      <c r="V81" s="402">
        <f>'1.2_OrigTargets_PostDataCleanse'!V81-'1.1_OrigTargets_PreDataCleanse'!V81</f>
        <v>0</v>
      </c>
      <c r="W81" s="402">
        <f>'1.2_OrigTargets_PostDataCleanse'!W81-'1.1_OrigTargets_PreDataCleanse'!W81</f>
        <v>0</v>
      </c>
      <c r="X81" s="403">
        <f>'1.2_OrigTargets_PostDataCleanse'!X81-'1.1_OrigTargets_PreDataCleanse'!X81</f>
        <v>0</v>
      </c>
      <c r="Y81" s="42"/>
      <c r="Z81" s="454"/>
      <c r="AA81" s="451"/>
      <c r="AB81" s="257" t="str">
        <f t="shared" si="1"/>
        <v>High C2</v>
      </c>
      <c r="AC81" s="402">
        <f>'1.2_OrigTargets_PostDataCleanse'!AC81-'1.1_OrigTargets_PreDataCleanse'!AC81</f>
        <v>8</v>
      </c>
      <c r="AD81" s="402">
        <f>'1.2_OrigTargets_PostDataCleanse'!AD81-'1.1_OrigTargets_PreDataCleanse'!AD81</f>
        <v>0</v>
      </c>
      <c r="AE81" s="402">
        <f>'1.2_OrigTargets_PostDataCleanse'!AE81-'1.1_OrigTargets_PreDataCleanse'!AE81</f>
        <v>8</v>
      </c>
      <c r="AF81" s="402">
        <f>'1.2_OrigTargets_PostDataCleanse'!AF81-'1.1_OrigTargets_PreDataCleanse'!AF81</f>
        <v>0</v>
      </c>
      <c r="AG81" s="402">
        <f>'1.2_OrigTargets_PostDataCleanse'!AG81-'1.1_OrigTargets_PreDataCleanse'!AG81</f>
        <v>0</v>
      </c>
      <c r="AH81" s="403">
        <f>'1.2_OrigTargets_PostDataCleanse'!AH81-'1.1_OrigTargets_PreDataCleanse'!AH81</f>
        <v>0</v>
      </c>
      <c r="AI81" s="42"/>
      <c r="AJ81" s="281" t="str">
        <f t="shared" si="2"/>
        <v>High C2</v>
      </c>
      <c r="AK81" s="402">
        <f>'1.2_OrigTargets_PostDataCleanse'!AK81-'1.1_OrigTargets_PreDataCleanse'!AK81</f>
        <v>-9</v>
      </c>
      <c r="AL81" s="402">
        <f>'1.2_OrigTargets_PostDataCleanse'!AL81-'1.1_OrigTargets_PreDataCleanse'!AL81</f>
        <v>0</v>
      </c>
      <c r="AM81" s="402">
        <f>'1.2_OrigTargets_PostDataCleanse'!AM81-'1.1_OrigTargets_PreDataCleanse'!AM81</f>
        <v>-9</v>
      </c>
      <c r="AN81" s="402">
        <f>'1.2_OrigTargets_PostDataCleanse'!AN81-'1.1_OrigTargets_PreDataCleanse'!AN81</f>
        <v>0</v>
      </c>
      <c r="AO81" s="402">
        <f>'1.2_OrigTargets_PostDataCleanse'!AO81-'1.1_OrigTargets_PreDataCleanse'!AO81</f>
        <v>0</v>
      </c>
      <c r="AP81" s="403">
        <f>'1.2_OrigTargets_PostDataCleanse'!AP81-'1.1_OrigTargets_PreDataCleanse'!AP81</f>
        <v>0</v>
      </c>
      <c r="AQ81" s="257" t="str">
        <f t="shared" si="3"/>
        <v>High C2</v>
      </c>
      <c r="AR81" s="402">
        <f>'1.2_OrigTargets_PostDataCleanse'!AR81-'1.1_OrigTargets_PreDataCleanse'!AR81</f>
        <v>0</v>
      </c>
      <c r="AS81" s="402">
        <f>'1.2_OrigTargets_PostDataCleanse'!AS81-'1.1_OrigTargets_PreDataCleanse'!AS81</f>
        <v>0</v>
      </c>
      <c r="AT81" s="402">
        <f>'1.2_OrigTargets_PostDataCleanse'!AT81-'1.1_OrigTargets_PreDataCleanse'!AT81</f>
        <v>0</v>
      </c>
      <c r="AU81" s="402">
        <f>'1.2_OrigTargets_PostDataCleanse'!AU81-'1.1_OrigTargets_PreDataCleanse'!AU81</f>
        <v>0</v>
      </c>
      <c r="AV81" s="402">
        <f>'1.2_OrigTargets_PostDataCleanse'!AV81-'1.1_OrigTargets_PreDataCleanse'!AV81</f>
        <v>0</v>
      </c>
      <c r="AW81" s="403">
        <f>'1.2_OrigTargets_PostDataCleanse'!AW81-'1.1_OrigTargets_PreDataCleanse'!AW81</f>
        <v>0</v>
      </c>
      <c r="AX81" s="257" t="str">
        <f t="shared" si="4"/>
        <v>High C2</v>
      </c>
      <c r="AY81" s="402">
        <f>'1.2_OrigTargets_PostDataCleanse'!AY81-'1.1_OrigTargets_PreDataCleanse'!AY81</f>
        <v>-9</v>
      </c>
      <c r="AZ81" s="402">
        <f>'1.2_OrigTargets_PostDataCleanse'!AZ81-'1.1_OrigTargets_PreDataCleanse'!AZ81</f>
        <v>0</v>
      </c>
      <c r="BA81" s="402">
        <f>'1.2_OrigTargets_PostDataCleanse'!BA81-'1.1_OrigTargets_PreDataCleanse'!BA81</f>
        <v>0</v>
      </c>
      <c r="BB81" s="402">
        <f>'1.2_OrigTargets_PostDataCleanse'!BB81-'1.1_OrigTargets_PreDataCleanse'!BB81</f>
        <v>0</v>
      </c>
      <c r="BC81" s="402">
        <f>'1.2_OrigTargets_PostDataCleanse'!BC81-'1.1_OrigTargets_PreDataCleanse'!BC81</f>
        <v>0</v>
      </c>
      <c r="BD81" s="403">
        <f>'1.2_OrigTargets_PostDataCleanse'!BD81-'1.1_OrigTargets_PreDataCleanse'!BD81</f>
        <v>0</v>
      </c>
      <c r="BE81" s="257" t="str">
        <f t="shared" si="5"/>
        <v>High C2</v>
      </c>
      <c r="BF81" s="402">
        <f>'1.2_OrigTargets_PostDataCleanse'!BF81-'1.1_OrigTargets_PreDataCleanse'!BF81</f>
        <v>0</v>
      </c>
      <c r="BG81" s="402">
        <f>'1.2_OrigTargets_PostDataCleanse'!BG81-'1.1_OrigTargets_PreDataCleanse'!BG81</f>
        <v>0</v>
      </c>
      <c r="BH81" s="402">
        <f>'1.2_OrigTargets_PostDataCleanse'!BH81-'1.1_OrigTargets_PreDataCleanse'!BH81</f>
        <v>0</v>
      </c>
      <c r="BI81" s="402">
        <f>'1.2_OrigTargets_PostDataCleanse'!BI81-'1.1_OrigTargets_PreDataCleanse'!BI81</f>
        <v>0</v>
      </c>
      <c r="BJ81" s="402">
        <f>'1.2_OrigTargets_PostDataCleanse'!BJ81-'1.1_OrigTargets_PreDataCleanse'!BJ81</f>
        <v>0</v>
      </c>
      <c r="BK81" s="403">
        <f>'1.2_OrigTargets_PostDataCleanse'!BK81-'1.1_OrigTargets_PreDataCleanse'!BK81</f>
        <v>0</v>
      </c>
      <c r="BL81" s="402">
        <f>'1.2_OrigTargets_PostDataCleanse'!BL81-'1.1_OrigTargets_PreDataCleanse'!BL81</f>
        <v>0</v>
      </c>
      <c r="BM81" s="402">
        <f>'1.2_OrigTargets_PostDataCleanse'!BM81-'1.1_OrigTargets_PreDataCleanse'!BM81</f>
        <v>0</v>
      </c>
      <c r="BN81" s="402">
        <f>'1.2_OrigTargets_PostDataCleanse'!BN81-'1.1_OrigTargets_PreDataCleanse'!BN81</f>
        <v>0</v>
      </c>
      <c r="BO81" s="402">
        <f>'1.2_OrigTargets_PostDataCleanse'!BO81-'1.1_OrigTargets_PreDataCleanse'!BO81</f>
        <v>0</v>
      </c>
      <c r="BP81" s="403">
        <f>'1.2_OrigTargets_PostDataCleanse'!BP81-'1.1_OrigTargets_PreDataCleanse'!BP81</f>
        <v>0</v>
      </c>
      <c r="BQ81" s="257" t="str">
        <f t="shared" si="6"/>
        <v>High C2</v>
      </c>
      <c r="BR81" s="402">
        <f>'1.2_OrigTargets_PostDataCleanse'!BR81-'1.1_OrigTargets_PreDataCleanse'!BR81</f>
        <v>0</v>
      </c>
      <c r="BS81" s="402">
        <f>'1.2_OrigTargets_PostDataCleanse'!BS81-'1.1_OrigTargets_PreDataCleanse'!BS81</f>
        <v>0</v>
      </c>
      <c r="BT81" s="402">
        <f>'1.2_OrigTargets_PostDataCleanse'!BT81-'1.1_OrigTargets_PreDataCleanse'!BT81</f>
        <v>0</v>
      </c>
      <c r="BU81" s="402">
        <f>'1.2_OrigTargets_PostDataCleanse'!BU81-'1.1_OrigTargets_PreDataCleanse'!BU81</f>
        <v>0</v>
      </c>
      <c r="BV81" s="402">
        <f>'1.2_OrigTargets_PostDataCleanse'!BV81-'1.1_OrigTargets_PreDataCleanse'!BV81</f>
        <v>0</v>
      </c>
      <c r="BW81" s="403">
        <f>'1.2_OrigTargets_PostDataCleanse'!BW81-'1.1_OrigTargets_PreDataCleanse'!BW81</f>
        <v>0</v>
      </c>
      <c r="BY81" s="404" t="s">
        <v>270</v>
      </c>
    </row>
    <row r="82" spans="4:77" s="399" customFormat="1" ht="10.5" customHeight="1" thickBot="1">
      <c r="D82" s="409"/>
      <c r="E82" s="455"/>
      <c r="F82" s="453"/>
      <c r="G82" s="446"/>
      <c r="H82" s="260" t="str">
        <f t="shared" si="9"/>
        <v>Very high C1</v>
      </c>
      <c r="I82" s="405">
        <f>'1.2_OrigTargets_PostDataCleanse'!I82-'1.1_OrigTargets_PreDataCleanse'!I82</f>
        <v>0</v>
      </c>
      <c r="J82" s="405">
        <f>'1.2_OrigTargets_PostDataCleanse'!J82-'1.1_OrigTargets_PreDataCleanse'!J82</f>
        <v>0</v>
      </c>
      <c r="K82" s="405">
        <f>'1.2_OrigTargets_PostDataCleanse'!K82-'1.1_OrigTargets_PreDataCleanse'!K82</f>
        <v>0</v>
      </c>
      <c r="L82" s="405">
        <f>'1.2_OrigTargets_PostDataCleanse'!L82-'1.1_OrigTargets_PreDataCleanse'!L82</f>
        <v>0</v>
      </c>
      <c r="M82" s="405">
        <f>'1.2_OrigTargets_PostDataCleanse'!M82-'1.1_OrigTargets_PreDataCleanse'!M82</f>
        <v>0</v>
      </c>
      <c r="N82" s="406">
        <f>'1.2_OrigTargets_PostDataCleanse'!N82-'1.1_OrigTargets_PreDataCleanse'!N82</f>
        <v>0</v>
      </c>
      <c r="O82" s="42"/>
      <c r="P82" s="455"/>
      <c r="Q82" s="452"/>
      <c r="R82" s="260" t="str">
        <f t="shared" si="0"/>
        <v>Very high C1</v>
      </c>
      <c r="S82" s="405">
        <f>'1.2_OrigTargets_PostDataCleanse'!S82-'1.1_OrigTargets_PreDataCleanse'!S82</f>
        <v>0</v>
      </c>
      <c r="T82" s="405">
        <f>'1.2_OrigTargets_PostDataCleanse'!T82-'1.1_OrigTargets_PreDataCleanse'!T82</f>
        <v>0</v>
      </c>
      <c r="U82" s="405">
        <f>'1.2_OrigTargets_PostDataCleanse'!U82-'1.1_OrigTargets_PreDataCleanse'!U82</f>
        <v>0</v>
      </c>
      <c r="V82" s="405">
        <f>'1.2_OrigTargets_PostDataCleanse'!V82-'1.1_OrigTargets_PreDataCleanse'!V82</f>
        <v>0</v>
      </c>
      <c r="W82" s="405">
        <f>'1.2_OrigTargets_PostDataCleanse'!W82-'1.1_OrigTargets_PreDataCleanse'!W82</f>
        <v>0</v>
      </c>
      <c r="X82" s="406">
        <f>'1.2_OrigTargets_PostDataCleanse'!X82-'1.1_OrigTargets_PreDataCleanse'!X82</f>
        <v>0</v>
      </c>
      <c r="Y82" s="42"/>
      <c r="Z82" s="455"/>
      <c r="AA82" s="452"/>
      <c r="AB82" s="260" t="str">
        <f t="shared" si="1"/>
        <v>Very high C1</v>
      </c>
      <c r="AC82" s="405">
        <f>'1.2_OrigTargets_PostDataCleanse'!AC82-'1.1_OrigTargets_PreDataCleanse'!AC82</f>
        <v>0</v>
      </c>
      <c r="AD82" s="405">
        <f>'1.2_OrigTargets_PostDataCleanse'!AD82-'1.1_OrigTargets_PreDataCleanse'!AD82</f>
        <v>0</v>
      </c>
      <c r="AE82" s="405">
        <f>'1.2_OrigTargets_PostDataCleanse'!AE82-'1.1_OrigTargets_PreDataCleanse'!AE82</f>
        <v>0</v>
      </c>
      <c r="AF82" s="405">
        <f>'1.2_OrigTargets_PostDataCleanse'!AF82-'1.1_OrigTargets_PreDataCleanse'!AF82</f>
        <v>0</v>
      </c>
      <c r="AG82" s="405">
        <f>'1.2_OrigTargets_PostDataCleanse'!AG82-'1.1_OrigTargets_PreDataCleanse'!AG82</f>
        <v>0</v>
      </c>
      <c r="AH82" s="406">
        <f>'1.2_OrigTargets_PostDataCleanse'!AH82-'1.1_OrigTargets_PreDataCleanse'!AH82</f>
        <v>0</v>
      </c>
      <c r="AI82" s="42"/>
      <c r="AJ82" s="282" t="str">
        <f t="shared" si="2"/>
        <v>Very high C1</v>
      </c>
      <c r="AK82" s="405">
        <f>'1.2_OrigTargets_PostDataCleanse'!AK82-'1.1_OrigTargets_PreDataCleanse'!AK82</f>
        <v>0</v>
      </c>
      <c r="AL82" s="405">
        <f>'1.2_OrigTargets_PostDataCleanse'!AL82-'1.1_OrigTargets_PreDataCleanse'!AL82</f>
        <v>0</v>
      </c>
      <c r="AM82" s="405">
        <f>'1.2_OrigTargets_PostDataCleanse'!AM82-'1.1_OrigTargets_PreDataCleanse'!AM82</f>
        <v>0</v>
      </c>
      <c r="AN82" s="405">
        <f>'1.2_OrigTargets_PostDataCleanse'!AN82-'1.1_OrigTargets_PreDataCleanse'!AN82</f>
        <v>0</v>
      </c>
      <c r="AO82" s="405">
        <f>'1.2_OrigTargets_PostDataCleanse'!AO82-'1.1_OrigTargets_PreDataCleanse'!AO82</f>
        <v>0</v>
      </c>
      <c r="AP82" s="406">
        <f>'1.2_OrigTargets_PostDataCleanse'!AP82-'1.1_OrigTargets_PreDataCleanse'!AP82</f>
        <v>0</v>
      </c>
      <c r="AQ82" s="260" t="str">
        <f t="shared" si="3"/>
        <v>Very high C1</v>
      </c>
      <c r="AR82" s="405">
        <f>'1.2_OrigTargets_PostDataCleanse'!AR82-'1.1_OrigTargets_PreDataCleanse'!AR82</f>
        <v>0</v>
      </c>
      <c r="AS82" s="405">
        <f>'1.2_OrigTargets_PostDataCleanse'!AS82-'1.1_OrigTargets_PreDataCleanse'!AS82</f>
        <v>0</v>
      </c>
      <c r="AT82" s="405">
        <f>'1.2_OrigTargets_PostDataCleanse'!AT82-'1.1_OrigTargets_PreDataCleanse'!AT82</f>
        <v>0</v>
      </c>
      <c r="AU82" s="405">
        <f>'1.2_OrigTargets_PostDataCleanse'!AU82-'1.1_OrigTargets_PreDataCleanse'!AU82</f>
        <v>0</v>
      </c>
      <c r="AV82" s="405">
        <f>'1.2_OrigTargets_PostDataCleanse'!AV82-'1.1_OrigTargets_PreDataCleanse'!AV82</f>
        <v>0</v>
      </c>
      <c r="AW82" s="406">
        <f>'1.2_OrigTargets_PostDataCleanse'!AW82-'1.1_OrigTargets_PreDataCleanse'!AW82</f>
        <v>0</v>
      </c>
      <c r="AX82" s="260" t="str">
        <f t="shared" si="4"/>
        <v>Very high C1</v>
      </c>
      <c r="AY82" s="405">
        <f>'1.2_OrigTargets_PostDataCleanse'!AY82-'1.1_OrigTargets_PreDataCleanse'!AY82</f>
        <v>0</v>
      </c>
      <c r="AZ82" s="405">
        <f>'1.2_OrigTargets_PostDataCleanse'!AZ82-'1.1_OrigTargets_PreDataCleanse'!AZ82</f>
        <v>0</v>
      </c>
      <c r="BA82" s="405">
        <f>'1.2_OrigTargets_PostDataCleanse'!BA82-'1.1_OrigTargets_PreDataCleanse'!BA82</f>
        <v>0</v>
      </c>
      <c r="BB82" s="405">
        <f>'1.2_OrigTargets_PostDataCleanse'!BB82-'1.1_OrigTargets_PreDataCleanse'!BB82</f>
        <v>0</v>
      </c>
      <c r="BC82" s="405">
        <f>'1.2_OrigTargets_PostDataCleanse'!BC82-'1.1_OrigTargets_PreDataCleanse'!BC82</f>
        <v>0</v>
      </c>
      <c r="BD82" s="406">
        <f>'1.2_OrigTargets_PostDataCleanse'!BD82-'1.1_OrigTargets_PreDataCleanse'!BD82</f>
        <v>0</v>
      </c>
      <c r="BE82" s="260" t="str">
        <f t="shared" si="5"/>
        <v>Very high C1</v>
      </c>
      <c r="BF82" s="405">
        <f>'1.2_OrigTargets_PostDataCleanse'!BF82-'1.1_OrigTargets_PreDataCleanse'!BF82</f>
        <v>0</v>
      </c>
      <c r="BG82" s="405">
        <f>'1.2_OrigTargets_PostDataCleanse'!BG82-'1.1_OrigTargets_PreDataCleanse'!BG82</f>
        <v>0</v>
      </c>
      <c r="BH82" s="405">
        <f>'1.2_OrigTargets_PostDataCleanse'!BH82-'1.1_OrigTargets_PreDataCleanse'!BH82</f>
        <v>0</v>
      </c>
      <c r="BI82" s="405">
        <f>'1.2_OrigTargets_PostDataCleanse'!BI82-'1.1_OrigTargets_PreDataCleanse'!BI82</f>
        <v>0</v>
      </c>
      <c r="BJ82" s="405">
        <f>'1.2_OrigTargets_PostDataCleanse'!BJ82-'1.1_OrigTargets_PreDataCleanse'!BJ82</f>
        <v>0</v>
      </c>
      <c r="BK82" s="406">
        <f>'1.2_OrigTargets_PostDataCleanse'!BK82-'1.1_OrigTargets_PreDataCleanse'!BK82</f>
        <v>0</v>
      </c>
      <c r="BL82" s="405">
        <f>'1.2_OrigTargets_PostDataCleanse'!BL82-'1.1_OrigTargets_PreDataCleanse'!BL82</f>
        <v>0</v>
      </c>
      <c r="BM82" s="405">
        <f>'1.2_OrigTargets_PostDataCleanse'!BM82-'1.1_OrigTargets_PreDataCleanse'!BM82</f>
        <v>0</v>
      </c>
      <c r="BN82" s="405">
        <f>'1.2_OrigTargets_PostDataCleanse'!BN82-'1.1_OrigTargets_PreDataCleanse'!BN82</f>
        <v>0</v>
      </c>
      <c r="BO82" s="405">
        <f>'1.2_OrigTargets_PostDataCleanse'!BO82-'1.1_OrigTargets_PreDataCleanse'!BO82</f>
        <v>0</v>
      </c>
      <c r="BP82" s="406">
        <f>'1.2_OrigTargets_PostDataCleanse'!BP82-'1.1_OrigTargets_PreDataCleanse'!BP82</f>
        <v>0</v>
      </c>
      <c r="BQ82" s="260" t="str">
        <f t="shared" si="6"/>
        <v>Very high C1</v>
      </c>
      <c r="BR82" s="405">
        <f>'1.2_OrigTargets_PostDataCleanse'!BR82-'1.1_OrigTargets_PreDataCleanse'!BR82</f>
        <v>0</v>
      </c>
      <c r="BS82" s="405">
        <f>'1.2_OrigTargets_PostDataCleanse'!BS82-'1.1_OrigTargets_PreDataCleanse'!BS82</f>
        <v>0</v>
      </c>
      <c r="BT82" s="405">
        <f>'1.2_OrigTargets_PostDataCleanse'!BT82-'1.1_OrigTargets_PreDataCleanse'!BT82</f>
        <v>0</v>
      </c>
      <c r="BU82" s="405">
        <f>'1.2_OrigTargets_PostDataCleanse'!BU82-'1.1_OrigTargets_PreDataCleanse'!BU82</f>
        <v>0</v>
      </c>
      <c r="BV82" s="405">
        <f>'1.2_OrigTargets_PostDataCleanse'!BV82-'1.1_OrigTargets_PreDataCleanse'!BV82</f>
        <v>0</v>
      </c>
      <c r="BW82" s="406">
        <f>'1.2_OrigTargets_PostDataCleanse'!BW82-'1.1_OrigTargets_PreDataCleanse'!BW82</f>
        <v>0</v>
      </c>
      <c r="BY82" s="262"/>
    </row>
    <row r="83" spans="4:77" s="399" customFormat="1" ht="10.15" customHeight="1">
      <c r="D83" s="408" t="str">
        <f>D79</f>
        <v>132KV Network</v>
      </c>
      <c r="E83" s="456">
        <v>2</v>
      </c>
      <c r="F83" s="450" t="s">
        <v>185</v>
      </c>
      <c r="G83" s="444" t="s">
        <v>193</v>
      </c>
      <c r="H83" s="254" t="str">
        <f t="shared" si="9"/>
        <v>Low C4</v>
      </c>
      <c r="I83" s="402">
        <f>'1.2_OrigTargets_PostDataCleanse'!I83-'1.1_OrigTargets_PreDataCleanse'!I83</f>
        <v>0</v>
      </c>
      <c r="J83" s="402">
        <f>'1.2_OrigTargets_PostDataCleanse'!J83-'1.1_OrigTargets_PreDataCleanse'!J83</f>
        <v>0</v>
      </c>
      <c r="K83" s="402">
        <f>'1.2_OrigTargets_PostDataCleanse'!K83-'1.1_OrigTargets_PreDataCleanse'!K83</f>
        <v>0</v>
      </c>
      <c r="L83" s="402">
        <f>'1.2_OrigTargets_PostDataCleanse'!L83-'1.1_OrigTargets_PreDataCleanse'!L83</f>
        <v>0</v>
      </c>
      <c r="M83" s="402">
        <f>'1.2_OrigTargets_PostDataCleanse'!M83-'1.1_OrigTargets_PreDataCleanse'!M83</f>
        <v>0</v>
      </c>
      <c r="N83" s="403">
        <f>'1.2_OrigTargets_PostDataCleanse'!N83-'1.1_OrigTargets_PreDataCleanse'!N83</f>
        <v>0</v>
      </c>
      <c r="O83" s="42"/>
      <c r="P83" s="456">
        <v>2</v>
      </c>
      <c r="Q83" s="450" t="str">
        <f t="shared" ref="Q83" si="32">$F83</f>
        <v>Transformer</v>
      </c>
      <c r="R83" s="254" t="str">
        <f t="shared" si="0"/>
        <v>Low C4</v>
      </c>
      <c r="S83" s="402">
        <f>'1.2_OrigTargets_PostDataCleanse'!S83-'1.1_OrigTargets_PreDataCleanse'!S83</f>
        <v>0</v>
      </c>
      <c r="T83" s="402">
        <f>'1.2_OrigTargets_PostDataCleanse'!T83-'1.1_OrigTargets_PreDataCleanse'!T83</f>
        <v>0</v>
      </c>
      <c r="U83" s="402">
        <f>'1.2_OrigTargets_PostDataCleanse'!U83-'1.1_OrigTargets_PreDataCleanse'!U83</f>
        <v>0</v>
      </c>
      <c r="V83" s="402">
        <f>'1.2_OrigTargets_PostDataCleanse'!V83-'1.1_OrigTargets_PreDataCleanse'!V83</f>
        <v>0</v>
      </c>
      <c r="W83" s="402">
        <f>'1.2_OrigTargets_PostDataCleanse'!W83-'1.1_OrigTargets_PreDataCleanse'!W83</f>
        <v>0</v>
      </c>
      <c r="X83" s="403">
        <f>'1.2_OrigTargets_PostDataCleanse'!X83-'1.1_OrigTargets_PreDataCleanse'!X83</f>
        <v>0</v>
      </c>
      <c r="Y83" s="42"/>
      <c r="Z83" s="456">
        <v>2</v>
      </c>
      <c r="AA83" s="450" t="str">
        <f t="shared" ref="AA83" si="33">$F83</f>
        <v>Transformer</v>
      </c>
      <c r="AB83" s="254" t="str">
        <f t="shared" si="1"/>
        <v>Low C4</v>
      </c>
      <c r="AC83" s="402">
        <f>'1.2_OrigTargets_PostDataCleanse'!AC83-'1.1_OrigTargets_PreDataCleanse'!AC83</f>
        <v>0</v>
      </c>
      <c r="AD83" s="402">
        <f>'1.2_OrigTargets_PostDataCleanse'!AD83-'1.1_OrigTargets_PreDataCleanse'!AD83</f>
        <v>0</v>
      </c>
      <c r="AE83" s="402">
        <f>'1.2_OrigTargets_PostDataCleanse'!AE83-'1.1_OrigTargets_PreDataCleanse'!AE83</f>
        <v>0</v>
      </c>
      <c r="AF83" s="402">
        <f>'1.2_OrigTargets_PostDataCleanse'!AF83-'1.1_OrigTargets_PreDataCleanse'!AF83</f>
        <v>0</v>
      </c>
      <c r="AG83" s="402">
        <f>'1.2_OrigTargets_PostDataCleanse'!AG83-'1.1_OrigTargets_PreDataCleanse'!AG83</f>
        <v>0</v>
      </c>
      <c r="AH83" s="403">
        <f>'1.2_OrigTargets_PostDataCleanse'!AH83-'1.1_OrigTargets_PreDataCleanse'!AH83</f>
        <v>0</v>
      </c>
      <c r="AI83" s="42"/>
      <c r="AJ83" s="280" t="str">
        <f t="shared" si="2"/>
        <v>Low C4</v>
      </c>
      <c r="AK83" s="402">
        <f>'1.2_OrigTargets_PostDataCleanse'!AK83-'1.1_OrigTargets_PreDataCleanse'!AK83</f>
        <v>0</v>
      </c>
      <c r="AL83" s="402">
        <f>'1.2_OrigTargets_PostDataCleanse'!AL83-'1.1_OrigTargets_PreDataCleanse'!AL83</f>
        <v>0</v>
      </c>
      <c r="AM83" s="402">
        <f>'1.2_OrigTargets_PostDataCleanse'!AM83-'1.1_OrigTargets_PreDataCleanse'!AM83</f>
        <v>0</v>
      </c>
      <c r="AN83" s="402">
        <f>'1.2_OrigTargets_PostDataCleanse'!AN83-'1.1_OrigTargets_PreDataCleanse'!AN83</f>
        <v>0</v>
      </c>
      <c r="AO83" s="402">
        <f>'1.2_OrigTargets_PostDataCleanse'!AO83-'1.1_OrigTargets_PreDataCleanse'!AO83</f>
        <v>0</v>
      </c>
      <c r="AP83" s="403">
        <f>'1.2_OrigTargets_PostDataCleanse'!AP83-'1.1_OrigTargets_PreDataCleanse'!AP83</f>
        <v>0</v>
      </c>
      <c r="AQ83" s="254" t="str">
        <f t="shared" si="3"/>
        <v>Low C4</v>
      </c>
      <c r="AR83" s="402">
        <f>'1.2_OrigTargets_PostDataCleanse'!AR83-'1.1_OrigTargets_PreDataCleanse'!AR83</f>
        <v>0</v>
      </c>
      <c r="AS83" s="402">
        <f>'1.2_OrigTargets_PostDataCleanse'!AS83-'1.1_OrigTargets_PreDataCleanse'!AS83</f>
        <v>0</v>
      </c>
      <c r="AT83" s="402">
        <f>'1.2_OrigTargets_PostDataCleanse'!AT83-'1.1_OrigTargets_PreDataCleanse'!AT83</f>
        <v>0</v>
      </c>
      <c r="AU83" s="402">
        <f>'1.2_OrigTargets_PostDataCleanse'!AU83-'1.1_OrigTargets_PreDataCleanse'!AU83</f>
        <v>0</v>
      </c>
      <c r="AV83" s="402">
        <f>'1.2_OrigTargets_PostDataCleanse'!AV83-'1.1_OrigTargets_PreDataCleanse'!AV83</f>
        <v>0</v>
      </c>
      <c r="AW83" s="403">
        <f>'1.2_OrigTargets_PostDataCleanse'!AW83-'1.1_OrigTargets_PreDataCleanse'!AW83</f>
        <v>0</v>
      </c>
      <c r="AX83" s="254" t="str">
        <f t="shared" si="4"/>
        <v>Low C4</v>
      </c>
      <c r="AY83" s="402">
        <f>'1.2_OrigTargets_PostDataCleanse'!AY83-'1.1_OrigTargets_PreDataCleanse'!AY83</f>
        <v>0</v>
      </c>
      <c r="AZ83" s="402">
        <f>'1.2_OrigTargets_PostDataCleanse'!AZ83-'1.1_OrigTargets_PreDataCleanse'!AZ83</f>
        <v>0</v>
      </c>
      <c r="BA83" s="402">
        <f>'1.2_OrigTargets_PostDataCleanse'!BA83-'1.1_OrigTargets_PreDataCleanse'!BA83</f>
        <v>0</v>
      </c>
      <c r="BB83" s="402">
        <f>'1.2_OrigTargets_PostDataCleanse'!BB83-'1.1_OrigTargets_PreDataCleanse'!BB83</f>
        <v>0</v>
      </c>
      <c r="BC83" s="402">
        <f>'1.2_OrigTargets_PostDataCleanse'!BC83-'1.1_OrigTargets_PreDataCleanse'!BC83</f>
        <v>0</v>
      </c>
      <c r="BD83" s="403">
        <f>'1.2_OrigTargets_PostDataCleanse'!BD83-'1.1_OrigTargets_PreDataCleanse'!BD83</f>
        <v>0</v>
      </c>
      <c r="BE83" s="254" t="str">
        <f t="shared" si="5"/>
        <v>Low C4</v>
      </c>
      <c r="BF83" s="402">
        <f>'1.2_OrigTargets_PostDataCleanse'!BF83-'1.1_OrigTargets_PreDataCleanse'!BF83</f>
        <v>0</v>
      </c>
      <c r="BG83" s="402">
        <f>'1.2_OrigTargets_PostDataCleanse'!BG83-'1.1_OrigTargets_PreDataCleanse'!BG83</f>
        <v>0</v>
      </c>
      <c r="BH83" s="402">
        <f>'1.2_OrigTargets_PostDataCleanse'!BH83-'1.1_OrigTargets_PreDataCleanse'!BH83</f>
        <v>0</v>
      </c>
      <c r="BI83" s="402">
        <f>'1.2_OrigTargets_PostDataCleanse'!BI83-'1.1_OrigTargets_PreDataCleanse'!BI83</f>
        <v>0</v>
      </c>
      <c r="BJ83" s="402">
        <f>'1.2_OrigTargets_PostDataCleanse'!BJ83-'1.1_OrigTargets_PreDataCleanse'!BJ83</f>
        <v>0</v>
      </c>
      <c r="BK83" s="403">
        <f>'1.2_OrigTargets_PostDataCleanse'!BK83-'1.1_OrigTargets_PreDataCleanse'!BK83</f>
        <v>0</v>
      </c>
      <c r="BL83" s="402">
        <f>'1.2_OrigTargets_PostDataCleanse'!BL83-'1.1_OrigTargets_PreDataCleanse'!BL83</f>
        <v>0</v>
      </c>
      <c r="BM83" s="402">
        <f>'1.2_OrigTargets_PostDataCleanse'!BM83-'1.1_OrigTargets_PreDataCleanse'!BM83</f>
        <v>0</v>
      </c>
      <c r="BN83" s="402">
        <f>'1.2_OrigTargets_PostDataCleanse'!BN83-'1.1_OrigTargets_PreDataCleanse'!BN83</f>
        <v>0</v>
      </c>
      <c r="BO83" s="402">
        <f>'1.2_OrigTargets_PostDataCleanse'!BO83-'1.1_OrigTargets_PreDataCleanse'!BO83</f>
        <v>0</v>
      </c>
      <c r="BP83" s="403">
        <f>'1.2_OrigTargets_PostDataCleanse'!BP83-'1.1_OrigTargets_PreDataCleanse'!BP83</f>
        <v>0</v>
      </c>
      <c r="BQ83" s="254" t="str">
        <f t="shared" si="6"/>
        <v>Low C4</v>
      </c>
      <c r="BR83" s="402">
        <f>'1.2_OrigTargets_PostDataCleanse'!BR83-'1.1_OrigTargets_PreDataCleanse'!BR83</f>
        <v>0</v>
      </c>
      <c r="BS83" s="402">
        <f>'1.2_OrigTargets_PostDataCleanse'!BS83-'1.1_OrigTargets_PreDataCleanse'!BS83</f>
        <v>0</v>
      </c>
      <c r="BT83" s="402">
        <f>'1.2_OrigTargets_PostDataCleanse'!BT83-'1.1_OrigTargets_PreDataCleanse'!BT83</f>
        <v>0</v>
      </c>
      <c r="BU83" s="402">
        <f>'1.2_OrigTargets_PostDataCleanse'!BU83-'1.1_OrigTargets_PreDataCleanse'!BU83</f>
        <v>0</v>
      </c>
      <c r="BV83" s="402">
        <f>'1.2_OrigTargets_PostDataCleanse'!BV83-'1.1_OrigTargets_PreDataCleanse'!BV83</f>
        <v>0</v>
      </c>
      <c r="BW83" s="403">
        <f>'1.2_OrigTargets_PostDataCleanse'!BW83-'1.1_OrigTargets_PreDataCleanse'!BW83</f>
        <v>0</v>
      </c>
      <c r="BY83" s="256"/>
    </row>
    <row r="84" spans="4:77" s="399" customFormat="1" ht="10.15" customHeight="1">
      <c r="D84" s="409"/>
      <c r="E84" s="454"/>
      <c r="F84" s="451"/>
      <c r="G84" s="445"/>
      <c r="H84" s="257" t="str">
        <f t="shared" si="9"/>
        <v>Medium C3</v>
      </c>
      <c r="I84" s="402">
        <f>'1.2_OrigTargets_PostDataCleanse'!I84-'1.1_OrigTargets_PreDataCleanse'!I84</f>
        <v>0</v>
      </c>
      <c r="J84" s="402">
        <f>'1.2_OrigTargets_PostDataCleanse'!J84-'1.1_OrigTargets_PreDataCleanse'!J84</f>
        <v>0</v>
      </c>
      <c r="K84" s="402">
        <f>'1.2_OrigTargets_PostDataCleanse'!K84-'1.1_OrigTargets_PreDataCleanse'!K84</f>
        <v>0</v>
      </c>
      <c r="L84" s="402">
        <f>'1.2_OrigTargets_PostDataCleanse'!L84-'1.1_OrigTargets_PreDataCleanse'!L84</f>
        <v>0</v>
      </c>
      <c r="M84" s="402">
        <f>'1.2_OrigTargets_PostDataCleanse'!M84-'1.1_OrigTargets_PreDataCleanse'!M84</f>
        <v>0</v>
      </c>
      <c r="N84" s="403">
        <f>'1.2_OrigTargets_PostDataCleanse'!N84-'1.1_OrigTargets_PreDataCleanse'!N84</f>
        <v>0</v>
      </c>
      <c r="O84" s="42"/>
      <c r="P84" s="454"/>
      <c r="Q84" s="451"/>
      <c r="R84" s="257" t="str">
        <f t="shared" si="0"/>
        <v>Medium C3</v>
      </c>
      <c r="S84" s="402">
        <f>'1.2_OrigTargets_PostDataCleanse'!S84-'1.1_OrigTargets_PreDataCleanse'!S84</f>
        <v>0</v>
      </c>
      <c r="T84" s="402">
        <f>'1.2_OrigTargets_PostDataCleanse'!T84-'1.1_OrigTargets_PreDataCleanse'!T84</f>
        <v>0</v>
      </c>
      <c r="U84" s="402">
        <f>'1.2_OrigTargets_PostDataCleanse'!U84-'1.1_OrigTargets_PreDataCleanse'!U84</f>
        <v>0</v>
      </c>
      <c r="V84" s="402">
        <f>'1.2_OrigTargets_PostDataCleanse'!V84-'1.1_OrigTargets_PreDataCleanse'!V84</f>
        <v>0</v>
      </c>
      <c r="W84" s="402">
        <f>'1.2_OrigTargets_PostDataCleanse'!W84-'1.1_OrigTargets_PreDataCleanse'!W84</f>
        <v>0</v>
      </c>
      <c r="X84" s="403">
        <f>'1.2_OrigTargets_PostDataCleanse'!X84-'1.1_OrigTargets_PreDataCleanse'!X84</f>
        <v>0</v>
      </c>
      <c r="Y84" s="42"/>
      <c r="Z84" s="454"/>
      <c r="AA84" s="451"/>
      <c r="AB84" s="257" t="str">
        <f t="shared" si="1"/>
        <v>Medium C3</v>
      </c>
      <c r="AC84" s="402">
        <f>'1.2_OrigTargets_PostDataCleanse'!AC84-'1.1_OrigTargets_PreDataCleanse'!AC84</f>
        <v>0</v>
      </c>
      <c r="AD84" s="402">
        <f>'1.2_OrigTargets_PostDataCleanse'!AD84-'1.1_OrigTargets_PreDataCleanse'!AD84</f>
        <v>0</v>
      </c>
      <c r="AE84" s="402">
        <f>'1.2_OrigTargets_PostDataCleanse'!AE84-'1.1_OrigTargets_PreDataCleanse'!AE84</f>
        <v>0</v>
      </c>
      <c r="AF84" s="402">
        <f>'1.2_OrigTargets_PostDataCleanse'!AF84-'1.1_OrigTargets_PreDataCleanse'!AF84</f>
        <v>0</v>
      </c>
      <c r="AG84" s="402">
        <f>'1.2_OrigTargets_PostDataCleanse'!AG84-'1.1_OrigTargets_PreDataCleanse'!AG84</f>
        <v>0</v>
      </c>
      <c r="AH84" s="403">
        <f>'1.2_OrigTargets_PostDataCleanse'!AH84-'1.1_OrigTargets_PreDataCleanse'!AH84</f>
        <v>0</v>
      </c>
      <c r="AI84" s="42"/>
      <c r="AJ84" s="281" t="str">
        <f t="shared" si="2"/>
        <v>Medium C3</v>
      </c>
      <c r="AK84" s="402">
        <f>'1.2_OrigTargets_PostDataCleanse'!AK84-'1.1_OrigTargets_PreDataCleanse'!AK84</f>
        <v>0</v>
      </c>
      <c r="AL84" s="402">
        <f>'1.2_OrigTargets_PostDataCleanse'!AL84-'1.1_OrigTargets_PreDataCleanse'!AL84</f>
        <v>0</v>
      </c>
      <c r="AM84" s="402">
        <f>'1.2_OrigTargets_PostDataCleanse'!AM84-'1.1_OrigTargets_PreDataCleanse'!AM84</f>
        <v>0</v>
      </c>
      <c r="AN84" s="402">
        <f>'1.2_OrigTargets_PostDataCleanse'!AN84-'1.1_OrigTargets_PreDataCleanse'!AN84</f>
        <v>0</v>
      </c>
      <c r="AO84" s="402">
        <f>'1.2_OrigTargets_PostDataCleanse'!AO84-'1.1_OrigTargets_PreDataCleanse'!AO84</f>
        <v>0</v>
      </c>
      <c r="AP84" s="403">
        <f>'1.2_OrigTargets_PostDataCleanse'!AP84-'1.1_OrigTargets_PreDataCleanse'!AP84</f>
        <v>0</v>
      </c>
      <c r="AQ84" s="257" t="str">
        <f t="shared" si="3"/>
        <v>Medium C3</v>
      </c>
      <c r="AR84" s="402">
        <f>'1.2_OrigTargets_PostDataCleanse'!AR84-'1.1_OrigTargets_PreDataCleanse'!AR84</f>
        <v>0</v>
      </c>
      <c r="AS84" s="402">
        <f>'1.2_OrigTargets_PostDataCleanse'!AS84-'1.1_OrigTargets_PreDataCleanse'!AS84</f>
        <v>0</v>
      </c>
      <c r="AT84" s="402">
        <f>'1.2_OrigTargets_PostDataCleanse'!AT84-'1.1_OrigTargets_PreDataCleanse'!AT84</f>
        <v>0</v>
      </c>
      <c r="AU84" s="402">
        <f>'1.2_OrigTargets_PostDataCleanse'!AU84-'1.1_OrigTargets_PreDataCleanse'!AU84</f>
        <v>0</v>
      </c>
      <c r="AV84" s="402">
        <f>'1.2_OrigTargets_PostDataCleanse'!AV84-'1.1_OrigTargets_PreDataCleanse'!AV84</f>
        <v>0</v>
      </c>
      <c r="AW84" s="403">
        <f>'1.2_OrigTargets_PostDataCleanse'!AW84-'1.1_OrigTargets_PreDataCleanse'!AW84</f>
        <v>0</v>
      </c>
      <c r="AX84" s="257" t="str">
        <f t="shared" si="4"/>
        <v>Medium C3</v>
      </c>
      <c r="AY84" s="402">
        <f>'1.2_OrigTargets_PostDataCleanse'!AY84-'1.1_OrigTargets_PreDataCleanse'!AY84</f>
        <v>0</v>
      </c>
      <c r="AZ84" s="402">
        <f>'1.2_OrigTargets_PostDataCleanse'!AZ84-'1.1_OrigTargets_PreDataCleanse'!AZ84</f>
        <v>0</v>
      </c>
      <c r="BA84" s="402">
        <f>'1.2_OrigTargets_PostDataCleanse'!BA84-'1.1_OrigTargets_PreDataCleanse'!BA84</f>
        <v>0</v>
      </c>
      <c r="BB84" s="402">
        <f>'1.2_OrigTargets_PostDataCleanse'!BB84-'1.1_OrigTargets_PreDataCleanse'!BB84</f>
        <v>0</v>
      </c>
      <c r="BC84" s="402">
        <f>'1.2_OrigTargets_PostDataCleanse'!BC84-'1.1_OrigTargets_PreDataCleanse'!BC84</f>
        <v>0</v>
      </c>
      <c r="BD84" s="403">
        <f>'1.2_OrigTargets_PostDataCleanse'!BD84-'1.1_OrigTargets_PreDataCleanse'!BD84</f>
        <v>0</v>
      </c>
      <c r="BE84" s="257" t="str">
        <f t="shared" si="5"/>
        <v>Medium C3</v>
      </c>
      <c r="BF84" s="402">
        <f>'1.2_OrigTargets_PostDataCleanse'!BF84-'1.1_OrigTargets_PreDataCleanse'!BF84</f>
        <v>0</v>
      </c>
      <c r="BG84" s="402">
        <f>'1.2_OrigTargets_PostDataCleanse'!BG84-'1.1_OrigTargets_PreDataCleanse'!BG84</f>
        <v>0</v>
      </c>
      <c r="BH84" s="402">
        <f>'1.2_OrigTargets_PostDataCleanse'!BH84-'1.1_OrigTargets_PreDataCleanse'!BH84</f>
        <v>0</v>
      </c>
      <c r="BI84" s="402">
        <f>'1.2_OrigTargets_PostDataCleanse'!BI84-'1.1_OrigTargets_PreDataCleanse'!BI84</f>
        <v>0</v>
      </c>
      <c r="BJ84" s="402">
        <f>'1.2_OrigTargets_PostDataCleanse'!BJ84-'1.1_OrigTargets_PreDataCleanse'!BJ84</f>
        <v>0</v>
      </c>
      <c r="BK84" s="403">
        <f>'1.2_OrigTargets_PostDataCleanse'!BK84-'1.1_OrigTargets_PreDataCleanse'!BK84</f>
        <v>0</v>
      </c>
      <c r="BL84" s="402">
        <f>'1.2_OrigTargets_PostDataCleanse'!BL84-'1.1_OrigTargets_PreDataCleanse'!BL84</f>
        <v>0</v>
      </c>
      <c r="BM84" s="402">
        <f>'1.2_OrigTargets_PostDataCleanse'!BM84-'1.1_OrigTargets_PreDataCleanse'!BM84</f>
        <v>0</v>
      </c>
      <c r="BN84" s="402">
        <f>'1.2_OrigTargets_PostDataCleanse'!BN84-'1.1_OrigTargets_PreDataCleanse'!BN84</f>
        <v>0</v>
      </c>
      <c r="BO84" s="402">
        <f>'1.2_OrigTargets_PostDataCleanse'!BO84-'1.1_OrigTargets_PreDataCleanse'!BO84</f>
        <v>0</v>
      </c>
      <c r="BP84" s="403">
        <f>'1.2_OrigTargets_PostDataCleanse'!BP84-'1.1_OrigTargets_PreDataCleanse'!BP84</f>
        <v>0</v>
      </c>
      <c r="BQ84" s="257" t="str">
        <f t="shared" si="6"/>
        <v>Medium C3</v>
      </c>
      <c r="BR84" s="402">
        <f>'1.2_OrigTargets_PostDataCleanse'!BR84-'1.1_OrigTargets_PreDataCleanse'!BR84</f>
        <v>0</v>
      </c>
      <c r="BS84" s="402">
        <f>'1.2_OrigTargets_PostDataCleanse'!BS84-'1.1_OrigTargets_PreDataCleanse'!BS84</f>
        <v>0</v>
      </c>
      <c r="BT84" s="402">
        <f>'1.2_OrigTargets_PostDataCleanse'!BT84-'1.1_OrigTargets_PreDataCleanse'!BT84</f>
        <v>0</v>
      </c>
      <c r="BU84" s="402">
        <f>'1.2_OrigTargets_PostDataCleanse'!BU84-'1.1_OrigTargets_PreDataCleanse'!BU84</f>
        <v>0</v>
      </c>
      <c r="BV84" s="402">
        <f>'1.2_OrigTargets_PostDataCleanse'!BV84-'1.1_OrigTargets_PreDataCleanse'!BV84</f>
        <v>0</v>
      </c>
      <c r="BW84" s="403">
        <f>'1.2_OrigTargets_PostDataCleanse'!BW84-'1.1_OrigTargets_PreDataCleanse'!BW84</f>
        <v>0</v>
      </c>
      <c r="BY84" s="404"/>
    </row>
    <row r="85" spans="4:77" s="399" customFormat="1" ht="10.15" customHeight="1">
      <c r="D85" s="409"/>
      <c r="E85" s="454"/>
      <c r="F85" s="451"/>
      <c r="G85" s="445"/>
      <c r="H85" s="257" t="str">
        <f t="shared" si="9"/>
        <v>High C2</v>
      </c>
      <c r="I85" s="402">
        <f>'1.2_OrigTargets_PostDataCleanse'!I85-'1.1_OrigTargets_PreDataCleanse'!I85</f>
        <v>0</v>
      </c>
      <c r="J85" s="402">
        <f>'1.2_OrigTargets_PostDataCleanse'!J85-'1.1_OrigTargets_PreDataCleanse'!J85</f>
        <v>0</v>
      </c>
      <c r="K85" s="402">
        <f>'1.2_OrigTargets_PostDataCleanse'!K85-'1.1_OrigTargets_PreDataCleanse'!K85</f>
        <v>0</v>
      </c>
      <c r="L85" s="402">
        <f>'1.2_OrigTargets_PostDataCleanse'!L85-'1.1_OrigTargets_PreDataCleanse'!L85</f>
        <v>0</v>
      </c>
      <c r="M85" s="402">
        <f>'1.2_OrigTargets_PostDataCleanse'!M85-'1.1_OrigTargets_PreDataCleanse'!M85</f>
        <v>0</v>
      </c>
      <c r="N85" s="403">
        <f>'1.2_OrigTargets_PostDataCleanse'!N85-'1.1_OrigTargets_PreDataCleanse'!N85</f>
        <v>0</v>
      </c>
      <c r="O85" s="42"/>
      <c r="P85" s="454"/>
      <c r="Q85" s="451"/>
      <c r="R85" s="257" t="str">
        <f t="shared" si="0"/>
        <v>High C2</v>
      </c>
      <c r="S85" s="402">
        <f>'1.2_OrigTargets_PostDataCleanse'!S85-'1.1_OrigTargets_PreDataCleanse'!S85</f>
        <v>0</v>
      </c>
      <c r="T85" s="402">
        <f>'1.2_OrigTargets_PostDataCleanse'!T85-'1.1_OrigTargets_PreDataCleanse'!T85</f>
        <v>0</v>
      </c>
      <c r="U85" s="402">
        <f>'1.2_OrigTargets_PostDataCleanse'!U85-'1.1_OrigTargets_PreDataCleanse'!U85</f>
        <v>0</v>
      </c>
      <c r="V85" s="402">
        <f>'1.2_OrigTargets_PostDataCleanse'!V85-'1.1_OrigTargets_PreDataCleanse'!V85</f>
        <v>0</v>
      </c>
      <c r="W85" s="402">
        <f>'1.2_OrigTargets_PostDataCleanse'!W85-'1.1_OrigTargets_PreDataCleanse'!W85</f>
        <v>0</v>
      </c>
      <c r="X85" s="403">
        <f>'1.2_OrigTargets_PostDataCleanse'!X85-'1.1_OrigTargets_PreDataCleanse'!X85</f>
        <v>0</v>
      </c>
      <c r="Y85" s="42"/>
      <c r="Z85" s="454"/>
      <c r="AA85" s="451"/>
      <c r="AB85" s="257" t="str">
        <f t="shared" si="1"/>
        <v>High C2</v>
      </c>
      <c r="AC85" s="402">
        <f>'1.2_OrigTargets_PostDataCleanse'!AC85-'1.1_OrigTargets_PreDataCleanse'!AC85</f>
        <v>0</v>
      </c>
      <c r="AD85" s="402">
        <f>'1.2_OrigTargets_PostDataCleanse'!AD85-'1.1_OrigTargets_PreDataCleanse'!AD85</f>
        <v>0</v>
      </c>
      <c r="AE85" s="402">
        <f>'1.2_OrigTargets_PostDataCleanse'!AE85-'1.1_OrigTargets_PreDataCleanse'!AE85</f>
        <v>0</v>
      </c>
      <c r="AF85" s="402">
        <f>'1.2_OrigTargets_PostDataCleanse'!AF85-'1.1_OrigTargets_PreDataCleanse'!AF85</f>
        <v>0</v>
      </c>
      <c r="AG85" s="402">
        <f>'1.2_OrigTargets_PostDataCleanse'!AG85-'1.1_OrigTargets_PreDataCleanse'!AG85</f>
        <v>0</v>
      </c>
      <c r="AH85" s="403">
        <f>'1.2_OrigTargets_PostDataCleanse'!AH85-'1.1_OrigTargets_PreDataCleanse'!AH85</f>
        <v>0</v>
      </c>
      <c r="AI85" s="42"/>
      <c r="AJ85" s="281" t="str">
        <f t="shared" si="2"/>
        <v>High C2</v>
      </c>
      <c r="AK85" s="402">
        <f>'1.2_OrigTargets_PostDataCleanse'!AK85-'1.1_OrigTargets_PreDataCleanse'!AK85</f>
        <v>0</v>
      </c>
      <c r="AL85" s="402">
        <f>'1.2_OrigTargets_PostDataCleanse'!AL85-'1.1_OrigTargets_PreDataCleanse'!AL85</f>
        <v>0</v>
      </c>
      <c r="AM85" s="402">
        <f>'1.2_OrigTargets_PostDataCleanse'!AM85-'1.1_OrigTargets_PreDataCleanse'!AM85</f>
        <v>0</v>
      </c>
      <c r="AN85" s="402">
        <f>'1.2_OrigTargets_PostDataCleanse'!AN85-'1.1_OrigTargets_PreDataCleanse'!AN85</f>
        <v>0</v>
      </c>
      <c r="AO85" s="402">
        <f>'1.2_OrigTargets_PostDataCleanse'!AO85-'1.1_OrigTargets_PreDataCleanse'!AO85</f>
        <v>0</v>
      </c>
      <c r="AP85" s="403">
        <f>'1.2_OrigTargets_PostDataCleanse'!AP85-'1.1_OrigTargets_PreDataCleanse'!AP85</f>
        <v>0</v>
      </c>
      <c r="AQ85" s="257" t="str">
        <f t="shared" si="3"/>
        <v>High C2</v>
      </c>
      <c r="AR85" s="402">
        <f>'1.2_OrigTargets_PostDataCleanse'!AR85-'1.1_OrigTargets_PreDataCleanse'!AR85</f>
        <v>0</v>
      </c>
      <c r="AS85" s="402">
        <f>'1.2_OrigTargets_PostDataCleanse'!AS85-'1.1_OrigTargets_PreDataCleanse'!AS85</f>
        <v>0</v>
      </c>
      <c r="AT85" s="402">
        <f>'1.2_OrigTargets_PostDataCleanse'!AT85-'1.1_OrigTargets_PreDataCleanse'!AT85</f>
        <v>0</v>
      </c>
      <c r="AU85" s="402">
        <f>'1.2_OrigTargets_PostDataCleanse'!AU85-'1.1_OrigTargets_PreDataCleanse'!AU85</f>
        <v>0</v>
      </c>
      <c r="AV85" s="402">
        <f>'1.2_OrigTargets_PostDataCleanse'!AV85-'1.1_OrigTargets_PreDataCleanse'!AV85</f>
        <v>0</v>
      </c>
      <c r="AW85" s="403">
        <f>'1.2_OrigTargets_PostDataCleanse'!AW85-'1.1_OrigTargets_PreDataCleanse'!AW85</f>
        <v>0</v>
      </c>
      <c r="AX85" s="257" t="str">
        <f t="shared" si="4"/>
        <v>High C2</v>
      </c>
      <c r="AY85" s="402">
        <f>'1.2_OrigTargets_PostDataCleanse'!AY85-'1.1_OrigTargets_PreDataCleanse'!AY85</f>
        <v>0</v>
      </c>
      <c r="AZ85" s="402">
        <f>'1.2_OrigTargets_PostDataCleanse'!AZ85-'1.1_OrigTargets_PreDataCleanse'!AZ85</f>
        <v>0</v>
      </c>
      <c r="BA85" s="402">
        <f>'1.2_OrigTargets_PostDataCleanse'!BA85-'1.1_OrigTargets_PreDataCleanse'!BA85</f>
        <v>0</v>
      </c>
      <c r="BB85" s="402">
        <f>'1.2_OrigTargets_PostDataCleanse'!BB85-'1.1_OrigTargets_PreDataCleanse'!BB85</f>
        <v>0</v>
      </c>
      <c r="BC85" s="402">
        <f>'1.2_OrigTargets_PostDataCleanse'!BC85-'1.1_OrigTargets_PreDataCleanse'!BC85</f>
        <v>0</v>
      </c>
      <c r="BD85" s="403">
        <f>'1.2_OrigTargets_PostDataCleanse'!BD85-'1.1_OrigTargets_PreDataCleanse'!BD85</f>
        <v>0</v>
      </c>
      <c r="BE85" s="257" t="str">
        <f t="shared" si="5"/>
        <v>High C2</v>
      </c>
      <c r="BF85" s="402">
        <f>'1.2_OrigTargets_PostDataCleanse'!BF85-'1.1_OrigTargets_PreDataCleanse'!BF85</f>
        <v>0</v>
      </c>
      <c r="BG85" s="402">
        <f>'1.2_OrigTargets_PostDataCleanse'!BG85-'1.1_OrigTargets_PreDataCleanse'!BG85</f>
        <v>0</v>
      </c>
      <c r="BH85" s="402">
        <f>'1.2_OrigTargets_PostDataCleanse'!BH85-'1.1_OrigTargets_PreDataCleanse'!BH85</f>
        <v>0</v>
      </c>
      <c r="BI85" s="402">
        <f>'1.2_OrigTargets_PostDataCleanse'!BI85-'1.1_OrigTargets_PreDataCleanse'!BI85</f>
        <v>0</v>
      </c>
      <c r="BJ85" s="402">
        <f>'1.2_OrigTargets_PostDataCleanse'!BJ85-'1.1_OrigTargets_PreDataCleanse'!BJ85</f>
        <v>0</v>
      </c>
      <c r="BK85" s="403">
        <f>'1.2_OrigTargets_PostDataCleanse'!BK85-'1.1_OrigTargets_PreDataCleanse'!BK85</f>
        <v>0</v>
      </c>
      <c r="BL85" s="402">
        <f>'1.2_OrigTargets_PostDataCleanse'!BL85-'1.1_OrigTargets_PreDataCleanse'!BL85</f>
        <v>0</v>
      </c>
      <c r="BM85" s="402">
        <f>'1.2_OrigTargets_PostDataCleanse'!BM85-'1.1_OrigTargets_PreDataCleanse'!BM85</f>
        <v>0</v>
      </c>
      <c r="BN85" s="402">
        <f>'1.2_OrigTargets_PostDataCleanse'!BN85-'1.1_OrigTargets_PreDataCleanse'!BN85</f>
        <v>0</v>
      </c>
      <c r="BO85" s="402">
        <f>'1.2_OrigTargets_PostDataCleanse'!BO85-'1.1_OrigTargets_PreDataCleanse'!BO85</f>
        <v>0</v>
      </c>
      <c r="BP85" s="403">
        <f>'1.2_OrigTargets_PostDataCleanse'!BP85-'1.1_OrigTargets_PreDataCleanse'!BP85</f>
        <v>0</v>
      </c>
      <c r="BQ85" s="257" t="str">
        <f t="shared" si="6"/>
        <v>High C2</v>
      </c>
      <c r="BR85" s="402">
        <f>'1.2_OrigTargets_PostDataCleanse'!BR85-'1.1_OrigTargets_PreDataCleanse'!BR85</f>
        <v>0</v>
      </c>
      <c r="BS85" s="402">
        <f>'1.2_OrigTargets_PostDataCleanse'!BS85-'1.1_OrigTargets_PreDataCleanse'!BS85</f>
        <v>0</v>
      </c>
      <c r="BT85" s="402">
        <f>'1.2_OrigTargets_PostDataCleanse'!BT85-'1.1_OrigTargets_PreDataCleanse'!BT85</f>
        <v>0</v>
      </c>
      <c r="BU85" s="402">
        <f>'1.2_OrigTargets_PostDataCleanse'!BU85-'1.1_OrigTargets_PreDataCleanse'!BU85</f>
        <v>0</v>
      </c>
      <c r="BV85" s="402">
        <f>'1.2_OrigTargets_PostDataCleanse'!BV85-'1.1_OrigTargets_PreDataCleanse'!BV85</f>
        <v>0</v>
      </c>
      <c r="BW85" s="403">
        <f>'1.2_OrigTargets_PostDataCleanse'!BW85-'1.1_OrigTargets_PreDataCleanse'!BW85</f>
        <v>0</v>
      </c>
      <c r="BY85" s="404"/>
    </row>
    <row r="86" spans="4:77" s="399" customFormat="1" ht="10.5" customHeight="1" thickBot="1">
      <c r="D86" s="409"/>
      <c r="E86" s="455"/>
      <c r="F86" s="453"/>
      <c r="G86" s="446"/>
      <c r="H86" s="260" t="str">
        <f t="shared" si="9"/>
        <v>Very high C1</v>
      </c>
      <c r="I86" s="405">
        <f>'1.2_OrigTargets_PostDataCleanse'!I86-'1.1_OrigTargets_PreDataCleanse'!I86</f>
        <v>0</v>
      </c>
      <c r="J86" s="405">
        <f>'1.2_OrigTargets_PostDataCleanse'!J86-'1.1_OrigTargets_PreDataCleanse'!J86</f>
        <v>0</v>
      </c>
      <c r="K86" s="405">
        <f>'1.2_OrigTargets_PostDataCleanse'!K86-'1.1_OrigTargets_PreDataCleanse'!K86</f>
        <v>0</v>
      </c>
      <c r="L86" s="405">
        <f>'1.2_OrigTargets_PostDataCleanse'!L86-'1.1_OrigTargets_PreDataCleanse'!L86</f>
        <v>0</v>
      </c>
      <c r="M86" s="405">
        <f>'1.2_OrigTargets_PostDataCleanse'!M86-'1.1_OrigTargets_PreDataCleanse'!M86</f>
        <v>0</v>
      </c>
      <c r="N86" s="406">
        <f>'1.2_OrigTargets_PostDataCleanse'!N86-'1.1_OrigTargets_PreDataCleanse'!N86</f>
        <v>0</v>
      </c>
      <c r="O86" s="42"/>
      <c r="P86" s="455"/>
      <c r="Q86" s="452"/>
      <c r="R86" s="260" t="str">
        <f t="shared" si="0"/>
        <v>Very high C1</v>
      </c>
      <c r="S86" s="405">
        <f>'1.2_OrigTargets_PostDataCleanse'!S86-'1.1_OrigTargets_PreDataCleanse'!S86</f>
        <v>0</v>
      </c>
      <c r="T86" s="405">
        <f>'1.2_OrigTargets_PostDataCleanse'!T86-'1.1_OrigTargets_PreDataCleanse'!T86</f>
        <v>0</v>
      </c>
      <c r="U86" s="405">
        <f>'1.2_OrigTargets_PostDataCleanse'!U86-'1.1_OrigTargets_PreDataCleanse'!U86</f>
        <v>0</v>
      </c>
      <c r="V86" s="405">
        <f>'1.2_OrigTargets_PostDataCleanse'!V86-'1.1_OrigTargets_PreDataCleanse'!V86</f>
        <v>0</v>
      </c>
      <c r="W86" s="405">
        <f>'1.2_OrigTargets_PostDataCleanse'!W86-'1.1_OrigTargets_PreDataCleanse'!W86</f>
        <v>0</v>
      </c>
      <c r="X86" s="406">
        <f>'1.2_OrigTargets_PostDataCleanse'!X86-'1.1_OrigTargets_PreDataCleanse'!X86</f>
        <v>0</v>
      </c>
      <c r="Y86" s="42"/>
      <c r="Z86" s="455"/>
      <c r="AA86" s="452"/>
      <c r="AB86" s="260" t="str">
        <f t="shared" si="1"/>
        <v>Very high C1</v>
      </c>
      <c r="AC86" s="405">
        <f>'1.2_OrigTargets_PostDataCleanse'!AC86-'1.1_OrigTargets_PreDataCleanse'!AC86</f>
        <v>0</v>
      </c>
      <c r="AD86" s="405">
        <f>'1.2_OrigTargets_PostDataCleanse'!AD86-'1.1_OrigTargets_PreDataCleanse'!AD86</f>
        <v>0</v>
      </c>
      <c r="AE86" s="405">
        <f>'1.2_OrigTargets_PostDataCleanse'!AE86-'1.1_OrigTargets_PreDataCleanse'!AE86</f>
        <v>0</v>
      </c>
      <c r="AF86" s="405">
        <f>'1.2_OrigTargets_PostDataCleanse'!AF86-'1.1_OrigTargets_PreDataCleanse'!AF86</f>
        <v>0</v>
      </c>
      <c r="AG86" s="405">
        <f>'1.2_OrigTargets_PostDataCleanse'!AG86-'1.1_OrigTargets_PreDataCleanse'!AG86</f>
        <v>0</v>
      </c>
      <c r="AH86" s="406">
        <f>'1.2_OrigTargets_PostDataCleanse'!AH86-'1.1_OrigTargets_PreDataCleanse'!AH86</f>
        <v>0</v>
      </c>
      <c r="AI86" s="42"/>
      <c r="AJ86" s="282" t="str">
        <f t="shared" si="2"/>
        <v>Very high C1</v>
      </c>
      <c r="AK86" s="405">
        <f>'1.2_OrigTargets_PostDataCleanse'!AK86-'1.1_OrigTargets_PreDataCleanse'!AK86</f>
        <v>0</v>
      </c>
      <c r="AL86" s="405">
        <f>'1.2_OrigTargets_PostDataCleanse'!AL86-'1.1_OrigTargets_PreDataCleanse'!AL86</f>
        <v>0</v>
      </c>
      <c r="AM86" s="405">
        <f>'1.2_OrigTargets_PostDataCleanse'!AM86-'1.1_OrigTargets_PreDataCleanse'!AM86</f>
        <v>0</v>
      </c>
      <c r="AN86" s="405">
        <f>'1.2_OrigTargets_PostDataCleanse'!AN86-'1.1_OrigTargets_PreDataCleanse'!AN86</f>
        <v>0</v>
      </c>
      <c r="AO86" s="405">
        <f>'1.2_OrigTargets_PostDataCleanse'!AO86-'1.1_OrigTargets_PreDataCleanse'!AO86</f>
        <v>0</v>
      </c>
      <c r="AP86" s="406">
        <f>'1.2_OrigTargets_PostDataCleanse'!AP86-'1.1_OrigTargets_PreDataCleanse'!AP86</f>
        <v>0</v>
      </c>
      <c r="AQ86" s="260" t="str">
        <f t="shared" si="3"/>
        <v>Very high C1</v>
      </c>
      <c r="AR86" s="405">
        <f>'1.2_OrigTargets_PostDataCleanse'!AR86-'1.1_OrigTargets_PreDataCleanse'!AR86</f>
        <v>0</v>
      </c>
      <c r="AS86" s="405">
        <f>'1.2_OrigTargets_PostDataCleanse'!AS86-'1.1_OrigTargets_PreDataCleanse'!AS86</f>
        <v>0</v>
      </c>
      <c r="AT86" s="405">
        <f>'1.2_OrigTargets_PostDataCleanse'!AT86-'1.1_OrigTargets_PreDataCleanse'!AT86</f>
        <v>0</v>
      </c>
      <c r="AU86" s="405">
        <f>'1.2_OrigTargets_PostDataCleanse'!AU86-'1.1_OrigTargets_PreDataCleanse'!AU86</f>
        <v>0</v>
      </c>
      <c r="AV86" s="405">
        <f>'1.2_OrigTargets_PostDataCleanse'!AV86-'1.1_OrigTargets_PreDataCleanse'!AV86</f>
        <v>0</v>
      </c>
      <c r="AW86" s="406">
        <f>'1.2_OrigTargets_PostDataCleanse'!AW86-'1.1_OrigTargets_PreDataCleanse'!AW86</f>
        <v>0</v>
      </c>
      <c r="AX86" s="260" t="str">
        <f t="shared" si="4"/>
        <v>Very high C1</v>
      </c>
      <c r="AY86" s="405">
        <f>'1.2_OrigTargets_PostDataCleanse'!AY86-'1.1_OrigTargets_PreDataCleanse'!AY86</f>
        <v>0</v>
      </c>
      <c r="AZ86" s="405">
        <f>'1.2_OrigTargets_PostDataCleanse'!AZ86-'1.1_OrigTargets_PreDataCleanse'!AZ86</f>
        <v>0</v>
      </c>
      <c r="BA86" s="405">
        <f>'1.2_OrigTargets_PostDataCleanse'!BA86-'1.1_OrigTargets_PreDataCleanse'!BA86</f>
        <v>0</v>
      </c>
      <c r="BB86" s="405">
        <f>'1.2_OrigTargets_PostDataCleanse'!BB86-'1.1_OrigTargets_PreDataCleanse'!BB86</f>
        <v>0</v>
      </c>
      <c r="BC86" s="405">
        <f>'1.2_OrigTargets_PostDataCleanse'!BC86-'1.1_OrigTargets_PreDataCleanse'!BC86</f>
        <v>0</v>
      </c>
      <c r="BD86" s="406">
        <f>'1.2_OrigTargets_PostDataCleanse'!BD86-'1.1_OrigTargets_PreDataCleanse'!BD86</f>
        <v>0</v>
      </c>
      <c r="BE86" s="260" t="str">
        <f t="shared" si="5"/>
        <v>Very high C1</v>
      </c>
      <c r="BF86" s="405">
        <f>'1.2_OrigTargets_PostDataCleanse'!BF86-'1.1_OrigTargets_PreDataCleanse'!BF86</f>
        <v>0</v>
      </c>
      <c r="BG86" s="405">
        <f>'1.2_OrigTargets_PostDataCleanse'!BG86-'1.1_OrigTargets_PreDataCleanse'!BG86</f>
        <v>0</v>
      </c>
      <c r="BH86" s="405">
        <f>'1.2_OrigTargets_PostDataCleanse'!BH86-'1.1_OrigTargets_PreDataCleanse'!BH86</f>
        <v>0</v>
      </c>
      <c r="BI86" s="405">
        <f>'1.2_OrigTargets_PostDataCleanse'!BI86-'1.1_OrigTargets_PreDataCleanse'!BI86</f>
        <v>0</v>
      </c>
      <c r="BJ86" s="405">
        <f>'1.2_OrigTargets_PostDataCleanse'!BJ86-'1.1_OrigTargets_PreDataCleanse'!BJ86</f>
        <v>0</v>
      </c>
      <c r="BK86" s="406">
        <f>'1.2_OrigTargets_PostDataCleanse'!BK86-'1.1_OrigTargets_PreDataCleanse'!BK86</f>
        <v>0</v>
      </c>
      <c r="BL86" s="405">
        <f>'1.2_OrigTargets_PostDataCleanse'!BL86-'1.1_OrigTargets_PreDataCleanse'!BL86</f>
        <v>0</v>
      </c>
      <c r="BM86" s="405">
        <f>'1.2_OrigTargets_PostDataCleanse'!BM86-'1.1_OrigTargets_PreDataCleanse'!BM86</f>
        <v>0</v>
      </c>
      <c r="BN86" s="405">
        <f>'1.2_OrigTargets_PostDataCleanse'!BN86-'1.1_OrigTargets_PreDataCleanse'!BN86</f>
        <v>0</v>
      </c>
      <c r="BO86" s="405">
        <f>'1.2_OrigTargets_PostDataCleanse'!BO86-'1.1_OrigTargets_PreDataCleanse'!BO86</f>
        <v>0</v>
      </c>
      <c r="BP86" s="406">
        <f>'1.2_OrigTargets_PostDataCleanse'!BP86-'1.1_OrigTargets_PreDataCleanse'!BP86</f>
        <v>0</v>
      </c>
      <c r="BQ86" s="260" t="str">
        <f t="shared" si="6"/>
        <v>Very high C1</v>
      </c>
      <c r="BR86" s="405">
        <f>'1.2_OrigTargets_PostDataCleanse'!BR86-'1.1_OrigTargets_PreDataCleanse'!BR86</f>
        <v>0</v>
      </c>
      <c r="BS86" s="405">
        <f>'1.2_OrigTargets_PostDataCleanse'!BS86-'1.1_OrigTargets_PreDataCleanse'!BS86</f>
        <v>0</v>
      </c>
      <c r="BT86" s="405">
        <f>'1.2_OrigTargets_PostDataCleanse'!BT86-'1.1_OrigTargets_PreDataCleanse'!BT86</f>
        <v>0</v>
      </c>
      <c r="BU86" s="405">
        <f>'1.2_OrigTargets_PostDataCleanse'!BU86-'1.1_OrigTargets_PreDataCleanse'!BU86</f>
        <v>0</v>
      </c>
      <c r="BV86" s="405">
        <f>'1.2_OrigTargets_PostDataCleanse'!BV86-'1.1_OrigTargets_PreDataCleanse'!BV86</f>
        <v>0</v>
      </c>
      <c r="BW86" s="406">
        <f>'1.2_OrigTargets_PostDataCleanse'!BW86-'1.1_OrigTargets_PreDataCleanse'!BW86</f>
        <v>0</v>
      </c>
      <c r="BY86" s="407"/>
    </row>
    <row r="87" spans="4:77" s="399" customFormat="1" ht="11.25" customHeight="1">
      <c r="D87" s="408" t="str">
        <f>D83</f>
        <v>132KV Network</v>
      </c>
      <c r="E87" s="456">
        <v>3</v>
      </c>
      <c r="F87" s="450" t="s">
        <v>186</v>
      </c>
      <c r="G87" s="444" t="s">
        <v>193</v>
      </c>
      <c r="H87" s="254" t="str">
        <f t="shared" si="9"/>
        <v>Low C4</v>
      </c>
      <c r="I87" s="402">
        <f>'1.2_OrigTargets_PostDataCleanse'!I87-'1.1_OrigTargets_PreDataCleanse'!I87</f>
        <v>0</v>
      </c>
      <c r="J87" s="402">
        <f>'1.2_OrigTargets_PostDataCleanse'!J87-'1.1_OrigTargets_PreDataCleanse'!J87</f>
        <v>0</v>
      </c>
      <c r="K87" s="402">
        <f>'1.2_OrigTargets_PostDataCleanse'!K87-'1.1_OrigTargets_PreDataCleanse'!K87</f>
        <v>0</v>
      </c>
      <c r="L87" s="402">
        <f>'1.2_OrigTargets_PostDataCleanse'!L87-'1.1_OrigTargets_PreDataCleanse'!L87</f>
        <v>0</v>
      </c>
      <c r="M87" s="402">
        <f>'1.2_OrigTargets_PostDataCleanse'!M87-'1.1_OrigTargets_PreDataCleanse'!M87</f>
        <v>0</v>
      </c>
      <c r="N87" s="403">
        <f>'1.2_OrigTargets_PostDataCleanse'!N87-'1.1_OrigTargets_PreDataCleanse'!N87</f>
        <v>0</v>
      </c>
      <c r="O87" s="42"/>
      <c r="P87" s="456">
        <v>3</v>
      </c>
      <c r="Q87" s="450" t="str">
        <f t="shared" ref="Q87" si="34">$F87</f>
        <v>Reactors</v>
      </c>
      <c r="R87" s="254" t="str">
        <f t="shared" si="0"/>
        <v>Low C4</v>
      </c>
      <c r="S87" s="402">
        <f>'1.2_OrigTargets_PostDataCleanse'!S87-'1.1_OrigTargets_PreDataCleanse'!S87</f>
        <v>0</v>
      </c>
      <c r="T87" s="402">
        <f>'1.2_OrigTargets_PostDataCleanse'!T87-'1.1_OrigTargets_PreDataCleanse'!T87</f>
        <v>0</v>
      </c>
      <c r="U87" s="402">
        <f>'1.2_OrigTargets_PostDataCleanse'!U87-'1.1_OrigTargets_PreDataCleanse'!U87</f>
        <v>0</v>
      </c>
      <c r="V87" s="402">
        <f>'1.2_OrigTargets_PostDataCleanse'!V87-'1.1_OrigTargets_PreDataCleanse'!V87</f>
        <v>0</v>
      </c>
      <c r="W87" s="402">
        <f>'1.2_OrigTargets_PostDataCleanse'!W87-'1.1_OrigTargets_PreDataCleanse'!W87</f>
        <v>0</v>
      </c>
      <c r="X87" s="403">
        <f>'1.2_OrigTargets_PostDataCleanse'!X87-'1.1_OrigTargets_PreDataCleanse'!X87</f>
        <v>0</v>
      </c>
      <c r="Y87" s="42"/>
      <c r="Z87" s="456">
        <v>3</v>
      </c>
      <c r="AA87" s="450" t="str">
        <f t="shared" ref="AA87" si="35">$F87</f>
        <v>Reactors</v>
      </c>
      <c r="AB87" s="254" t="str">
        <f t="shared" si="1"/>
        <v>Low C4</v>
      </c>
      <c r="AC87" s="402">
        <f>'1.2_OrigTargets_PostDataCleanse'!AC87-'1.1_OrigTargets_PreDataCleanse'!AC87</f>
        <v>0</v>
      </c>
      <c r="AD87" s="402">
        <f>'1.2_OrigTargets_PostDataCleanse'!AD87-'1.1_OrigTargets_PreDataCleanse'!AD87</f>
        <v>0</v>
      </c>
      <c r="AE87" s="402">
        <f>'1.2_OrigTargets_PostDataCleanse'!AE87-'1.1_OrigTargets_PreDataCleanse'!AE87</f>
        <v>0</v>
      </c>
      <c r="AF87" s="402">
        <f>'1.2_OrigTargets_PostDataCleanse'!AF87-'1.1_OrigTargets_PreDataCleanse'!AF87</f>
        <v>0</v>
      </c>
      <c r="AG87" s="402">
        <f>'1.2_OrigTargets_PostDataCleanse'!AG87-'1.1_OrigTargets_PreDataCleanse'!AG87</f>
        <v>0</v>
      </c>
      <c r="AH87" s="403">
        <f>'1.2_OrigTargets_PostDataCleanse'!AH87-'1.1_OrigTargets_PreDataCleanse'!AH87</f>
        <v>0</v>
      </c>
      <c r="AI87" s="42"/>
      <c r="AJ87" s="280" t="str">
        <f t="shared" si="2"/>
        <v>Low C4</v>
      </c>
      <c r="AK87" s="402">
        <f>'1.2_OrigTargets_PostDataCleanse'!AK87-'1.1_OrigTargets_PreDataCleanse'!AK87</f>
        <v>0</v>
      </c>
      <c r="AL87" s="402">
        <f>'1.2_OrigTargets_PostDataCleanse'!AL87-'1.1_OrigTargets_PreDataCleanse'!AL87</f>
        <v>0</v>
      </c>
      <c r="AM87" s="402">
        <f>'1.2_OrigTargets_PostDataCleanse'!AM87-'1.1_OrigTargets_PreDataCleanse'!AM87</f>
        <v>0</v>
      </c>
      <c r="AN87" s="402">
        <f>'1.2_OrigTargets_PostDataCleanse'!AN87-'1.1_OrigTargets_PreDataCleanse'!AN87</f>
        <v>0</v>
      </c>
      <c r="AO87" s="402">
        <f>'1.2_OrigTargets_PostDataCleanse'!AO87-'1.1_OrigTargets_PreDataCleanse'!AO87</f>
        <v>0</v>
      </c>
      <c r="AP87" s="403">
        <f>'1.2_OrigTargets_PostDataCleanse'!AP87-'1.1_OrigTargets_PreDataCleanse'!AP87</f>
        <v>0</v>
      </c>
      <c r="AQ87" s="254" t="str">
        <f t="shared" si="3"/>
        <v>Low C4</v>
      </c>
      <c r="AR87" s="402">
        <f>'1.2_OrigTargets_PostDataCleanse'!AR87-'1.1_OrigTargets_PreDataCleanse'!AR87</f>
        <v>0</v>
      </c>
      <c r="AS87" s="402">
        <f>'1.2_OrigTargets_PostDataCleanse'!AS87-'1.1_OrigTargets_PreDataCleanse'!AS87</f>
        <v>0</v>
      </c>
      <c r="AT87" s="402">
        <f>'1.2_OrigTargets_PostDataCleanse'!AT87-'1.1_OrigTargets_PreDataCleanse'!AT87</f>
        <v>0</v>
      </c>
      <c r="AU87" s="402">
        <f>'1.2_OrigTargets_PostDataCleanse'!AU87-'1.1_OrigTargets_PreDataCleanse'!AU87</f>
        <v>0</v>
      </c>
      <c r="AV87" s="402">
        <f>'1.2_OrigTargets_PostDataCleanse'!AV87-'1.1_OrigTargets_PreDataCleanse'!AV87</f>
        <v>0</v>
      </c>
      <c r="AW87" s="403">
        <f>'1.2_OrigTargets_PostDataCleanse'!AW87-'1.1_OrigTargets_PreDataCleanse'!AW87</f>
        <v>0</v>
      </c>
      <c r="AX87" s="254" t="str">
        <f t="shared" si="4"/>
        <v>Low C4</v>
      </c>
      <c r="AY87" s="402">
        <f>'1.2_OrigTargets_PostDataCleanse'!AY87-'1.1_OrigTargets_PreDataCleanse'!AY87</f>
        <v>0</v>
      </c>
      <c r="AZ87" s="402">
        <f>'1.2_OrigTargets_PostDataCleanse'!AZ87-'1.1_OrigTargets_PreDataCleanse'!AZ87</f>
        <v>0</v>
      </c>
      <c r="BA87" s="402">
        <f>'1.2_OrigTargets_PostDataCleanse'!BA87-'1.1_OrigTargets_PreDataCleanse'!BA87</f>
        <v>0</v>
      </c>
      <c r="BB87" s="402">
        <f>'1.2_OrigTargets_PostDataCleanse'!BB87-'1.1_OrigTargets_PreDataCleanse'!BB87</f>
        <v>0</v>
      </c>
      <c r="BC87" s="402">
        <f>'1.2_OrigTargets_PostDataCleanse'!BC87-'1.1_OrigTargets_PreDataCleanse'!BC87</f>
        <v>0</v>
      </c>
      <c r="BD87" s="403">
        <f>'1.2_OrigTargets_PostDataCleanse'!BD87-'1.1_OrigTargets_PreDataCleanse'!BD87</f>
        <v>0</v>
      </c>
      <c r="BE87" s="254" t="str">
        <f t="shared" si="5"/>
        <v>Low C4</v>
      </c>
      <c r="BF87" s="402">
        <f>'1.2_OrigTargets_PostDataCleanse'!BF87-'1.1_OrigTargets_PreDataCleanse'!BF87</f>
        <v>0</v>
      </c>
      <c r="BG87" s="402">
        <f>'1.2_OrigTargets_PostDataCleanse'!BG87-'1.1_OrigTargets_PreDataCleanse'!BG87</f>
        <v>0</v>
      </c>
      <c r="BH87" s="402">
        <f>'1.2_OrigTargets_PostDataCleanse'!BH87-'1.1_OrigTargets_PreDataCleanse'!BH87</f>
        <v>0</v>
      </c>
      <c r="BI87" s="402">
        <f>'1.2_OrigTargets_PostDataCleanse'!BI87-'1.1_OrigTargets_PreDataCleanse'!BI87</f>
        <v>0</v>
      </c>
      <c r="BJ87" s="402">
        <f>'1.2_OrigTargets_PostDataCleanse'!BJ87-'1.1_OrigTargets_PreDataCleanse'!BJ87</f>
        <v>0</v>
      </c>
      <c r="BK87" s="403">
        <f>'1.2_OrigTargets_PostDataCleanse'!BK87-'1.1_OrigTargets_PreDataCleanse'!BK87</f>
        <v>0</v>
      </c>
      <c r="BL87" s="402">
        <f>'1.2_OrigTargets_PostDataCleanse'!BL87-'1.1_OrigTargets_PreDataCleanse'!BL87</f>
        <v>0</v>
      </c>
      <c r="BM87" s="402">
        <f>'1.2_OrigTargets_PostDataCleanse'!BM87-'1.1_OrigTargets_PreDataCleanse'!BM87</f>
        <v>0</v>
      </c>
      <c r="BN87" s="402">
        <f>'1.2_OrigTargets_PostDataCleanse'!BN87-'1.1_OrigTargets_PreDataCleanse'!BN87</f>
        <v>0</v>
      </c>
      <c r="BO87" s="402">
        <f>'1.2_OrigTargets_PostDataCleanse'!BO87-'1.1_OrigTargets_PreDataCleanse'!BO87</f>
        <v>0</v>
      </c>
      <c r="BP87" s="403">
        <f>'1.2_OrigTargets_PostDataCleanse'!BP87-'1.1_OrigTargets_PreDataCleanse'!BP87</f>
        <v>0</v>
      </c>
      <c r="BQ87" s="254" t="str">
        <f t="shared" si="6"/>
        <v>Low C4</v>
      </c>
      <c r="BR87" s="402">
        <f>'1.2_OrigTargets_PostDataCleanse'!BR87-'1.1_OrigTargets_PreDataCleanse'!BR87</f>
        <v>0</v>
      </c>
      <c r="BS87" s="402">
        <f>'1.2_OrigTargets_PostDataCleanse'!BS87-'1.1_OrigTargets_PreDataCleanse'!BS87</f>
        <v>0</v>
      </c>
      <c r="BT87" s="402">
        <f>'1.2_OrigTargets_PostDataCleanse'!BT87-'1.1_OrigTargets_PreDataCleanse'!BT87</f>
        <v>0</v>
      </c>
      <c r="BU87" s="402">
        <f>'1.2_OrigTargets_PostDataCleanse'!BU87-'1.1_OrigTargets_PreDataCleanse'!BU87</f>
        <v>0</v>
      </c>
      <c r="BV87" s="402">
        <f>'1.2_OrigTargets_PostDataCleanse'!BV87-'1.1_OrigTargets_PreDataCleanse'!BV87</f>
        <v>0</v>
      </c>
      <c r="BW87" s="403">
        <f>'1.2_OrigTargets_PostDataCleanse'!BW87-'1.1_OrigTargets_PreDataCleanse'!BW87</f>
        <v>0</v>
      </c>
      <c r="BY87" s="404"/>
    </row>
    <row r="88" spans="4:77" s="399" customFormat="1" ht="10.15" customHeight="1">
      <c r="D88" s="409"/>
      <c r="E88" s="454"/>
      <c r="F88" s="451"/>
      <c r="G88" s="445"/>
      <c r="H88" s="257" t="str">
        <f t="shared" si="9"/>
        <v>Medium C3</v>
      </c>
      <c r="I88" s="402">
        <f>'1.2_OrigTargets_PostDataCleanse'!I88-'1.1_OrigTargets_PreDataCleanse'!I88</f>
        <v>0</v>
      </c>
      <c r="J88" s="402">
        <f>'1.2_OrigTargets_PostDataCleanse'!J88-'1.1_OrigTargets_PreDataCleanse'!J88</f>
        <v>0</v>
      </c>
      <c r="K88" s="402">
        <f>'1.2_OrigTargets_PostDataCleanse'!K88-'1.1_OrigTargets_PreDataCleanse'!K88</f>
        <v>0</v>
      </c>
      <c r="L88" s="402">
        <f>'1.2_OrigTargets_PostDataCleanse'!L88-'1.1_OrigTargets_PreDataCleanse'!L88</f>
        <v>0</v>
      </c>
      <c r="M88" s="402">
        <f>'1.2_OrigTargets_PostDataCleanse'!M88-'1.1_OrigTargets_PreDataCleanse'!M88</f>
        <v>0</v>
      </c>
      <c r="N88" s="403">
        <f>'1.2_OrigTargets_PostDataCleanse'!N88-'1.1_OrigTargets_PreDataCleanse'!N88</f>
        <v>0</v>
      </c>
      <c r="O88" s="42"/>
      <c r="P88" s="454"/>
      <c r="Q88" s="451"/>
      <c r="R88" s="257" t="str">
        <f t="shared" ref="R88:R106" si="36">H88</f>
        <v>Medium C3</v>
      </c>
      <c r="S88" s="402">
        <f>'1.2_OrigTargets_PostDataCleanse'!S88-'1.1_OrigTargets_PreDataCleanse'!S88</f>
        <v>0</v>
      </c>
      <c r="T88" s="402">
        <f>'1.2_OrigTargets_PostDataCleanse'!T88-'1.1_OrigTargets_PreDataCleanse'!T88</f>
        <v>0</v>
      </c>
      <c r="U88" s="402">
        <f>'1.2_OrigTargets_PostDataCleanse'!U88-'1.1_OrigTargets_PreDataCleanse'!U88</f>
        <v>0</v>
      </c>
      <c r="V88" s="402">
        <f>'1.2_OrigTargets_PostDataCleanse'!V88-'1.1_OrigTargets_PreDataCleanse'!V88</f>
        <v>0</v>
      </c>
      <c r="W88" s="402">
        <f>'1.2_OrigTargets_PostDataCleanse'!W88-'1.1_OrigTargets_PreDataCleanse'!W88</f>
        <v>0</v>
      </c>
      <c r="X88" s="403">
        <f>'1.2_OrigTargets_PostDataCleanse'!X88-'1.1_OrigTargets_PreDataCleanse'!X88</f>
        <v>0</v>
      </c>
      <c r="Y88" s="42"/>
      <c r="Z88" s="454"/>
      <c r="AA88" s="451"/>
      <c r="AB88" s="257" t="str">
        <f t="shared" ref="AB88:AB106" si="37">R88</f>
        <v>Medium C3</v>
      </c>
      <c r="AC88" s="402">
        <f>'1.2_OrigTargets_PostDataCleanse'!AC88-'1.1_OrigTargets_PreDataCleanse'!AC88</f>
        <v>0</v>
      </c>
      <c r="AD88" s="402">
        <f>'1.2_OrigTargets_PostDataCleanse'!AD88-'1.1_OrigTargets_PreDataCleanse'!AD88</f>
        <v>0</v>
      </c>
      <c r="AE88" s="402">
        <f>'1.2_OrigTargets_PostDataCleanse'!AE88-'1.1_OrigTargets_PreDataCleanse'!AE88</f>
        <v>0</v>
      </c>
      <c r="AF88" s="402">
        <f>'1.2_OrigTargets_PostDataCleanse'!AF88-'1.1_OrigTargets_PreDataCleanse'!AF88</f>
        <v>0</v>
      </c>
      <c r="AG88" s="402">
        <f>'1.2_OrigTargets_PostDataCleanse'!AG88-'1.1_OrigTargets_PreDataCleanse'!AG88</f>
        <v>0</v>
      </c>
      <c r="AH88" s="403">
        <f>'1.2_OrigTargets_PostDataCleanse'!AH88-'1.1_OrigTargets_PreDataCleanse'!AH88</f>
        <v>0</v>
      </c>
      <c r="AI88" s="42"/>
      <c r="AJ88" s="281" t="str">
        <f t="shared" ref="AJ88:AJ106" si="38">AB88</f>
        <v>Medium C3</v>
      </c>
      <c r="AK88" s="402">
        <f>'1.2_OrigTargets_PostDataCleanse'!AK88-'1.1_OrigTargets_PreDataCleanse'!AK88</f>
        <v>0</v>
      </c>
      <c r="AL88" s="402">
        <f>'1.2_OrigTargets_PostDataCleanse'!AL88-'1.1_OrigTargets_PreDataCleanse'!AL88</f>
        <v>0</v>
      </c>
      <c r="AM88" s="402">
        <f>'1.2_OrigTargets_PostDataCleanse'!AM88-'1.1_OrigTargets_PreDataCleanse'!AM88</f>
        <v>0</v>
      </c>
      <c r="AN88" s="402">
        <f>'1.2_OrigTargets_PostDataCleanse'!AN88-'1.1_OrigTargets_PreDataCleanse'!AN88</f>
        <v>0</v>
      </c>
      <c r="AO88" s="402">
        <f>'1.2_OrigTargets_PostDataCleanse'!AO88-'1.1_OrigTargets_PreDataCleanse'!AO88</f>
        <v>0</v>
      </c>
      <c r="AP88" s="403">
        <f>'1.2_OrigTargets_PostDataCleanse'!AP88-'1.1_OrigTargets_PreDataCleanse'!AP88</f>
        <v>0</v>
      </c>
      <c r="AQ88" s="257" t="str">
        <f t="shared" ref="AQ88:AQ106" si="39">AJ88</f>
        <v>Medium C3</v>
      </c>
      <c r="AR88" s="402">
        <f>'1.2_OrigTargets_PostDataCleanse'!AR88-'1.1_OrigTargets_PreDataCleanse'!AR88</f>
        <v>0</v>
      </c>
      <c r="AS88" s="402">
        <f>'1.2_OrigTargets_PostDataCleanse'!AS88-'1.1_OrigTargets_PreDataCleanse'!AS88</f>
        <v>0</v>
      </c>
      <c r="AT88" s="402">
        <f>'1.2_OrigTargets_PostDataCleanse'!AT88-'1.1_OrigTargets_PreDataCleanse'!AT88</f>
        <v>0</v>
      </c>
      <c r="AU88" s="402">
        <f>'1.2_OrigTargets_PostDataCleanse'!AU88-'1.1_OrigTargets_PreDataCleanse'!AU88</f>
        <v>0</v>
      </c>
      <c r="AV88" s="402">
        <f>'1.2_OrigTargets_PostDataCleanse'!AV88-'1.1_OrigTargets_PreDataCleanse'!AV88</f>
        <v>0</v>
      </c>
      <c r="AW88" s="403">
        <f>'1.2_OrigTargets_PostDataCleanse'!AW88-'1.1_OrigTargets_PreDataCleanse'!AW88</f>
        <v>0</v>
      </c>
      <c r="AX88" s="257" t="str">
        <f t="shared" ref="AX88:AX106" si="40">AQ88</f>
        <v>Medium C3</v>
      </c>
      <c r="AY88" s="402">
        <f>'1.2_OrigTargets_PostDataCleanse'!AY88-'1.1_OrigTargets_PreDataCleanse'!AY88</f>
        <v>0</v>
      </c>
      <c r="AZ88" s="402">
        <f>'1.2_OrigTargets_PostDataCleanse'!AZ88-'1.1_OrigTargets_PreDataCleanse'!AZ88</f>
        <v>0</v>
      </c>
      <c r="BA88" s="402">
        <f>'1.2_OrigTargets_PostDataCleanse'!BA88-'1.1_OrigTargets_PreDataCleanse'!BA88</f>
        <v>0</v>
      </c>
      <c r="BB88" s="402">
        <f>'1.2_OrigTargets_PostDataCleanse'!BB88-'1.1_OrigTargets_PreDataCleanse'!BB88</f>
        <v>0</v>
      </c>
      <c r="BC88" s="402">
        <f>'1.2_OrigTargets_PostDataCleanse'!BC88-'1.1_OrigTargets_PreDataCleanse'!BC88</f>
        <v>0</v>
      </c>
      <c r="BD88" s="403">
        <f>'1.2_OrigTargets_PostDataCleanse'!BD88-'1.1_OrigTargets_PreDataCleanse'!BD88</f>
        <v>0</v>
      </c>
      <c r="BE88" s="257" t="str">
        <f t="shared" ref="BE88:BE106" si="41">AQ88</f>
        <v>Medium C3</v>
      </c>
      <c r="BF88" s="402">
        <f>'1.2_OrigTargets_PostDataCleanse'!BF88-'1.1_OrigTargets_PreDataCleanse'!BF88</f>
        <v>0</v>
      </c>
      <c r="BG88" s="402">
        <f>'1.2_OrigTargets_PostDataCleanse'!BG88-'1.1_OrigTargets_PreDataCleanse'!BG88</f>
        <v>0</v>
      </c>
      <c r="BH88" s="402">
        <f>'1.2_OrigTargets_PostDataCleanse'!BH88-'1.1_OrigTargets_PreDataCleanse'!BH88</f>
        <v>0</v>
      </c>
      <c r="BI88" s="402">
        <f>'1.2_OrigTargets_PostDataCleanse'!BI88-'1.1_OrigTargets_PreDataCleanse'!BI88</f>
        <v>0</v>
      </c>
      <c r="BJ88" s="402">
        <f>'1.2_OrigTargets_PostDataCleanse'!BJ88-'1.1_OrigTargets_PreDataCleanse'!BJ88</f>
        <v>0</v>
      </c>
      <c r="BK88" s="403">
        <f>'1.2_OrigTargets_PostDataCleanse'!BK88-'1.1_OrigTargets_PreDataCleanse'!BK88</f>
        <v>0</v>
      </c>
      <c r="BL88" s="402">
        <f>'1.2_OrigTargets_PostDataCleanse'!BL88-'1.1_OrigTargets_PreDataCleanse'!BL88</f>
        <v>0</v>
      </c>
      <c r="BM88" s="402">
        <f>'1.2_OrigTargets_PostDataCleanse'!BM88-'1.1_OrigTargets_PreDataCleanse'!BM88</f>
        <v>0</v>
      </c>
      <c r="BN88" s="402">
        <f>'1.2_OrigTargets_PostDataCleanse'!BN88-'1.1_OrigTargets_PreDataCleanse'!BN88</f>
        <v>0</v>
      </c>
      <c r="BO88" s="402">
        <f>'1.2_OrigTargets_PostDataCleanse'!BO88-'1.1_OrigTargets_PreDataCleanse'!BO88</f>
        <v>0</v>
      </c>
      <c r="BP88" s="403">
        <f>'1.2_OrigTargets_PostDataCleanse'!BP88-'1.1_OrigTargets_PreDataCleanse'!BP88</f>
        <v>0</v>
      </c>
      <c r="BQ88" s="257" t="str">
        <f t="shared" ref="BQ88:BQ106" si="42">BE88</f>
        <v>Medium C3</v>
      </c>
      <c r="BR88" s="402">
        <f>'1.2_OrigTargets_PostDataCleanse'!BR88-'1.1_OrigTargets_PreDataCleanse'!BR88</f>
        <v>0</v>
      </c>
      <c r="BS88" s="402">
        <f>'1.2_OrigTargets_PostDataCleanse'!BS88-'1.1_OrigTargets_PreDataCleanse'!BS88</f>
        <v>0</v>
      </c>
      <c r="BT88" s="402">
        <f>'1.2_OrigTargets_PostDataCleanse'!BT88-'1.1_OrigTargets_PreDataCleanse'!BT88</f>
        <v>0</v>
      </c>
      <c r="BU88" s="402">
        <f>'1.2_OrigTargets_PostDataCleanse'!BU88-'1.1_OrigTargets_PreDataCleanse'!BU88</f>
        <v>0</v>
      </c>
      <c r="BV88" s="402">
        <f>'1.2_OrigTargets_PostDataCleanse'!BV88-'1.1_OrigTargets_PreDataCleanse'!BV88</f>
        <v>0</v>
      </c>
      <c r="BW88" s="403">
        <f>'1.2_OrigTargets_PostDataCleanse'!BW88-'1.1_OrigTargets_PreDataCleanse'!BW88</f>
        <v>0</v>
      </c>
      <c r="BY88" s="404"/>
    </row>
    <row r="89" spans="4:77" s="399" customFormat="1" ht="10.15" customHeight="1">
      <c r="D89" s="409"/>
      <c r="E89" s="454"/>
      <c r="F89" s="451"/>
      <c r="G89" s="445"/>
      <c r="H89" s="257" t="str">
        <f t="shared" si="9"/>
        <v>High C2</v>
      </c>
      <c r="I89" s="402">
        <f>'1.2_OrigTargets_PostDataCleanse'!I89-'1.1_OrigTargets_PreDataCleanse'!I89</f>
        <v>0</v>
      </c>
      <c r="J89" s="402">
        <f>'1.2_OrigTargets_PostDataCleanse'!J89-'1.1_OrigTargets_PreDataCleanse'!J89</f>
        <v>0</v>
      </c>
      <c r="K89" s="402">
        <f>'1.2_OrigTargets_PostDataCleanse'!K89-'1.1_OrigTargets_PreDataCleanse'!K89</f>
        <v>0</v>
      </c>
      <c r="L89" s="402">
        <f>'1.2_OrigTargets_PostDataCleanse'!L89-'1.1_OrigTargets_PreDataCleanse'!L89</f>
        <v>0</v>
      </c>
      <c r="M89" s="402">
        <f>'1.2_OrigTargets_PostDataCleanse'!M89-'1.1_OrigTargets_PreDataCleanse'!M89</f>
        <v>0</v>
      </c>
      <c r="N89" s="403">
        <f>'1.2_OrigTargets_PostDataCleanse'!N89-'1.1_OrigTargets_PreDataCleanse'!N89</f>
        <v>0</v>
      </c>
      <c r="O89" s="42"/>
      <c r="P89" s="454"/>
      <c r="Q89" s="451"/>
      <c r="R89" s="257" t="str">
        <f t="shared" si="36"/>
        <v>High C2</v>
      </c>
      <c r="S89" s="402">
        <f>'1.2_OrigTargets_PostDataCleanse'!S89-'1.1_OrigTargets_PreDataCleanse'!S89</f>
        <v>0</v>
      </c>
      <c r="T89" s="402">
        <f>'1.2_OrigTargets_PostDataCleanse'!T89-'1.1_OrigTargets_PreDataCleanse'!T89</f>
        <v>0</v>
      </c>
      <c r="U89" s="402">
        <f>'1.2_OrigTargets_PostDataCleanse'!U89-'1.1_OrigTargets_PreDataCleanse'!U89</f>
        <v>0</v>
      </c>
      <c r="V89" s="402">
        <f>'1.2_OrigTargets_PostDataCleanse'!V89-'1.1_OrigTargets_PreDataCleanse'!V89</f>
        <v>0</v>
      </c>
      <c r="W89" s="402">
        <f>'1.2_OrigTargets_PostDataCleanse'!W89-'1.1_OrigTargets_PreDataCleanse'!W89</f>
        <v>0</v>
      </c>
      <c r="X89" s="403">
        <f>'1.2_OrigTargets_PostDataCleanse'!X89-'1.1_OrigTargets_PreDataCleanse'!X89</f>
        <v>0</v>
      </c>
      <c r="Y89" s="42"/>
      <c r="Z89" s="454"/>
      <c r="AA89" s="451"/>
      <c r="AB89" s="257" t="str">
        <f t="shared" si="37"/>
        <v>High C2</v>
      </c>
      <c r="AC89" s="402">
        <f>'1.2_OrigTargets_PostDataCleanse'!AC89-'1.1_OrigTargets_PreDataCleanse'!AC89</f>
        <v>0</v>
      </c>
      <c r="AD89" s="402">
        <f>'1.2_OrigTargets_PostDataCleanse'!AD89-'1.1_OrigTargets_PreDataCleanse'!AD89</f>
        <v>0</v>
      </c>
      <c r="AE89" s="402">
        <f>'1.2_OrigTargets_PostDataCleanse'!AE89-'1.1_OrigTargets_PreDataCleanse'!AE89</f>
        <v>0</v>
      </c>
      <c r="AF89" s="402">
        <f>'1.2_OrigTargets_PostDataCleanse'!AF89-'1.1_OrigTargets_PreDataCleanse'!AF89</f>
        <v>0</v>
      </c>
      <c r="AG89" s="402">
        <f>'1.2_OrigTargets_PostDataCleanse'!AG89-'1.1_OrigTargets_PreDataCleanse'!AG89</f>
        <v>0</v>
      </c>
      <c r="AH89" s="403">
        <f>'1.2_OrigTargets_PostDataCleanse'!AH89-'1.1_OrigTargets_PreDataCleanse'!AH89</f>
        <v>0</v>
      </c>
      <c r="AI89" s="42"/>
      <c r="AJ89" s="281" t="str">
        <f t="shared" si="38"/>
        <v>High C2</v>
      </c>
      <c r="AK89" s="402">
        <f>'1.2_OrigTargets_PostDataCleanse'!AK89-'1.1_OrigTargets_PreDataCleanse'!AK89</f>
        <v>0</v>
      </c>
      <c r="AL89" s="402">
        <f>'1.2_OrigTargets_PostDataCleanse'!AL89-'1.1_OrigTargets_PreDataCleanse'!AL89</f>
        <v>0</v>
      </c>
      <c r="AM89" s="402">
        <f>'1.2_OrigTargets_PostDataCleanse'!AM89-'1.1_OrigTargets_PreDataCleanse'!AM89</f>
        <v>0</v>
      </c>
      <c r="AN89" s="402">
        <f>'1.2_OrigTargets_PostDataCleanse'!AN89-'1.1_OrigTargets_PreDataCleanse'!AN89</f>
        <v>0</v>
      </c>
      <c r="AO89" s="402">
        <f>'1.2_OrigTargets_PostDataCleanse'!AO89-'1.1_OrigTargets_PreDataCleanse'!AO89</f>
        <v>0</v>
      </c>
      <c r="AP89" s="403">
        <f>'1.2_OrigTargets_PostDataCleanse'!AP89-'1.1_OrigTargets_PreDataCleanse'!AP89</f>
        <v>0</v>
      </c>
      <c r="AQ89" s="257" t="str">
        <f t="shared" si="39"/>
        <v>High C2</v>
      </c>
      <c r="AR89" s="402">
        <f>'1.2_OrigTargets_PostDataCleanse'!AR89-'1.1_OrigTargets_PreDataCleanse'!AR89</f>
        <v>0</v>
      </c>
      <c r="AS89" s="402">
        <f>'1.2_OrigTargets_PostDataCleanse'!AS89-'1.1_OrigTargets_PreDataCleanse'!AS89</f>
        <v>0</v>
      </c>
      <c r="AT89" s="402">
        <f>'1.2_OrigTargets_PostDataCleanse'!AT89-'1.1_OrigTargets_PreDataCleanse'!AT89</f>
        <v>0</v>
      </c>
      <c r="AU89" s="402">
        <f>'1.2_OrigTargets_PostDataCleanse'!AU89-'1.1_OrigTargets_PreDataCleanse'!AU89</f>
        <v>0</v>
      </c>
      <c r="AV89" s="402">
        <f>'1.2_OrigTargets_PostDataCleanse'!AV89-'1.1_OrigTargets_PreDataCleanse'!AV89</f>
        <v>0</v>
      </c>
      <c r="AW89" s="403">
        <f>'1.2_OrigTargets_PostDataCleanse'!AW89-'1.1_OrigTargets_PreDataCleanse'!AW89</f>
        <v>0</v>
      </c>
      <c r="AX89" s="257" t="str">
        <f t="shared" si="40"/>
        <v>High C2</v>
      </c>
      <c r="AY89" s="402">
        <f>'1.2_OrigTargets_PostDataCleanse'!AY89-'1.1_OrigTargets_PreDataCleanse'!AY89</f>
        <v>0</v>
      </c>
      <c r="AZ89" s="402">
        <f>'1.2_OrigTargets_PostDataCleanse'!AZ89-'1.1_OrigTargets_PreDataCleanse'!AZ89</f>
        <v>0</v>
      </c>
      <c r="BA89" s="402">
        <f>'1.2_OrigTargets_PostDataCleanse'!BA89-'1.1_OrigTargets_PreDataCleanse'!BA89</f>
        <v>0</v>
      </c>
      <c r="BB89" s="402">
        <f>'1.2_OrigTargets_PostDataCleanse'!BB89-'1.1_OrigTargets_PreDataCleanse'!BB89</f>
        <v>0</v>
      </c>
      <c r="BC89" s="402">
        <f>'1.2_OrigTargets_PostDataCleanse'!BC89-'1.1_OrigTargets_PreDataCleanse'!BC89</f>
        <v>0</v>
      </c>
      <c r="BD89" s="403">
        <f>'1.2_OrigTargets_PostDataCleanse'!BD89-'1.1_OrigTargets_PreDataCleanse'!BD89</f>
        <v>0</v>
      </c>
      <c r="BE89" s="257" t="str">
        <f t="shared" si="41"/>
        <v>High C2</v>
      </c>
      <c r="BF89" s="402">
        <f>'1.2_OrigTargets_PostDataCleanse'!BF89-'1.1_OrigTargets_PreDataCleanse'!BF89</f>
        <v>0</v>
      </c>
      <c r="BG89" s="402">
        <f>'1.2_OrigTargets_PostDataCleanse'!BG89-'1.1_OrigTargets_PreDataCleanse'!BG89</f>
        <v>0</v>
      </c>
      <c r="BH89" s="402">
        <f>'1.2_OrigTargets_PostDataCleanse'!BH89-'1.1_OrigTargets_PreDataCleanse'!BH89</f>
        <v>0</v>
      </c>
      <c r="BI89" s="402">
        <f>'1.2_OrigTargets_PostDataCleanse'!BI89-'1.1_OrigTargets_PreDataCleanse'!BI89</f>
        <v>0</v>
      </c>
      <c r="BJ89" s="402">
        <f>'1.2_OrigTargets_PostDataCleanse'!BJ89-'1.1_OrigTargets_PreDataCleanse'!BJ89</f>
        <v>0</v>
      </c>
      <c r="BK89" s="403">
        <f>'1.2_OrigTargets_PostDataCleanse'!BK89-'1.1_OrigTargets_PreDataCleanse'!BK89</f>
        <v>0</v>
      </c>
      <c r="BL89" s="402">
        <f>'1.2_OrigTargets_PostDataCleanse'!BL89-'1.1_OrigTargets_PreDataCleanse'!BL89</f>
        <v>0</v>
      </c>
      <c r="BM89" s="402">
        <f>'1.2_OrigTargets_PostDataCleanse'!BM89-'1.1_OrigTargets_PreDataCleanse'!BM89</f>
        <v>0</v>
      </c>
      <c r="BN89" s="402">
        <f>'1.2_OrigTargets_PostDataCleanse'!BN89-'1.1_OrigTargets_PreDataCleanse'!BN89</f>
        <v>0</v>
      </c>
      <c r="BO89" s="402">
        <f>'1.2_OrigTargets_PostDataCleanse'!BO89-'1.1_OrigTargets_PreDataCleanse'!BO89</f>
        <v>0</v>
      </c>
      <c r="BP89" s="403">
        <f>'1.2_OrigTargets_PostDataCleanse'!BP89-'1.1_OrigTargets_PreDataCleanse'!BP89</f>
        <v>0</v>
      </c>
      <c r="BQ89" s="257" t="str">
        <f t="shared" si="42"/>
        <v>High C2</v>
      </c>
      <c r="BR89" s="402">
        <f>'1.2_OrigTargets_PostDataCleanse'!BR89-'1.1_OrigTargets_PreDataCleanse'!BR89</f>
        <v>0</v>
      </c>
      <c r="BS89" s="402">
        <f>'1.2_OrigTargets_PostDataCleanse'!BS89-'1.1_OrigTargets_PreDataCleanse'!BS89</f>
        <v>0</v>
      </c>
      <c r="BT89" s="402">
        <f>'1.2_OrigTargets_PostDataCleanse'!BT89-'1.1_OrigTargets_PreDataCleanse'!BT89</f>
        <v>0</v>
      </c>
      <c r="BU89" s="402">
        <f>'1.2_OrigTargets_PostDataCleanse'!BU89-'1.1_OrigTargets_PreDataCleanse'!BU89</f>
        <v>0</v>
      </c>
      <c r="BV89" s="402">
        <f>'1.2_OrigTargets_PostDataCleanse'!BV89-'1.1_OrigTargets_PreDataCleanse'!BV89</f>
        <v>0</v>
      </c>
      <c r="BW89" s="403">
        <f>'1.2_OrigTargets_PostDataCleanse'!BW89-'1.1_OrigTargets_PreDataCleanse'!BW89</f>
        <v>0</v>
      </c>
      <c r="BY89" s="404"/>
    </row>
    <row r="90" spans="4:77" s="399" customFormat="1" ht="10.5" customHeight="1" thickBot="1">
      <c r="D90" s="409"/>
      <c r="E90" s="455"/>
      <c r="F90" s="453"/>
      <c r="G90" s="446"/>
      <c r="H90" s="260" t="str">
        <f t="shared" si="9"/>
        <v>Very high C1</v>
      </c>
      <c r="I90" s="405">
        <f>'1.2_OrigTargets_PostDataCleanse'!I90-'1.1_OrigTargets_PreDataCleanse'!I90</f>
        <v>0</v>
      </c>
      <c r="J90" s="405">
        <f>'1.2_OrigTargets_PostDataCleanse'!J90-'1.1_OrigTargets_PreDataCleanse'!J90</f>
        <v>0</v>
      </c>
      <c r="K90" s="405">
        <f>'1.2_OrigTargets_PostDataCleanse'!K90-'1.1_OrigTargets_PreDataCleanse'!K90</f>
        <v>0</v>
      </c>
      <c r="L90" s="405">
        <f>'1.2_OrigTargets_PostDataCleanse'!L90-'1.1_OrigTargets_PreDataCleanse'!L90</f>
        <v>0</v>
      </c>
      <c r="M90" s="405">
        <f>'1.2_OrigTargets_PostDataCleanse'!M90-'1.1_OrigTargets_PreDataCleanse'!M90</f>
        <v>0</v>
      </c>
      <c r="N90" s="406">
        <f>'1.2_OrigTargets_PostDataCleanse'!N90-'1.1_OrigTargets_PreDataCleanse'!N90</f>
        <v>0</v>
      </c>
      <c r="O90" s="42"/>
      <c r="P90" s="455"/>
      <c r="Q90" s="452"/>
      <c r="R90" s="260" t="str">
        <f t="shared" si="36"/>
        <v>Very high C1</v>
      </c>
      <c r="S90" s="405">
        <f>'1.2_OrigTargets_PostDataCleanse'!S90-'1.1_OrigTargets_PreDataCleanse'!S90</f>
        <v>0</v>
      </c>
      <c r="T90" s="405">
        <f>'1.2_OrigTargets_PostDataCleanse'!T90-'1.1_OrigTargets_PreDataCleanse'!T90</f>
        <v>0</v>
      </c>
      <c r="U90" s="405">
        <f>'1.2_OrigTargets_PostDataCleanse'!U90-'1.1_OrigTargets_PreDataCleanse'!U90</f>
        <v>0</v>
      </c>
      <c r="V90" s="405">
        <f>'1.2_OrigTargets_PostDataCleanse'!V90-'1.1_OrigTargets_PreDataCleanse'!V90</f>
        <v>0</v>
      </c>
      <c r="W90" s="405">
        <f>'1.2_OrigTargets_PostDataCleanse'!W90-'1.1_OrigTargets_PreDataCleanse'!W90</f>
        <v>0</v>
      </c>
      <c r="X90" s="406">
        <f>'1.2_OrigTargets_PostDataCleanse'!X90-'1.1_OrigTargets_PreDataCleanse'!X90</f>
        <v>0</v>
      </c>
      <c r="Y90" s="42"/>
      <c r="Z90" s="455"/>
      <c r="AA90" s="452"/>
      <c r="AB90" s="260" t="str">
        <f t="shared" si="37"/>
        <v>Very high C1</v>
      </c>
      <c r="AC90" s="405">
        <f>'1.2_OrigTargets_PostDataCleanse'!AC90-'1.1_OrigTargets_PreDataCleanse'!AC90</f>
        <v>0</v>
      </c>
      <c r="AD90" s="405">
        <f>'1.2_OrigTargets_PostDataCleanse'!AD90-'1.1_OrigTargets_PreDataCleanse'!AD90</f>
        <v>0</v>
      </c>
      <c r="AE90" s="405">
        <f>'1.2_OrigTargets_PostDataCleanse'!AE90-'1.1_OrigTargets_PreDataCleanse'!AE90</f>
        <v>0</v>
      </c>
      <c r="AF90" s="405">
        <f>'1.2_OrigTargets_PostDataCleanse'!AF90-'1.1_OrigTargets_PreDataCleanse'!AF90</f>
        <v>0</v>
      </c>
      <c r="AG90" s="405">
        <f>'1.2_OrigTargets_PostDataCleanse'!AG90-'1.1_OrigTargets_PreDataCleanse'!AG90</f>
        <v>0</v>
      </c>
      <c r="AH90" s="406">
        <f>'1.2_OrigTargets_PostDataCleanse'!AH90-'1.1_OrigTargets_PreDataCleanse'!AH90</f>
        <v>0</v>
      </c>
      <c r="AI90" s="42"/>
      <c r="AJ90" s="282" t="str">
        <f t="shared" si="38"/>
        <v>Very high C1</v>
      </c>
      <c r="AK90" s="405">
        <f>'1.2_OrigTargets_PostDataCleanse'!AK90-'1.1_OrigTargets_PreDataCleanse'!AK90</f>
        <v>0</v>
      </c>
      <c r="AL90" s="405">
        <f>'1.2_OrigTargets_PostDataCleanse'!AL90-'1.1_OrigTargets_PreDataCleanse'!AL90</f>
        <v>0</v>
      </c>
      <c r="AM90" s="405">
        <f>'1.2_OrigTargets_PostDataCleanse'!AM90-'1.1_OrigTargets_PreDataCleanse'!AM90</f>
        <v>0</v>
      </c>
      <c r="AN90" s="405">
        <f>'1.2_OrigTargets_PostDataCleanse'!AN90-'1.1_OrigTargets_PreDataCleanse'!AN90</f>
        <v>0</v>
      </c>
      <c r="AO90" s="405">
        <f>'1.2_OrigTargets_PostDataCleanse'!AO90-'1.1_OrigTargets_PreDataCleanse'!AO90</f>
        <v>0</v>
      </c>
      <c r="AP90" s="406">
        <f>'1.2_OrigTargets_PostDataCleanse'!AP90-'1.1_OrigTargets_PreDataCleanse'!AP90</f>
        <v>0</v>
      </c>
      <c r="AQ90" s="260" t="str">
        <f t="shared" si="39"/>
        <v>Very high C1</v>
      </c>
      <c r="AR90" s="405">
        <f>'1.2_OrigTargets_PostDataCleanse'!AR90-'1.1_OrigTargets_PreDataCleanse'!AR90</f>
        <v>0</v>
      </c>
      <c r="AS90" s="405">
        <f>'1.2_OrigTargets_PostDataCleanse'!AS90-'1.1_OrigTargets_PreDataCleanse'!AS90</f>
        <v>0</v>
      </c>
      <c r="AT90" s="405">
        <f>'1.2_OrigTargets_PostDataCleanse'!AT90-'1.1_OrigTargets_PreDataCleanse'!AT90</f>
        <v>0</v>
      </c>
      <c r="AU90" s="405">
        <f>'1.2_OrigTargets_PostDataCleanse'!AU90-'1.1_OrigTargets_PreDataCleanse'!AU90</f>
        <v>0</v>
      </c>
      <c r="AV90" s="405">
        <f>'1.2_OrigTargets_PostDataCleanse'!AV90-'1.1_OrigTargets_PreDataCleanse'!AV90</f>
        <v>0</v>
      </c>
      <c r="AW90" s="406">
        <f>'1.2_OrigTargets_PostDataCleanse'!AW90-'1.1_OrigTargets_PreDataCleanse'!AW90</f>
        <v>0</v>
      </c>
      <c r="AX90" s="260" t="str">
        <f t="shared" si="40"/>
        <v>Very high C1</v>
      </c>
      <c r="AY90" s="405">
        <f>'1.2_OrigTargets_PostDataCleanse'!AY90-'1.1_OrigTargets_PreDataCleanse'!AY90</f>
        <v>0</v>
      </c>
      <c r="AZ90" s="405">
        <f>'1.2_OrigTargets_PostDataCleanse'!AZ90-'1.1_OrigTargets_PreDataCleanse'!AZ90</f>
        <v>0</v>
      </c>
      <c r="BA90" s="405">
        <f>'1.2_OrigTargets_PostDataCleanse'!BA90-'1.1_OrigTargets_PreDataCleanse'!BA90</f>
        <v>0</v>
      </c>
      <c r="BB90" s="405">
        <f>'1.2_OrigTargets_PostDataCleanse'!BB90-'1.1_OrigTargets_PreDataCleanse'!BB90</f>
        <v>0</v>
      </c>
      <c r="BC90" s="405">
        <f>'1.2_OrigTargets_PostDataCleanse'!BC90-'1.1_OrigTargets_PreDataCleanse'!BC90</f>
        <v>0</v>
      </c>
      <c r="BD90" s="406">
        <f>'1.2_OrigTargets_PostDataCleanse'!BD90-'1.1_OrigTargets_PreDataCleanse'!BD90</f>
        <v>0</v>
      </c>
      <c r="BE90" s="260" t="str">
        <f t="shared" si="41"/>
        <v>Very high C1</v>
      </c>
      <c r="BF90" s="405">
        <f>'1.2_OrigTargets_PostDataCleanse'!BF90-'1.1_OrigTargets_PreDataCleanse'!BF90</f>
        <v>0</v>
      </c>
      <c r="BG90" s="405">
        <f>'1.2_OrigTargets_PostDataCleanse'!BG90-'1.1_OrigTargets_PreDataCleanse'!BG90</f>
        <v>0</v>
      </c>
      <c r="BH90" s="405">
        <f>'1.2_OrigTargets_PostDataCleanse'!BH90-'1.1_OrigTargets_PreDataCleanse'!BH90</f>
        <v>0</v>
      </c>
      <c r="BI90" s="405">
        <f>'1.2_OrigTargets_PostDataCleanse'!BI90-'1.1_OrigTargets_PreDataCleanse'!BI90</f>
        <v>0</v>
      </c>
      <c r="BJ90" s="405">
        <f>'1.2_OrigTargets_PostDataCleanse'!BJ90-'1.1_OrigTargets_PreDataCleanse'!BJ90</f>
        <v>0</v>
      </c>
      <c r="BK90" s="406">
        <f>'1.2_OrigTargets_PostDataCleanse'!BK90-'1.1_OrigTargets_PreDataCleanse'!BK90</f>
        <v>0</v>
      </c>
      <c r="BL90" s="405">
        <f>'1.2_OrigTargets_PostDataCleanse'!BL90-'1.1_OrigTargets_PreDataCleanse'!BL90</f>
        <v>0</v>
      </c>
      <c r="BM90" s="405">
        <f>'1.2_OrigTargets_PostDataCleanse'!BM90-'1.1_OrigTargets_PreDataCleanse'!BM90</f>
        <v>0</v>
      </c>
      <c r="BN90" s="405">
        <f>'1.2_OrigTargets_PostDataCleanse'!BN90-'1.1_OrigTargets_PreDataCleanse'!BN90</f>
        <v>0</v>
      </c>
      <c r="BO90" s="405">
        <f>'1.2_OrigTargets_PostDataCleanse'!BO90-'1.1_OrigTargets_PreDataCleanse'!BO90</f>
        <v>0</v>
      </c>
      <c r="BP90" s="406">
        <f>'1.2_OrigTargets_PostDataCleanse'!BP90-'1.1_OrigTargets_PreDataCleanse'!BP90</f>
        <v>0</v>
      </c>
      <c r="BQ90" s="260" t="str">
        <f t="shared" si="42"/>
        <v>Very high C1</v>
      </c>
      <c r="BR90" s="405">
        <f>'1.2_OrigTargets_PostDataCleanse'!BR90-'1.1_OrigTargets_PreDataCleanse'!BR90</f>
        <v>0</v>
      </c>
      <c r="BS90" s="405">
        <f>'1.2_OrigTargets_PostDataCleanse'!BS90-'1.1_OrigTargets_PreDataCleanse'!BS90</f>
        <v>0</v>
      </c>
      <c r="BT90" s="405">
        <f>'1.2_OrigTargets_PostDataCleanse'!BT90-'1.1_OrigTargets_PreDataCleanse'!BT90</f>
        <v>0</v>
      </c>
      <c r="BU90" s="405">
        <f>'1.2_OrigTargets_PostDataCleanse'!BU90-'1.1_OrigTargets_PreDataCleanse'!BU90</f>
        <v>0</v>
      </c>
      <c r="BV90" s="405">
        <f>'1.2_OrigTargets_PostDataCleanse'!BV90-'1.1_OrigTargets_PreDataCleanse'!BV90</f>
        <v>0</v>
      </c>
      <c r="BW90" s="406">
        <f>'1.2_OrigTargets_PostDataCleanse'!BW90-'1.1_OrigTargets_PreDataCleanse'!BW90</f>
        <v>0</v>
      </c>
      <c r="BY90" s="262"/>
    </row>
    <row r="91" spans="4:77" s="399" customFormat="1" ht="10.15" customHeight="1">
      <c r="D91" s="408" t="str">
        <f>D87</f>
        <v>132KV Network</v>
      </c>
      <c r="E91" s="456">
        <v>4</v>
      </c>
      <c r="F91" s="450" t="s">
        <v>187</v>
      </c>
      <c r="G91" s="444" t="s">
        <v>194</v>
      </c>
      <c r="H91" s="254" t="str">
        <f t="shared" si="9"/>
        <v>Low C4</v>
      </c>
      <c r="I91" s="402">
        <f>'1.2_OrigTargets_PostDataCleanse'!I91-'1.1_OrigTargets_PreDataCleanse'!I91</f>
        <v>0</v>
      </c>
      <c r="J91" s="402">
        <f>'1.2_OrigTargets_PostDataCleanse'!J91-'1.1_OrigTargets_PreDataCleanse'!J91</f>
        <v>0</v>
      </c>
      <c r="K91" s="402">
        <f>'1.2_OrigTargets_PostDataCleanse'!K91-'1.1_OrigTargets_PreDataCleanse'!K91</f>
        <v>0</v>
      </c>
      <c r="L91" s="402">
        <f>'1.2_OrigTargets_PostDataCleanse'!L91-'1.1_OrigTargets_PreDataCleanse'!L91</f>
        <v>0</v>
      </c>
      <c r="M91" s="402">
        <f>'1.2_OrigTargets_PostDataCleanse'!M91-'1.1_OrigTargets_PreDataCleanse'!M91</f>
        <v>0</v>
      </c>
      <c r="N91" s="403">
        <f>'1.2_OrigTargets_PostDataCleanse'!N91-'1.1_OrigTargets_PreDataCleanse'!N91</f>
        <v>0</v>
      </c>
      <c r="O91" s="42"/>
      <c r="P91" s="456">
        <v>4</v>
      </c>
      <c r="Q91" s="450" t="str">
        <f t="shared" ref="Q91" si="43">$F91</f>
        <v>Underground Cable</v>
      </c>
      <c r="R91" s="254" t="str">
        <f t="shared" si="36"/>
        <v>Low C4</v>
      </c>
      <c r="S91" s="402">
        <f>'1.2_OrigTargets_PostDataCleanse'!S91-'1.1_OrigTargets_PreDataCleanse'!S91</f>
        <v>0</v>
      </c>
      <c r="T91" s="402">
        <f>'1.2_OrigTargets_PostDataCleanse'!T91-'1.1_OrigTargets_PreDataCleanse'!T91</f>
        <v>0</v>
      </c>
      <c r="U91" s="402">
        <f>'1.2_OrigTargets_PostDataCleanse'!U91-'1.1_OrigTargets_PreDataCleanse'!U91</f>
        <v>0</v>
      </c>
      <c r="V91" s="402">
        <f>'1.2_OrigTargets_PostDataCleanse'!V91-'1.1_OrigTargets_PreDataCleanse'!V91</f>
        <v>0</v>
      </c>
      <c r="W91" s="402">
        <f>'1.2_OrigTargets_PostDataCleanse'!W91-'1.1_OrigTargets_PreDataCleanse'!W91</f>
        <v>0</v>
      </c>
      <c r="X91" s="403">
        <f>'1.2_OrigTargets_PostDataCleanse'!X91-'1.1_OrigTargets_PreDataCleanse'!X91</f>
        <v>0</v>
      </c>
      <c r="Y91" s="42"/>
      <c r="Z91" s="456">
        <v>4</v>
      </c>
      <c r="AA91" s="450" t="str">
        <f t="shared" ref="AA91" si="44">$F91</f>
        <v>Underground Cable</v>
      </c>
      <c r="AB91" s="254" t="str">
        <f t="shared" si="37"/>
        <v>Low C4</v>
      </c>
      <c r="AC91" s="402">
        <f>'1.2_OrigTargets_PostDataCleanse'!AC91-'1.1_OrigTargets_PreDataCleanse'!AC91</f>
        <v>0</v>
      </c>
      <c r="AD91" s="402">
        <f>'1.2_OrigTargets_PostDataCleanse'!AD91-'1.1_OrigTargets_PreDataCleanse'!AD91</f>
        <v>0</v>
      </c>
      <c r="AE91" s="402">
        <f>'1.2_OrigTargets_PostDataCleanse'!AE91-'1.1_OrigTargets_PreDataCleanse'!AE91</f>
        <v>0</v>
      </c>
      <c r="AF91" s="402">
        <f>'1.2_OrigTargets_PostDataCleanse'!AF91-'1.1_OrigTargets_PreDataCleanse'!AF91</f>
        <v>0</v>
      </c>
      <c r="AG91" s="402">
        <f>'1.2_OrigTargets_PostDataCleanse'!AG91-'1.1_OrigTargets_PreDataCleanse'!AG91</f>
        <v>0</v>
      </c>
      <c r="AH91" s="403">
        <f>'1.2_OrigTargets_PostDataCleanse'!AH91-'1.1_OrigTargets_PreDataCleanse'!AH91</f>
        <v>0</v>
      </c>
      <c r="AI91" s="42"/>
      <c r="AJ91" s="280" t="str">
        <f t="shared" si="38"/>
        <v>Low C4</v>
      </c>
      <c r="AK91" s="402">
        <f>'1.2_OrigTargets_PostDataCleanse'!AK91-'1.1_OrigTargets_PreDataCleanse'!AK91</f>
        <v>0</v>
      </c>
      <c r="AL91" s="402">
        <f>'1.2_OrigTargets_PostDataCleanse'!AL91-'1.1_OrigTargets_PreDataCleanse'!AL91</f>
        <v>0</v>
      </c>
      <c r="AM91" s="402">
        <f>'1.2_OrigTargets_PostDataCleanse'!AM91-'1.1_OrigTargets_PreDataCleanse'!AM91</f>
        <v>0</v>
      </c>
      <c r="AN91" s="402">
        <f>'1.2_OrigTargets_PostDataCleanse'!AN91-'1.1_OrigTargets_PreDataCleanse'!AN91</f>
        <v>0</v>
      </c>
      <c r="AO91" s="402">
        <f>'1.2_OrigTargets_PostDataCleanse'!AO91-'1.1_OrigTargets_PreDataCleanse'!AO91</f>
        <v>0</v>
      </c>
      <c r="AP91" s="403">
        <f>'1.2_OrigTargets_PostDataCleanse'!AP91-'1.1_OrigTargets_PreDataCleanse'!AP91</f>
        <v>0</v>
      </c>
      <c r="AQ91" s="254" t="str">
        <f t="shared" si="39"/>
        <v>Low C4</v>
      </c>
      <c r="AR91" s="402">
        <f>'1.2_OrigTargets_PostDataCleanse'!AR91-'1.1_OrigTargets_PreDataCleanse'!AR91</f>
        <v>0</v>
      </c>
      <c r="AS91" s="402">
        <f>'1.2_OrigTargets_PostDataCleanse'!AS91-'1.1_OrigTargets_PreDataCleanse'!AS91</f>
        <v>0</v>
      </c>
      <c r="AT91" s="402">
        <f>'1.2_OrigTargets_PostDataCleanse'!AT91-'1.1_OrigTargets_PreDataCleanse'!AT91</f>
        <v>0</v>
      </c>
      <c r="AU91" s="402">
        <f>'1.2_OrigTargets_PostDataCleanse'!AU91-'1.1_OrigTargets_PreDataCleanse'!AU91</f>
        <v>0</v>
      </c>
      <c r="AV91" s="402">
        <f>'1.2_OrigTargets_PostDataCleanse'!AV91-'1.1_OrigTargets_PreDataCleanse'!AV91</f>
        <v>0</v>
      </c>
      <c r="AW91" s="403">
        <f>'1.2_OrigTargets_PostDataCleanse'!AW91-'1.1_OrigTargets_PreDataCleanse'!AW91</f>
        <v>0</v>
      </c>
      <c r="AX91" s="254" t="str">
        <f t="shared" si="40"/>
        <v>Low C4</v>
      </c>
      <c r="AY91" s="402">
        <f>'1.2_OrigTargets_PostDataCleanse'!AY91-'1.1_OrigTargets_PreDataCleanse'!AY91</f>
        <v>0</v>
      </c>
      <c r="AZ91" s="402">
        <f>'1.2_OrigTargets_PostDataCleanse'!AZ91-'1.1_OrigTargets_PreDataCleanse'!AZ91</f>
        <v>0</v>
      </c>
      <c r="BA91" s="402">
        <f>'1.2_OrigTargets_PostDataCleanse'!BA91-'1.1_OrigTargets_PreDataCleanse'!BA91</f>
        <v>0</v>
      </c>
      <c r="BB91" s="402">
        <f>'1.2_OrigTargets_PostDataCleanse'!BB91-'1.1_OrigTargets_PreDataCleanse'!BB91</f>
        <v>0</v>
      </c>
      <c r="BC91" s="402">
        <f>'1.2_OrigTargets_PostDataCleanse'!BC91-'1.1_OrigTargets_PreDataCleanse'!BC91</f>
        <v>0</v>
      </c>
      <c r="BD91" s="403">
        <f>'1.2_OrigTargets_PostDataCleanse'!BD91-'1.1_OrigTargets_PreDataCleanse'!BD91</f>
        <v>0</v>
      </c>
      <c r="BE91" s="254" t="str">
        <f t="shared" si="41"/>
        <v>Low C4</v>
      </c>
      <c r="BF91" s="402">
        <f>'1.2_OrigTargets_PostDataCleanse'!BF91-'1.1_OrigTargets_PreDataCleanse'!BF91</f>
        <v>0</v>
      </c>
      <c r="BG91" s="402">
        <f>'1.2_OrigTargets_PostDataCleanse'!BG91-'1.1_OrigTargets_PreDataCleanse'!BG91</f>
        <v>0</v>
      </c>
      <c r="BH91" s="402">
        <f>'1.2_OrigTargets_PostDataCleanse'!BH91-'1.1_OrigTargets_PreDataCleanse'!BH91</f>
        <v>0</v>
      </c>
      <c r="BI91" s="402">
        <f>'1.2_OrigTargets_PostDataCleanse'!BI91-'1.1_OrigTargets_PreDataCleanse'!BI91</f>
        <v>0</v>
      </c>
      <c r="BJ91" s="402">
        <f>'1.2_OrigTargets_PostDataCleanse'!BJ91-'1.1_OrigTargets_PreDataCleanse'!BJ91</f>
        <v>0</v>
      </c>
      <c r="BK91" s="403">
        <f>'1.2_OrigTargets_PostDataCleanse'!BK91-'1.1_OrigTargets_PreDataCleanse'!BK91</f>
        <v>0</v>
      </c>
      <c r="BL91" s="402">
        <f>'1.2_OrigTargets_PostDataCleanse'!BL91-'1.1_OrigTargets_PreDataCleanse'!BL91</f>
        <v>0</v>
      </c>
      <c r="BM91" s="402">
        <f>'1.2_OrigTargets_PostDataCleanse'!BM91-'1.1_OrigTargets_PreDataCleanse'!BM91</f>
        <v>0</v>
      </c>
      <c r="BN91" s="402">
        <f>'1.2_OrigTargets_PostDataCleanse'!BN91-'1.1_OrigTargets_PreDataCleanse'!BN91</f>
        <v>0</v>
      </c>
      <c r="BO91" s="402">
        <f>'1.2_OrigTargets_PostDataCleanse'!BO91-'1.1_OrigTargets_PreDataCleanse'!BO91</f>
        <v>0</v>
      </c>
      <c r="BP91" s="403">
        <f>'1.2_OrigTargets_PostDataCleanse'!BP91-'1.1_OrigTargets_PreDataCleanse'!BP91</f>
        <v>0</v>
      </c>
      <c r="BQ91" s="254" t="str">
        <f t="shared" si="42"/>
        <v>Low C4</v>
      </c>
      <c r="BR91" s="402">
        <f>'1.2_OrigTargets_PostDataCleanse'!BR91-'1.1_OrigTargets_PreDataCleanse'!BR91</f>
        <v>0</v>
      </c>
      <c r="BS91" s="402">
        <f>'1.2_OrigTargets_PostDataCleanse'!BS91-'1.1_OrigTargets_PreDataCleanse'!BS91</f>
        <v>0</v>
      </c>
      <c r="BT91" s="402">
        <f>'1.2_OrigTargets_PostDataCleanse'!BT91-'1.1_OrigTargets_PreDataCleanse'!BT91</f>
        <v>0</v>
      </c>
      <c r="BU91" s="402">
        <f>'1.2_OrigTargets_PostDataCleanse'!BU91-'1.1_OrigTargets_PreDataCleanse'!BU91</f>
        <v>0</v>
      </c>
      <c r="BV91" s="402">
        <f>'1.2_OrigTargets_PostDataCleanse'!BV91-'1.1_OrigTargets_PreDataCleanse'!BV91</f>
        <v>0</v>
      </c>
      <c r="BW91" s="403">
        <f>'1.2_OrigTargets_PostDataCleanse'!BW91-'1.1_OrigTargets_PreDataCleanse'!BW91</f>
        <v>0</v>
      </c>
      <c r="BY91" s="256"/>
    </row>
    <row r="92" spans="4:77" s="399" customFormat="1" ht="10.15" customHeight="1">
      <c r="D92" s="409"/>
      <c r="E92" s="454"/>
      <c r="F92" s="451"/>
      <c r="G92" s="445"/>
      <c r="H92" s="257" t="str">
        <f t="shared" ref="H92:H106" si="45">H88</f>
        <v>Medium C3</v>
      </c>
      <c r="I92" s="402">
        <f>'1.2_OrigTargets_PostDataCleanse'!I92-'1.1_OrigTargets_PreDataCleanse'!I92</f>
        <v>0</v>
      </c>
      <c r="J92" s="402">
        <f>'1.2_OrigTargets_PostDataCleanse'!J92-'1.1_OrigTargets_PreDataCleanse'!J92</f>
        <v>0</v>
      </c>
      <c r="K92" s="402">
        <f>'1.2_OrigTargets_PostDataCleanse'!K92-'1.1_OrigTargets_PreDataCleanse'!K92</f>
        <v>0</v>
      </c>
      <c r="L92" s="402">
        <f>'1.2_OrigTargets_PostDataCleanse'!L92-'1.1_OrigTargets_PreDataCleanse'!L92</f>
        <v>0</v>
      </c>
      <c r="M92" s="402">
        <f>'1.2_OrigTargets_PostDataCleanse'!M92-'1.1_OrigTargets_PreDataCleanse'!M92</f>
        <v>0</v>
      </c>
      <c r="N92" s="403">
        <f>'1.2_OrigTargets_PostDataCleanse'!N92-'1.1_OrigTargets_PreDataCleanse'!N92</f>
        <v>0</v>
      </c>
      <c r="O92" s="42"/>
      <c r="P92" s="454"/>
      <c r="Q92" s="451"/>
      <c r="R92" s="257" t="str">
        <f t="shared" si="36"/>
        <v>Medium C3</v>
      </c>
      <c r="S92" s="402">
        <f>'1.2_OrigTargets_PostDataCleanse'!S92-'1.1_OrigTargets_PreDataCleanse'!S92</f>
        <v>0</v>
      </c>
      <c r="T92" s="402">
        <f>'1.2_OrigTargets_PostDataCleanse'!T92-'1.1_OrigTargets_PreDataCleanse'!T92</f>
        <v>0</v>
      </c>
      <c r="U92" s="402">
        <f>'1.2_OrigTargets_PostDataCleanse'!U92-'1.1_OrigTargets_PreDataCleanse'!U92</f>
        <v>0</v>
      </c>
      <c r="V92" s="402">
        <f>'1.2_OrigTargets_PostDataCleanse'!V92-'1.1_OrigTargets_PreDataCleanse'!V92</f>
        <v>0</v>
      </c>
      <c r="W92" s="402">
        <f>'1.2_OrigTargets_PostDataCleanse'!W92-'1.1_OrigTargets_PreDataCleanse'!W92</f>
        <v>0</v>
      </c>
      <c r="X92" s="403">
        <f>'1.2_OrigTargets_PostDataCleanse'!X92-'1.1_OrigTargets_PreDataCleanse'!X92</f>
        <v>0</v>
      </c>
      <c r="Y92" s="42"/>
      <c r="Z92" s="454"/>
      <c r="AA92" s="451"/>
      <c r="AB92" s="257" t="str">
        <f t="shared" si="37"/>
        <v>Medium C3</v>
      </c>
      <c r="AC92" s="402">
        <f>'1.2_OrigTargets_PostDataCleanse'!AC92-'1.1_OrigTargets_PreDataCleanse'!AC92</f>
        <v>0</v>
      </c>
      <c r="AD92" s="402">
        <f>'1.2_OrigTargets_PostDataCleanse'!AD92-'1.1_OrigTargets_PreDataCleanse'!AD92</f>
        <v>0</v>
      </c>
      <c r="AE92" s="402">
        <f>'1.2_OrigTargets_PostDataCleanse'!AE92-'1.1_OrigTargets_PreDataCleanse'!AE92</f>
        <v>0</v>
      </c>
      <c r="AF92" s="402">
        <f>'1.2_OrigTargets_PostDataCleanse'!AF92-'1.1_OrigTargets_PreDataCleanse'!AF92</f>
        <v>0</v>
      </c>
      <c r="AG92" s="402">
        <f>'1.2_OrigTargets_PostDataCleanse'!AG92-'1.1_OrigTargets_PreDataCleanse'!AG92</f>
        <v>0</v>
      </c>
      <c r="AH92" s="403">
        <f>'1.2_OrigTargets_PostDataCleanse'!AH92-'1.1_OrigTargets_PreDataCleanse'!AH92</f>
        <v>0</v>
      </c>
      <c r="AI92" s="42"/>
      <c r="AJ92" s="281" t="str">
        <f t="shared" si="38"/>
        <v>Medium C3</v>
      </c>
      <c r="AK92" s="402">
        <f>'1.2_OrigTargets_PostDataCleanse'!AK92-'1.1_OrigTargets_PreDataCleanse'!AK92</f>
        <v>0</v>
      </c>
      <c r="AL92" s="402">
        <f>'1.2_OrigTargets_PostDataCleanse'!AL92-'1.1_OrigTargets_PreDataCleanse'!AL92</f>
        <v>0</v>
      </c>
      <c r="AM92" s="402">
        <f>'1.2_OrigTargets_PostDataCleanse'!AM92-'1.1_OrigTargets_PreDataCleanse'!AM92</f>
        <v>0</v>
      </c>
      <c r="AN92" s="402">
        <f>'1.2_OrigTargets_PostDataCleanse'!AN92-'1.1_OrigTargets_PreDataCleanse'!AN92</f>
        <v>0</v>
      </c>
      <c r="AO92" s="402">
        <f>'1.2_OrigTargets_PostDataCleanse'!AO92-'1.1_OrigTargets_PreDataCleanse'!AO92</f>
        <v>0</v>
      </c>
      <c r="AP92" s="403">
        <f>'1.2_OrigTargets_PostDataCleanse'!AP92-'1.1_OrigTargets_PreDataCleanse'!AP92</f>
        <v>0</v>
      </c>
      <c r="AQ92" s="257" t="str">
        <f t="shared" si="39"/>
        <v>Medium C3</v>
      </c>
      <c r="AR92" s="402">
        <f>'1.2_OrigTargets_PostDataCleanse'!AR92-'1.1_OrigTargets_PreDataCleanse'!AR92</f>
        <v>0</v>
      </c>
      <c r="AS92" s="402">
        <f>'1.2_OrigTargets_PostDataCleanse'!AS92-'1.1_OrigTargets_PreDataCleanse'!AS92</f>
        <v>0</v>
      </c>
      <c r="AT92" s="402">
        <f>'1.2_OrigTargets_PostDataCleanse'!AT92-'1.1_OrigTargets_PreDataCleanse'!AT92</f>
        <v>0</v>
      </c>
      <c r="AU92" s="402">
        <f>'1.2_OrigTargets_PostDataCleanse'!AU92-'1.1_OrigTargets_PreDataCleanse'!AU92</f>
        <v>0</v>
      </c>
      <c r="AV92" s="402">
        <f>'1.2_OrigTargets_PostDataCleanse'!AV92-'1.1_OrigTargets_PreDataCleanse'!AV92</f>
        <v>0</v>
      </c>
      <c r="AW92" s="403">
        <f>'1.2_OrigTargets_PostDataCleanse'!AW92-'1.1_OrigTargets_PreDataCleanse'!AW92</f>
        <v>0</v>
      </c>
      <c r="AX92" s="257" t="str">
        <f t="shared" si="40"/>
        <v>Medium C3</v>
      </c>
      <c r="AY92" s="402">
        <f>'1.2_OrigTargets_PostDataCleanse'!AY92-'1.1_OrigTargets_PreDataCleanse'!AY92</f>
        <v>0</v>
      </c>
      <c r="AZ92" s="402">
        <f>'1.2_OrigTargets_PostDataCleanse'!AZ92-'1.1_OrigTargets_PreDataCleanse'!AZ92</f>
        <v>0</v>
      </c>
      <c r="BA92" s="402">
        <f>'1.2_OrigTargets_PostDataCleanse'!BA92-'1.1_OrigTargets_PreDataCleanse'!BA92</f>
        <v>0</v>
      </c>
      <c r="BB92" s="402">
        <f>'1.2_OrigTargets_PostDataCleanse'!BB92-'1.1_OrigTargets_PreDataCleanse'!BB92</f>
        <v>0</v>
      </c>
      <c r="BC92" s="402">
        <f>'1.2_OrigTargets_PostDataCleanse'!BC92-'1.1_OrigTargets_PreDataCleanse'!BC92</f>
        <v>0</v>
      </c>
      <c r="BD92" s="403">
        <f>'1.2_OrigTargets_PostDataCleanse'!BD92-'1.1_OrigTargets_PreDataCleanse'!BD92</f>
        <v>0</v>
      </c>
      <c r="BE92" s="257" t="str">
        <f t="shared" si="41"/>
        <v>Medium C3</v>
      </c>
      <c r="BF92" s="402">
        <f>'1.2_OrigTargets_PostDataCleanse'!BF92-'1.1_OrigTargets_PreDataCleanse'!BF92</f>
        <v>0</v>
      </c>
      <c r="BG92" s="402">
        <f>'1.2_OrigTargets_PostDataCleanse'!BG92-'1.1_OrigTargets_PreDataCleanse'!BG92</f>
        <v>0</v>
      </c>
      <c r="BH92" s="402">
        <f>'1.2_OrigTargets_PostDataCleanse'!BH92-'1.1_OrigTargets_PreDataCleanse'!BH92</f>
        <v>0</v>
      </c>
      <c r="BI92" s="402">
        <f>'1.2_OrigTargets_PostDataCleanse'!BI92-'1.1_OrigTargets_PreDataCleanse'!BI92</f>
        <v>0</v>
      </c>
      <c r="BJ92" s="402">
        <f>'1.2_OrigTargets_PostDataCleanse'!BJ92-'1.1_OrigTargets_PreDataCleanse'!BJ92</f>
        <v>0</v>
      </c>
      <c r="BK92" s="403">
        <f>'1.2_OrigTargets_PostDataCleanse'!BK92-'1.1_OrigTargets_PreDataCleanse'!BK92</f>
        <v>0</v>
      </c>
      <c r="BL92" s="402">
        <f>'1.2_OrigTargets_PostDataCleanse'!BL92-'1.1_OrigTargets_PreDataCleanse'!BL92</f>
        <v>0</v>
      </c>
      <c r="BM92" s="402">
        <f>'1.2_OrigTargets_PostDataCleanse'!BM92-'1.1_OrigTargets_PreDataCleanse'!BM92</f>
        <v>0</v>
      </c>
      <c r="BN92" s="402">
        <f>'1.2_OrigTargets_PostDataCleanse'!BN92-'1.1_OrigTargets_PreDataCleanse'!BN92</f>
        <v>0</v>
      </c>
      <c r="BO92" s="402">
        <f>'1.2_OrigTargets_PostDataCleanse'!BO92-'1.1_OrigTargets_PreDataCleanse'!BO92</f>
        <v>0</v>
      </c>
      <c r="BP92" s="403">
        <f>'1.2_OrigTargets_PostDataCleanse'!BP92-'1.1_OrigTargets_PreDataCleanse'!BP92</f>
        <v>0</v>
      </c>
      <c r="BQ92" s="257" t="str">
        <f t="shared" si="42"/>
        <v>Medium C3</v>
      </c>
      <c r="BR92" s="402">
        <f>'1.2_OrigTargets_PostDataCleanse'!BR92-'1.1_OrigTargets_PreDataCleanse'!BR92</f>
        <v>0</v>
      </c>
      <c r="BS92" s="402">
        <f>'1.2_OrigTargets_PostDataCleanse'!BS92-'1.1_OrigTargets_PreDataCleanse'!BS92</f>
        <v>0</v>
      </c>
      <c r="BT92" s="402">
        <f>'1.2_OrigTargets_PostDataCleanse'!BT92-'1.1_OrigTargets_PreDataCleanse'!BT92</f>
        <v>0</v>
      </c>
      <c r="BU92" s="402">
        <f>'1.2_OrigTargets_PostDataCleanse'!BU92-'1.1_OrigTargets_PreDataCleanse'!BU92</f>
        <v>0</v>
      </c>
      <c r="BV92" s="402">
        <f>'1.2_OrigTargets_PostDataCleanse'!BV92-'1.1_OrigTargets_PreDataCleanse'!BV92</f>
        <v>0</v>
      </c>
      <c r="BW92" s="403">
        <f>'1.2_OrigTargets_PostDataCleanse'!BW92-'1.1_OrigTargets_PreDataCleanse'!BW92</f>
        <v>0</v>
      </c>
      <c r="BY92" s="404"/>
    </row>
    <row r="93" spans="4:77" s="399" customFormat="1" ht="10.15" customHeight="1">
      <c r="D93" s="409"/>
      <c r="E93" s="454"/>
      <c r="F93" s="451"/>
      <c r="G93" s="445"/>
      <c r="H93" s="257" t="str">
        <f t="shared" si="45"/>
        <v>High C2</v>
      </c>
      <c r="I93" s="402">
        <f>'1.2_OrigTargets_PostDataCleanse'!I93-'1.1_OrigTargets_PreDataCleanse'!I93</f>
        <v>0</v>
      </c>
      <c r="J93" s="402">
        <f>'1.2_OrigTargets_PostDataCleanse'!J93-'1.1_OrigTargets_PreDataCleanse'!J93</f>
        <v>0</v>
      </c>
      <c r="K93" s="402">
        <f>'1.2_OrigTargets_PostDataCleanse'!K93-'1.1_OrigTargets_PreDataCleanse'!K93</f>
        <v>0</v>
      </c>
      <c r="L93" s="402">
        <f>'1.2_OrigTargets_PostDataCleanse'!L93-'1.1_OrigTargets_PreDataCleanse'!L93</f>
        <v>0</v>
      </c>
      <c r="M93" s="402">
        <f>'1.2_OrigTargets_PostDataCleanse'!M93-'1.1_OrigTargets_PreDataCleanse'!M93</f>
        <v>0</v>
      </c>
      <c r="N93" s="403">
        <f>'1.2_OrigTargets_PostDataCleanse'!N93-'1.1_OrigTargets_PreDataCleanse'!N93</f>
        <v>0</v>
      </c>
      <c r="O93" s="42"/>
      <c r="P93" s="454"/>
      <c r="Q93" s="451"/>
      <c r="R93" s="257" t="str">
        <f t="shared" si="36"/>
        <v>High C2</v>
      </c>
      <c r="S93" s="402">
        <f>'1.2_OrigTargets_PostDataCleanse'!S93-'1.1_OrigTargets_PreDataCleanse'!S93</f>
        <v>0</v>
      </c>
      <c r="T93" s="402">
        <f>'1.2_OrigTargets_PostDataCleanse'!T93-'1.1_OrigTargets_PreDataCleanse'!T93</f>
        <v>0</v>
      </c>
      <c r="U93" s="402">
        <f>'1.2_OrigTargets_PostDataCleanse'!U93-'1.1_OrigTargets_PreDataCleanse'!U93</f>
        <v>0</v>
      </c>
      <c r="V93" s="402">
        <f>'1.2_OrigTargets_PostDataCleanse'!V93-'1.1_OrigTargets_PreDataCleanse'!V93</f>
        <v>0</v>
      </c>
      <c r="W93" s="402">
        <f>'1.2_OrigTargets_PostDataCleanse'!W93-'1.1_OrigTargets_PreDataCleanse'!W93</f>
        <v>0</v>
      </c>
      <c r="X93" s="403">
        <f>'1.2_OrigTargets_PostDataCleanse'!X93-'1.1_OrigTargets_PreDataCleanse'!X93</f>
        <v>0</v>
      </c>
      <c r="Y93" s="42"/>
      <c r="Z93" s="454"/>
      <c r="AA93" s="451"/>
      <c r="AB93" s="257" t="str">
        <f t="shared" si="37"/>
        <v>High C2</v>
      </c>
      <c r="AC93" s="402">
        <f>'1.2_OrigTargets_PostDataCleanse'!AC93-'1.1_OrigTargets_PreDataCleanse'!AC93</f>
        <v>0</v>
      </c>
      <c r="AD93" s="402">
        <f>'1.2_OrigTargets_PostDataCleanse'!AD93-'1.1_OrigTargets_PreDataCleanse'!AD93</f>
        <v>0</v>
      </c>
      <c r="AE93" s="402">
        <f>'1.2_OrigTargets_PostDataCleanse'!AE93-'1.1_OrigTargets_PreDataCleanse'!AE93</f>
        <v>0</v>
      </c>
      <c r="AF93" s="402">
        <f>'1.2_OrigTargets_PostDataCleanse'!AF93-'1.1_OrigTargets_PreDataCleanse'!AF93</f>
        <v>0</v>
      </c>
      <c r="AG93" s="402">
        <f>'1.2_OrigTargets_PostDataCleanse'!AG93-'1.1_OrigTargets_PreDataCleanse'!AG93</f>
        <v>0</v>
      </c>
      <c r="AH93" s="403">
        <f>'1.2_OrigTargets_PostDataCleanse'!AH93-'1.1_OrigTargets_PreDataCleanse'!AH93</f>
        <v>0</v>
      </c>
      <c r="AI93" s="42"/>
      <c r="AJ93" s="281" t="str">
        <f t="shared" si="38"/>
        <v>High C2</v>
      </c>
      <c r="AK93" s="402">
        <f>'1.2_OrigTargets_PostDataCleanse'!AK93-'1.1_OrigTargets_PreDataCleanse'!AK93</f>
        <v>0</v>
      </c>
      <c r="AL93" s="402">
        <f>'1.2_OrigTargets_PostDataCleanse'!AL93-'1.1_OrigTargets_PreDataCleanse'!AL93</f>
        <v>0</v>
      </c>
      <c r="AM93" s="402">
        <f>'1.2_OrigTargets_PostDataCleanse'!AM93-'1.1_OrigTargets_PreDataCleanse'!AM93</f>
        <v>0</v>
      </c>
      <c r="AN93" s="402">
        <f>'1.2_OrigTargets_PostDataCleanse'!AN93-'1.1_OrigTargets_PreDataCleanse'!AN93</f>
        <v>0</v>
      </c>
      <c r="AO93" s="402">
        <f>'1.2_OrigTargets_PostDataCleanse'!AO93-'1.1_OrigTargets_PreDataCleanse'!AO93</f>
        <v>0</v>
      </c>
      <c r="AP93" s="403">
        <f>'1.2_OrigTargets_PostDataCleanse'!AP93-'1.1_OrigTargets_PreDataCleanse'!AP93</f>
        <v>0</v>
      </c>
      <c r="AQ93" s="257" t="str">
        <f t="shared" si="39"/>
        <v>High C2</v>
      </c>
      <c r="AR93" s="402">
        <f>'1.2_OrigTargets_PostDataCleanse'!AR93-'1.1_OrigTargets_PreDataCleanse'!AR93</f>
        <v>0</v>
      </c>
      <c r="AS93" s="402">
        <f>'1.2_OrigTargets_PostDataCleanse'!AS93-'1.1_OrigTargets_PreDataCleanse'!AS93</f>
        <v>0</v>
      </c>
      <c r="AT93" s="402">
        <f>'1.2_OrigTargets_PostDataCleanse'!AT93-'1.1_OrigTargets_PreDataCleanse'!AT93</f>
        <v>0</v>
      </c>
      <c r="AU93" s="402">
        <f>'1.2_OrigTargets_PostDataCleanse'!AU93-'1.1_OrigTargets_PreDataCleanse'!AU93</f>
        <v>0</v>
      </c>
      <c r="AV93" s="402">
        <f>'1.2_OrigTargets_PostDataCleanse'!AV93-'1.1_OrigTargets_PreDataCleanse'!AV93</f>
        <v>0</v>
      </c>
      <c r="AW93" s="403">
        <f>'1.2_OrigTargets_PostDataCleanse'!AW93-'1.1_OrigTargets_PreDataCleanse'!AW93</f>
        <v>0</v>
      </c>
      <c r="AX93" s="257" t="str">
        <f t="shared" si="40"/>
        <v>High C2</v>
      </c>
      <c r="AY93" s="402">
        <f>'1.2_OrigTargets_PostDataCleanse'!AY93-'1.1_OrigTargets_PreDataCleanse'!AY93</f>
        <v>0</v>
      </c>
      <c r="AZ93" s="402">
        <f>'1.2_OrigTargets_PostDataCleanse'!AZ93-'1.1_OrigTargets_PreDataCleanse'!AZ93</f>
        <v>0</v>
      </c>
      <c r="BA93" s="402">
        <f>'1.2_OrigTargets_PostDataCleanse'!BA93-'1.1_OrigTargets_PreDataCleanse'!BA93</f>
        <v>0</v>
      </c>
      <c r="BB93" s="402">
        <f>'1.2_OrigTargets_PostDataCleanse'!BB93-'1.1_OrigTargets_PreDataCleanse'!BB93</f>
        <v>0</v>
      </c>
      <c r="BC93" s="402">
        <f>'1.2_OrigTargets_PostDataCleanse'!BC93-'1.1_OrigTargets_PreDataCleanse'!BC93</f>
        <v>0</v>
      </c>
      <c r="BD93" s="403">
        <f>'1.2_OrigTargets_PostDataCleanse'!BD93-'1.1_OrigTargets_PreDataCleanse'!BD93</f>
        <v>0</v>
      </c>
      <c r="BE93" s="257" t="str">
        <f t="shared" si="41"/>
        <v>High C2</v>
      </c>
      <c r="BF93" s="402">
        <f>'1.2_OrigTargets_PostDataCleanse'!BF93-'1.1_OrigTargets_PreDataCleanse'!BF93</f>
        <v>0</v>
      </c>
      <c r="BG93" s="402">
        <f>'1.2_OrigTargets_PostDataCleanse'!BG93-'1.1_OrigTargets_PreDataCleanse'!BG93</f>
        <v>0</v>
      </c>
      <c r="BH93" s="402">
        <f>'1.2_OrigTargets_PostDataCleanse'!BH93-'1.1_OrigTargets_PreDataCleanse'!BH93</f>
        <v>0</v>
      </c>
      <c r="BI93" s="402">
        <f>'1.2_OrigTargets_PostDataCleanse'!BI93-'1.1_OrigTargets_PreDataCleanse'!BI93</f>
        <v>0</v>
      </c>
      <c r="BJ93" s="402">
        <f>'1.2_OrigTargets_PostDataCleanse'!BJ93-'1.1_OrigTargets_PreDataCleanse'!BJ93</f>
        <v>0</v>
      </c>
      <c r="BK93" s="403">
        <f>'1.2_OrigTargets_PostDataCleanse'!BK93-'1.1_OrigTargets_PreDataCleanse'!BK93</f>
        <v>0</v>
      </c>
      <c r="BL93" s="402">
        <f>'1.2_OrigTargets_PostDataCleanse'!BL93-'1.1_OrigTargets_PreDataCleanse'!BL93</f>
        <v>0</v>
      </c>
      <c r="BM93" s="402">
        <f>'1.2_OrigTargets_PostDataCleanse'!BM93-'1.1_OrigTargets_PreDataCleanse'!BM93</f>
        <v>0</v>
      </c>
      <c r="BN93" s="402">
        <f>'1.2_OrigTargets_PostDataCleanse'!BN93-'1.1_OrigTargets_PreDataCleanse'!BN93</f>
        <v>0</v>
      </c>
      <c r="BO93" s="402">
        <f>'1.2_OrigTargets_PostDataCleanse'!BO93-'1.1_OrigTargets_PreDataCleanse'!BO93</f>
        <v>0</v>
      </c>
      <c r="BP93" s="403">
        <f>'1.2_OrigTargets_PostDataCleanse'!BP93-'1.1_OrigTargets_PreDataCleanse'!BP93</f>
        <v>0</v>
      </c>
      <c r="BQ93" s="257" t="str">
        <f t="shared" si="42"/>
        <v>High C2</v>
      </c>
      <c r="BR93" s="402">
        <f>'1.2_OrigTargets_PostDataCleanse'!BR93-'1.1_OrigTargets_PreDataCleanse'!BR93</f>
        <v>0</v>
      </c>
      <c r="BS93" s="402">
        <f>'1.2_OrigTargets_PostDataCleanse'!BS93-'1.1_OrigTargets_PreDataCleanse'!BS93</f>
        <v>0</v>
      </c>
      <c r="BT93" s="402">
        <f>'1.2_OrigTargets_PostDataCleanse'!BT93-'1.1_OrigTargets_PreDataCleanse'!BT93</f>
        <v>0</v>
      </c>
      <c r="BU93" s="402">
        <f>'1.2_OrigTargets_PostDataCleanse'!BU93-'1.1_OrigTargets_PreDataCleanse'!BU93</f>
        <v>0</v>
      </c>
      <c r="BV93" s="402">
        <f>'1.2_OrigTargets_PostDataCleanse'!BV93-'1.1_OrigTargets_PreDataCleanse'!BV93</f>
        <v>0</v>
      </c>
      <c r="BW93" s="403">
        <f>'1.2_OrigTargets_PostDataCleanse'!BW93-'1.1_OrigTargets_PreDataCleanse'!BW93</f>
        <v>0</v>
      </c>
      <c r="BY93" s="404"/>
    </row>
    <row r="94" spans="4:77" s="399" customFormat="1" ht="10.5" customHeight="1" thickBot="1">
      <c r="D94" s="409"/>
      <c r="E94" s="455"/>
      <c r="F94" s="453"/>
      <c r="G94" s="446"/>
      <c r="H94" s="260" t="str">
        <f t="shared" si="45"/>
        <v>Very high C1</v>
      </c>
      <c r="I94" s="405">
        <f>'1.2_OrigTargets_PostDataCleanse'!I94-'1.1_OrigTargets_PreDataCleanse'!I94</f>
        <v>0</v>
      </c>
      <c r="J94" s="405">
        <f>'1.2_OrigTargets_PostDataCleanse'!J94-'1.1_OrigTargets_PreDataCleanse'!J94</f>
        <v>0</v>
      </c>
      <c r="K94" s="405">
        <f>'1.2_OrigTargets_PostDataCleanse'!K94-'1.1_OrigTargets_PreDataCleanse'!K94</f>
        <v>0</v>
      </c>
      <c r="L94" s="405">
        <f>'1.2_OrigTargets_PostDataCleanse'!L94-'1.1_OrigTargets_PreDataCleanse'!L94</f>
        <v>0</v>
      </c>
      <c r="M94" s="405">
        <f>'1.2_OrigTargets_PostDataCleanse'!M94-'1.1_OrigTargets_PreDataCleanse'!M94</f>
        <v>0</v>
      </c>
      <c r="N94" s="406">
        <f>'1.2_OrigTargets_PostDataCleanse'!N94-'1.1_OrigTargets_PreDataCleanse'!N94</f>
        <v>0</v>
      </c>
      <c r="O94" s="42"/>
      <c r="P94" s="455"/>
      <c r="Q94" s="452"/>
      <c r="R94" s="260" t="str">
        <f t="shared" si="36"/>
        <v>Very high C1</v>
      </c>
      <c r="S94" s="405">
        <f>'1.2_OrigTargets_PostDataCleanse'!S94-'1.1_OrigTargets_PreDataCleanse'!S94</f>
        <v>0</v>
      </c>
      <c r="T94" s="405">
        <f>'1.2_OrigTargets_PostDataCleanse'!T94-'1.1_OrigTargets_PreDataCleanse'!T94</f>
        <v>0</v>
      </c>
      <c r="U94" s="405">
        <f>'1.2_OrigTargets_PostDataCleanse'!U94-'1.1_OrigTargets_PreDataCleanse'!U94</f>
        <v>0</v>
      </c>
      <c r="V94" s="405">
        <f>'1.2_OrigTargets_PostDataCleanse'!V94-'1.1_OrigTargets_PreDataCleanse'!V94</f>
        <v>0</v>
      </c>
      <c r="W94" s="405">
        <f>'1.2_OrigTargets_PostDataCleanse'!W94-'1.1_OrigTargets_PreDataCleanse'!W94</f>
        <v>0</v>
      </c>
      <c r="X94" s="406">
        <f>'1.2_OrigTargets_PostDataCleanse'!X94-'1.1_OrigTargets_PreDataCleanse'!X94</f>
        <v>0</v>
      </c>
      <c r="Y94" s="42"/>
      <c r="Z94" s="455"/>
      <c r="AA94" s="452"/>
      <c r="AB94" s="260" t="str">
        <f t="shared" si="37"/>
        <v>Very high C1</v>
      </c>
      <c r="AC94" s="405">
        <f>'1.2_OrigTargets_PostDataCleanse'!AC94-'1.1_OrigTargets_PreDataCleanse'!AC94</f>
        <v>0</v>
      </c>
      <c r="AD94" s="405">
        <f>'1.2_OrigTargets_PostDataCleanse'!AD94-'1.1_OrigTargets_PreDataCleanse'!AD94</f>
        <v>0</v>
      </c>
      <c r="AE94" s="405">
        <f>'1.2_OrigTargets_PostDataCleanse'!AE94-'1.1_OrigTargets_PreDataCleanse'!AE94</f>
        <v>0</v>
      </c>
      <c r="AF94" s="405">
        <f>'1.2_OrigTargets_PostDataCleanse'!AF94-'1.1_OrigTargets_PreDataCleanse'!AF94</f>
        <v>0</v>
      </c>
      <c r="AG94" s="405">
        <f>'1.2_OrigTargets_PostDataCleanse'!AG94-'1.1_OrigTargets_PreDataCleanse'!AG94</f>
        <v>0</v>
      </c>
      <c r="AH94" s="406">
        <f>'1.2_OrigTargets_PostDataCleanse'!AH94-'1.1_OrigTargets_PreDataCleanse'!AH94</f>
        <v>0</v>
      </c>
      <c r="AI94" s="42"/>
      <c r="AJ94" s="282" t="str">
        <f t="shared" si="38"/>
        <v>Very high C1</v>
      </c>
      <c r="AK94" s="405">
        <f>'1.2_OrigTargets_PostDataCleanse'!AK94-'1.1_OrigTargets_PreDataCleanse'!AK94</f>
        <v>0</v>
      </c>
      <c r="AL94" s="405">
        <f>'1.2_OrigTargets_PostDataCleanse'!AL94-'1.1_OrigTargets_PreDataCleanse'!AL94</f>
        <v>0</v>
      </c>
      <c r="AM94" s="405">
        <f>'1.2_OrigTargets_PostDataCleanse'!AM94-'1.1_OrigTargets_PreDataCleanse'!AM94</f>
        <v>0</v>
      </c>
      <c r="AN94" s="405">
        <f>'1.2_OrigTargets_PostDataCleanse'!AN94-'1.1_OrigTargets_PreDataCleanse'!AN94</f>
        <v>0</v>
      </c>
      <c r="AO94" s="405">
        <f>'1.2_OrigTargets_PostDataCleanse'!AO94-'1.1_OrigTargets_PreDataCleanse'!AO94</f>
        <v>0</v>
      </c>
      <c r="AP94" s="406">
        <f>'1.2_OrigTargets_PostDataCleanse'!AP94-'1.1_OrigTargets_PreDataCleanse'!AP94</f>
        <v>0</v>
      </c>
      <c r="AQ94" s="260" t="str">
        <f t="shared" si="39"/>
        <v>Very high C1</v>
      </c>
      <c r="AR94" s="405">
        <f>'1.2_OrigTargets_PostDataCleanse'!AR94-'1.1_OrigTargets_PreDataCleanse'!AR94</f>
        <v>0</v>
      </c>
      <c r="AS94" s="405">
        <f>'1.2_OrigTargets_PostDataCleanse'!AS94-'1.1_OrigTargets_PreDataCleanse'!AS94</f>
        <v>0</v>
      </c>
      <c r="AT94" s="405">
        <f>'1.2_OrigTargets_PostDataCleanse'!AT94-'1.1_OrigTargets_PreDataCleanse'!AT94</f>
        <v>0</v>
      </c>
      <c r="AU94" s="405">
        <f>'1.2_OrigTargets_PostDataCleanse'!AU94-'1.1_OrigTargets_PreDataCleanse'!AU94</f>
        <v>0</v>
      </c>
      <c r="AV94" s="405">
        <f>'1.2_OrigTargets_PostDataCleanse'!AV94-'1.1_OrigTargets_PreDataCleanse'!AV94</f>
        <v>0</v>
      </c>
      <c r="AW94" s="406">
        <f>'1.2_OrigTargets_PostDataCleanse'!AW94-'1.1_OrigTargets_PreDataCleanse'!AW94</f>
        <v>0</v>
      </c>
      <c r="AX94" s="260" t="str">
        <f t="shared" si="40"/>
        <v>Very high C1</v>
      </c>
      <c r="AY94" s="405">
        <f>'1.2_OrigTargets_PostDataCleanse'!AY94-'1.1_OrigTargets_PreDataCleanse'!AY94</f>
        <v>0</v>
      </c>
      <c r="AZ94" s="405">
        <f>'1.2_OrigTargets_PostDataCleanse'!AZ94-'1.1_OrigTargets_PreDataCleanse'!AZ94</f>
        <v>0</v>
      </c>
      <c r="BA94" s="405">
        <f>'1.2_OrigTargets_PostDataCleanse'!BA94-'1.1_OrigTargets_PreDataCleanse'!BA94</f>
        <v>0</v>
      </c>
      <c r="BB94" s="405">
        <f>'1.2_OrigTargets_PostDataCleanse'!BB94-'1.1_OrigTargets_PreDataCleanse'!BB94</f>
        <v>0</v>
      </c>
      <c r="BC94" s="405">
        <f>'1.2_OrigTargets_PostDataCleanse'!BC94-'1.1_OrigTargets_PreDataCleanse'!BC94</f>
        <v>0</v>
      </c>
      <c r="BD94" s="406">
        <f>'1.2_OrigTargets_PostDataCleanse'!BD94-'1.1_OrigTargets_PreDataCleanse'!BD94</f>
        <v>0</v>
      </c>
      <c r="BE94" s="260" t="str">
        <f t="shared" si="41"/>
        <v>Very high C1</v>
      </c>
      <c r="BF94" s="405">
        <f>'1.2_OrigTargets_PostDataCleanse'!BF94-'1.1_OrigTargets_PreDataCleanse'!BF94</f>
        <v>0</v>
      </c>
      <c r="BG94" s="405">
        <f>'1.2_OrigTargets_PostDataCleanse'!BG94-'1.1_OrigTargets_PreDataCleanse'!BG94</f>
        <v>0</v>
      </c>
      <c r="BH94" s="405">
        <f>'1.2_OrigTargets_PostDataCleanse'!BH94-'1.1_OrigTargets_PreDataCleanse'!BH94</f>
        <v>0</v>
      </c>
      <c r="BI94" s="405">
        <f>'1.2_OrigTargets_PostDataCleanse'!BI94-'1.1_OrigTargets_PreDataCleanse'!BI94</f>
        <v>0</v>
      </c>
      <c r="BJ94" s="405">
        <f>'1.2_OrigTargets_PostDataCleanse'!BJ94-'1.1_OrigTargets_PreDataCleanse'!BJ94</f>
        <v>0</v>
      </c>
      <c r="BK94" s="406">
        <f>'1.2_OrigTargets_PostDataCleanse'!BK94-'1.1_OrigTargets_PreDataCleanse'!BK94</f>
        <v>0</v>
      </c>
      <c r="BL94" s="405">
        <f>'1.2_OrigTargets_PostDataCleanse'!BL94-'1.1_OrigTargets_PreDataCleanse'!BL94</f>
        <v>0</v>
      </c>
      <c r="BM94" s="405">
        <f>'1.2_OrigTargets_PostDataCleanse'!BM94-'1.1_OrigTargets_PreDataCleanse'!BM94</f>
        <v>0</v>
      </c>
      <c r="BN94" s="405">
        <f>'1.2_OrigTargets_PostDataCleanse'!BN94-'1.1_OrigTargets_PreDataCleanse'!BN94</f>
        <v>0</v>
      </c>
      <c r="BO94" s="405">
        <f>'1.2_OrigTargets_PostDataCleanse'!BO94-'1.1_OrigTargets_PreDataCleanse'!BO94</f>
        <v>0</v>
      </c>
      <c r="BP94" s="406">
        <f>'1.2_OrigTargets_PostDataCleanse'!BP94-'1.1_OrigTargets_PreDataCleanse'!BP94</f>
        <v>0</v>
      </c>
      <c r="BQ94" s="260" t="str">
        <f t="shared" si="42"/>
        <v>Very high C1</v>
      </c>
      <c r="BR94" s="405">
        <f>'1.2_OrigTargets_PostDataCleanse'!BR94-'1.1_OrigTargets_PreDataCleanse'!BR94</f>
        <v>0</v>
      </c>
      <c r="BS94" s="405">
        <f>'1.2_OrigTargets_PostDataCleanse'!BS94-'1.1_OrigTargets_PreDataCleanse'!BS94</f>
        <v>0</v>
      </c>
      <c r="BT94" s="405">
        <f>'1.2_OrigTargets_PostDataCleanse'!BT94-'1.1_OrigTargets_PreDataCleanse'!BT94</f>
        <v>0</v>
      </c>
      <c r="BU94" s="405">
        <f>'1.2_OrigTargets_PostDataCleanse'!BU94-'1.1_OrigTargets_PreDataCleanse'!BU94</f>
        <v>0</v>
      </c>
      <c r="BV94" s="405">
        <f>'1.2_OrigTargets_PostDataCleanse'!BV94-'1.1_OrigTargets_PreDataCleanse'!BV94</f>
        <v>0</v>
      </c>
      <c r="BW94" s="406">
        <f>'1.2_OrigTargets_PostDataCleanse'!BW94-'1.1_OrigTargets_PreDataCleanse'!BW94</f>
        <v>0</v>
      </c>
      <c r="BY94" s="407"/>
    </row>
    <row r="95" spans="4:77" s="32" customFormat="1" ht="10.15" customHeight="1">
      <c r="D95" s="317" t="str">
        <f>D91</f>
        <v>132KV Network</v>
      </c>
      <c r="E95" s="447">
        <v>5</v>
      </c>
      <c r="F95" s="450" t="s">
        <v>188</v>
      </c>
      <c r="G95" s="444" t="s">
        <v>194</v>
      </c>
      <c r="H95" s="254" t="str">
        <f t="shared" si="45"/>
        <v>Low C4</v>
      </c>
      <c r="I95" s="284">
        <f>'1.2_OrigTargets_PostDataCleanse'!I95-'1.1_OrigTargets_PreDataCleanse'!I95</f>
        <v>0</v>
      </c>
      <c r="J95" s="284">
        <f>'1.2_OrigTargets_PostDataCleanse'!J95-'1.1_OrigTargets_PreDataCleanse'!J95</f>
        <v>0</v>
      </c>
      <c r="K95" s="284">
        <f>'1.2_OrigTargets_PostDataCleanse'!K95-'1.1_OrigTargets_PreDataCleanse'!K95</f>
        <v>0</v>
      </c>
      <c r="L95" s="284">
        <f>'1.2_OrigTargets_PostDataCleanse'!L95-'1.1_OrigTargets_PreDataCleanse'!L95</f>
        <v>0</v>
      </c>
      <c r="M95" s="284">
        <f>'1.2_OrigTargets_PostDataCleanse'!M95-'1.1_OrigTargets_PreDataCleanse'!M95</f>
        <v>0</v>
      </c>
      <c r="N95" s="285">
        <f>'1.2_OrigTargets_PostDataCleanse'!N95-'1.1_OrigTargets_PreDataCleanse'!N95</f>
        <v>0</v>
      </c>
      <c r="O95" s="42"/>
      <c r="P95" s="447">
        <v>5</v>
      </c>
      <c r="Q95" s="450" t="str">
        <f t="shared" ref="Q95" si="46">$F95</f>
        <v>OHL line conductor</v>
      </c>
      <c r="R95" s="254" t="str">
        <f t="shared" si="36"/>
        <v>Low C4</v>
      </c>
      <c r="S95" s="284">
        <f>'1.2_OrigTargets_PostDataCleanse'!S95-'1.1_OrigTargets_PreDataCleanse'!S95</f>
        <v>0</v>
      </c>
      <c r="T95" s="284">
        <f>'1.2_OrigTargets_PostDataCleanse'!T95-'1.1_OrigTargets_PreDataCleanse'!T95</f>
        <v>0</v>
      </c>
      <c r="U95" s="284">
        <f>'1.2_OrigTargets_PostDataCleanse'!U95-'1.1_OrigTargets_PreDataCleanse'!U95</f>
        <v>0</v>
      </c>
      <c r="V95" s="284">
        <f>'1.2_OrigTargets_PostDataCleanse'!V95-'1.1_OrigTargets_PreDataCleanse'!V95</f>
        <v>0</v>
      </c>
      <c r="W95" s="284">
        <f>'1.2_OrigTargets_PostDataCleanse'!W95-'1.1_OrigTargets_PreDataCleanse'!W95</f>
        <v>0</v>
      </c>
      <c r="X95" s="285">
        <f>'1.2_OrigTargets_PostDataCleanse'!X95-'1.1_OrigTargets_PreDataCleanse'!X95</f>
        <v>0</v>
      </c>
      <c r="Y95" s="42"/>
      <c r="Z95" s="447">
        <v>5</v>
      </c>
      <c r="AA95" s="450" t="str">
        <f t="shared" ref="AA95" si="47">$F95</f>
        <v>OHL line conductor</v>
      </c>
      <c r="AB95" s="254" t="str">
        <f t="shared" si="37"/>
        <v>Low C4</v>
      </c>
      <c r="AC95" s="284">
        <f>'1.2_OrigTargets_PostDataCleanse'!AC95-'1.1_OrigTargets_PreDataCleanse'!AC95</f>
        <v>0</v>
      </c>
      <c r="AD95" s="284">
        <f>'1.2_OrigTargets_PostDataCleanse'!AD95-'1.1_OrigTargets_PreDataCleanse'!AD95</f>
        <v>0</v>
      </c>
      <c r="AE95" s="284">
        <f>'1.2_OrigTargets_PostDataCleanse'!AE95-'1.1_OrigTargets_PreDataCleanse'!AE95</f>
        <v>0</v>
      </c>
      <c r="AF95" s="284">
        <f>'1.2_OrigTargets_PostDataCleanse'!AF95-'1.1_OrigTargets_PreDataCleanse'!AF95</f>
        <v>0</v>
      </c>
      <c r="AG95" s="284">
        <f>'1.2_OrigTargets_PostDataCleanse'!AG95-'1.1_OrigTargets_PreDataCleanse'!AG95</f>
        <v>0</v>
      </c>
      <c r="AH95" s="285">
        <f>'1.2_OrigTargets_PostDataCleanse'!AH95-'1.1_OrigTargets_PreDataCleanse'!AH95</f>
        <v>0</v>
      </c>
      <c r="AI95" s="42"/>
      <c r="AJ95" s="280" t="str">
        <f t="shared" si="38"/>
        <v>Low C4</v>
      </c>
      <c r="AK95" s="284">
        <f>'1.2_OrigTargets_PostDataCleanse'!AK95-'1.1_OrigTargets_PreDataCleanse'!AK95</f>
        <v>0</v>
      </c>
      <c r="AL95" s="284">
        <f>'1.2_OrigTargets_PostDataCleanse'!AL95-'1.1_OrigTargets_PreDataCleanse'!AL95</f>
        <v>0</v>
      </c>
      <c r="AM95" s="284">
        <f>'1.2_OrigTargets_PostDataCleanse'!AM95-'1.1_OrigTargets_PreDataCleanse'!AM95</f>
        <v>0</v>
      </c>
      <c r="AN95" s="284">
        <f>'1.2_OrigTargets_PostDataCleanse'!AN95-'1.1_OrigTargets_PreDataCleanse'!AN95</f>
        <v>0</v>
      </c>
      <c r="AO95" s="284">
        <f>'1.2_OrigTargets_PostDataCleanse'!AO95-'1.1_OrigTargets_PreDataCleanse'!AO95</f>
        <v>0</v>
      </c>
      <c r="AP95" s="285">
        <f>'1.2_OrigTargets_PostDataCleanse'!AP95-'1.1_OrigTargets_PreDataCleanse'!AP95</f>
        <v>0</v>
      </c>
      <c r="AQ95" s="254" t="str">
        <f t="shared" si="39"/>
        <v>Low C4</v>
      </c>
      <c r="AR95" s="284">
        <f>'1.2_OrigTargets_PostDataCleanse'!AR95-'1.1_OrigTargets_PreDataCleanse'!AR95</f>
        <v>0</v>
      </c>
      <c r="AS95" s="284">
        <f>'1.2_OrigTargets_PostDataCleanse'!AS95-'1.1_OrigTargets_PreDataCleanse'!AS95</f>
        <v>0</v>
      </c>
      <c r="AT95" s="284">
        <f>'1.2_OrigTargets_PostDataCleanse'!AT95-'1.1_OrigTargets_PreDataCleanse'!AT95</f>
        <v>0</v>
      </c>
      <c r="AU95" s="284">
        <f>'1.2_OrigTargets_PostDataCleanse'!AU95-'1.1_OrigTargets_PreDataCleanse'!AU95</f>
        <v>0</v>
      </c>
      <c r="AV95" s="284">
        <f>'1.2_OrigTargets_PostDataCleanse'!AV95-'1.1_OrigTargets_PreDataCleanse'!AV95</f>
        <v>0</v>
      </c>
      <c r="AW95" s="285">
        <f>'1.2_OrigTargets_PostDataCleanse'!AW95-'1.1_OrigTargets_PreDataCleanse'!AW95</f>
        <v>0</v>
      </c>
      <c r="AX95" s="254" t="str">
        <f t="shared" si="40"/>
        <v>Low C4</v>
      </c>
      <c r="AY95" s="284">
        <f>'1.2_OrigTargets_PostDataCleanse'!AY95-'1.1_OrigTargets_PreDataCleanse'!AY95</f>
        <v>0</v>
      </c>
      <c r="AZ95" s="284">
        <f>'1.2_OrigTargets_PostDataCleanse'!AZ95-'1.1_OrigTargets_PreDataCleanse'!AZ95</f>
        <v>0</v>
      </c>
      <c r="BA95" s="284">
        <f>'1.2_OrigTargets_PostDataCleanse'!BA95-'1.1_OrigTargets_PreDataCleanse'!BA95</f>
        <v>0</v>
      </c>
      <c r="BB95" s="284">
        <f>'1.2_OrigTargets_PostDataCleanse'!BB95-'1.1_OrigTargets_PreDataCleanse'!BB95</f>
        <v>0</v>
      </c>
      <c r="BC95" s="284">
        <f>'1.2_OrigTargets_PostDataCleanse'!BC95-'1.1_OrigTargets_PreDataCleanse'!BC95</f>
        <v>0</v>
      </c>
      <c r="BD95" s="285">
        <f>'1.2_OrigTargets_PostDataCleanse'!BD95-'1.1_OrigTargets_PreDataCleanse'!BD95</f>
        <v>0</v>
      </c>
      <c r="BE95" s="254" t="str">
        <f t="shared" si="41"/>
        <v>Low C4</v>
      </c>
      <c r="BF95" s="284">
        <f>'1.2_OrigTargets_PostDataCleanse'!BF95-'1.1_OrigTargets_PreDataCleanse'!BF95</f>
        <v>0</v>
      </c>
      <c r="BG95" s="284">
        <f>'1.2_OrigTargets_PostDataCleanse'!BG95-'1.1_OrigTargets_PreDataCleanse'!BG95</f>
        <v>0</v>
      </c>
      <c r="BH95" s="284">
        <f>'1.2_OrigTargets_PostDataCleanse'!BH95-'1.1_OrigTargets_PreDataCleanse'!BH95</f>
        <v>0</v>
      </c>
      <c r="BI95" s="284">
        <f>'1.2_OrigTargets_PostDataCleanse'!BI95-'1.1_OrigTargets_PreDataCleanse'!BI95</f>
        <v>0</v>
      </c>
      <c r="BJ95" s="284">
        <f>'1.2_OrigTargets_PostDataCleanse'!BJ95-'1.1_OrigTargets_PreDataCleanse'!BJ95</f>
        <v>0</v>
      </c>
      <c r="BK95" s="285">
        <f>'1.2_OrigTargets_PostDataCleanse'!BK95-'1.1_OrigTargets_PreDataCleanse'!BK95</f>
        <v>0</v>
      </c>
      <c r="BL95" s="284">
        <f>'1.2_OrigTargets_PostDataCleanse'!BL95-'1.1_OrigTargets_PreDataCleanse'!BL95</f>
        <v>0</v>
      </c>
      <c r="BM95" s="284">
        <f>'1.2_OrigTargets_PostDataCleanse'!BM95-'1.1_OrigTargets_PreDataCleanse'!BM95</f>
        <v>0</v>
      </c>
      <c r="BN95" s="284">
        <f>'1.2_OrigTargets_PostDataCleanse'!BN95-'1.1_OrigTargets_PreDataCleanse'!BN95</f>
        <v>0</v>
      </c>
      <c r="BO95" s="284">
        <f>'1.2_OrigTargets_PostDataCleanse'!BO95-'1.1_OrigTargets_PreDataCleanse'!BO95</f>
        <v>0</v>
      </c>
      <c r="BP95" s="285">
        <f>'1.2_OrigTargets_PostDataCleanse'!BP95-'1.1_OrigTargets_PreDataCleanse'!BP95</f>
        <v>0</v>
      </c>
      <c r="BQ95" s="254" t="str">
        <f t="shared" si="42"/>
        <v>Low C4</v>
      </c>
      <c r="BR95" s="284">
        <f>'1.2_OrigTargets_PostDataCleanse'!BR95-'1.1_OrigTargets_PreDataCleanse'!BR95</f>
        <v>0</v>
      </c>
      <c r="BS95" s="284">
        <f>'1.2_OrigTargets_PostDataCleanse'!BS95-'1.1_OrigTargets_PreDataCleanse'!BS95</f>
        <v>0</v>
      </c>
      <c r="BT95" s="284">
        <f>'1.2_OrigTargets_PostDataCleanse'!BT95-'1.1_OrigTargets_PreDataCleanse'!BT95</f>
        <v>0</v>
      </c>
      <c r="BU95" s="284">
        <f>'1.2_OrigTargets_PostDataCleanse'!BU95-'1.1_OrigTargets_PreDataCleanse'!BU95</f>
        <v>0</v>
      </c>
      <c r="BV95" s="284">
        <f>'1.2_OrigTargets_PostDataCleanse'!BV95-'1.1_OrigTargets_PreDataCleanse'!BV95</f>
        <v>0</v>
      </c>
      <c r="BW95" s="285">
        <f>'1.2_OrigTargets_PostDataCleanse'!BW95-'1.1_OrigTargets_PreDataCleanse'!BW95</f>
        <v>0</v>
      </c>
      <c r="BY95" s="384"/>
    </row>
    <row r="96" spans="4:77" s="32" customFormat="1" ht="10.15" customHeight="1">
      <c r="D96" s="318"/>
      <c r="E96" s="448"/>
      <c r="F96" s="451"/>
      <c r="G96" s="445"/>
      <c r="H96" s="257" t="str">
        <f t="shared" si="45"/>
        <v>Medium C3</v>
      </c>
      <c r="I96" s="284">
        <f>'1.2_OrigTargets_PostDataCleanse'!I96-'1.1_OrigTargets_PreDataCleanse'!I96</f>
        <v>0</v>
      </c>
      <c r="J96" s="284">
        <f>'1.2_OrigTargets_PostDataCleanse'!J96-'1.1_OrigTargets_PreDataCleanse'!J96</f>
        <v>0</v>
      </c>
      <c r="K96" s="284">
        <f>'1.2_OrigTargets_PostDataCleanse'!K96-'1.1_OrigTargets_PreDataCleanse'!K96</f>
        <v>0</v>
      </c>
      <c r="L96" s="284">
        <f>'1.2_OrigTargets_PostDataCleanse'!L96-'1.1_OrigTargets_PreDataCleanse'!L96</f>
        <v>0</v>
      </c>
      <c r="M96" s="284">
        <f>'1.2_OrigTargets_PostDataCleanse'!M96-'1.1_OrigTargets_PreDataCleanse'!M96</f>
        <v>0</v>
      </c>
      <c r="N96" s="285">
        <f>'1.2_OrigTargets_PostDataCleanse'!N96-'1.1_OrigTargets_PreDataCleanse'!N96</f>
        <v>0</v>
      </c>
      <c r="O96" s="42"/>
      <c r="P96" s="448"/>
      <c r="Q96" s="451"/>
      <c r="R96" s="257" t="str">
        <f t="shared" si="36"/>
        <v>Medium C3</v>
      </c>
      <c r="S96" s="284">
        <f>'1.2_OrigTargets_PostDataCleanse'!S96-'1.1_OrigTargets_PreDataCleanse'!S96</f>
        <v>0</v>
      </c>
      <c r="T96" s="284">
        <f>'1.2_OrigTargets_PostDataCleanse'!T96-'1.1_OrigTargets_PreDataCleanse'!T96</f>
        <v>0</v>
      </c>
      <c r="U96" s="284">
        <f>'1.2_OrigTargets_PostDataCleanse'!U96-'1.1_OrigTargets_PreDataCleanse'!U96</f>
        <v>0</v>
      </c>
      <c r="V96" s="284">
        <f>'1.2_OrigTargets_PostDataCleanse'!V96-'1.1_OrigTargets_PreDataCleanse'!V96</f>
        <v>0</v>
      </c>
      <c r="W96" s="284">
        <f>'1.2_OrigTargets_PostDataCleanse'!W96-'1.1_OrigTargets_PreDataCleanse'!W96</f>
        <v>0</v>
      </c>
      <c r="X96" s="285">
        <f>'1.2_OrigTargets_PostDataCleanse'!X96-'1.1_OrigTargets_PreDataCleanse'!X96</f>
        <v>0</v>
      </c>
      <c r="Y96" s="42"/>
      <c r="Z96" s="448"/>
      <c r="AA96" s="451"/>
      <c r="AB96" s="257" t="str">
        <f t="shared" si="37"/>
        <v>Medium C3</v>
      </c>
      <c r="AC96" s="284">
        <f>'1.2_OrigTargets_PostDataCleanse'!AC96-'1.1_OrigTargets_PreDataCleanse'!AC96</f>
        <v>0</v>
      </c>
      <c r="AD96" s="284">
        <f>'1.2_OrigTargets_PostDataCleanse'!AD96-'1.1_OrigTargets_PreDataCleanse'!AD96</f>
        <v>0</v>
      </c>
      <c r="AE96" s="284">
        <f>'1.2_OrigTargets_PostDataCleanse'!AE96-'1.1_OrigTargets_PreDataCleanse'!AE96</f>
        <v>0</v>
      </c>
      <c r="AF96" s="284">
        <f>'1.2_OrigTargets_PostDataCleanse'!AF96-'1.1_OrigTargets_PreDataCleanse'!AF96</f>
        <v>0</v>
      </c>
      <c r="AG96" s="284">
        <f>'1.2_OrigTargets_PostDataCleanse'!AG96-'1.1_OrigTargets_PreDataCleanse'!AG96</f>
        <v>0</v>
      </c>
      <c r="AH96" s="285">
        <f>'1.2_OrigTargets_PostDataCleanse'!AH96-'1.1_OrigTargets_PreDataCleanse'!AH96</f>
        <v>0</v>
      </c>
      <c r="AI96" s="42"/>
      <c r="AJ96" s="281" t="str">
        <f t="shared" si="38"/>
        <v>Medium C3</v>
      </c>
      <c r="AK96" s="284">
        <f>'1.2_OrigTargets_PostDataCleanse'!AK96-'1.1_OrigTargets_PreDataCleanse'!AK96</f>
        <v>0</v>
      </c>
      <c r="AL96" s="284">
        <f>'1.2_OrigTargets_PostDataCleanse'!AL96-'1.1_OrigTargets_PreDataCleanse'!AL96</f>
        <v>0</v>
      </c>
      <c r="AM96" s="284">
        <f>'1.2_OrigTargets_PostDataCleanse'!AM96-'1.1_OrigTargets_PreDataCleanse'!AM96</f>
        <v>0</v>
      </c>
      <c r="AN96" s="284">
        <f>'1.2_OrigTargets_PostDataCleanse'!AN96-'1.1_OrigTargets_PreDataCleanse'!AN96</f>
        <v>0</v>
      </c>
      <c r="AO96" s="284">
        <f>'1.2_OrigTargets_PostDataCleanse'!AO96-'1.1_OrigTargets_PreDataCleanse'!AO96</f>
        <v>0</v>
      </c>
      <c r="AP96" s="285">
        <f>'1.2_OrigTargets_PostDataCleanse'!AP96-'1.1_OrigTargets_PreDataCleanse'!AP96</f>
        <v>0</v>
      </c>
      <c r="AQ96" s="257" t="str">
        <f t="shared" si="39"/>
        <v>Medium C3</v>
      </c>
      <c r="AR96" s="284">
        <f>'1.2_OrigTargets_PostDataCleanse'!AR96-'1.1_OrigTargets_PreDataCleanse'!AR96</f>
        <v>0</v>
      </c>
      <c r="AS96" s="284">
        <f>'1.2_OrigTargets_PostDataCleanse'!AS96-'1.1_OrigTargets_PreDataCleanse'!AS96</f>
        <v>0</v>
      </c>
      <c r="AT96" s="284">
        <f>'1.2_OrigTargets_PostDataCleanse'!AT96-'1.1_OrigTargets_PreDataCleanse'!AT96</f>
        <v>0</v>
      </c>
      <c r="AU96" s="284">
        <f>'1.2_OrigTargets_PostDataCleanse'!AU96-'1.1_OrigTargets_PreDataCleanse'!AU96</f>
        <v>0</v>
      </c>
      <c r="AV96" s="284">
        <f>'1.2_OrigTargets_PostDataCleanse'!AV96-'1.1_OrigTargets_PreDataCleanse'!AV96</f>
        <v>0</v>
      </c>
      <c r="AW96" s="285">
        <f>'1.2_OrigTargets_PostDataCleanse'!AW96-'1.1_OrigTargets_PreDataCleanse'!AW96</f>
        <v>0</v>
      </c>
      <c r="AX96" s="257" t="str">
        <f t="shared" si="40"/>
        <v>Medium C3</v>
      </c>
      <c r="AY96" s="284">
        <f>'1.2_OrigTargets_PostDataCleanse'!AY96-'1.1_OrigTargets_PreDataCleanse'!AY96</f>
        <v>0</v>
      </c>
      <c r="AZ96" s="284">
        <f>'1.2_OrigTargets_PostDataCleanse'!AZ96-'1.1_OrigTargets_PreDataCleanse'!AZ96</f>
        <v>0</v>
      </c>
      <c r="BA96" s="284">
        <f>'1.2_OrigTargets_PostDataCleanse'!BA96-'1.1_OrigTargets_PreDataCleanse'!BA96</f>
        <v>0</v>
      </c>
      <c r="BB96" s="284">
        <f>'1.2_OrigTargets_PostDataCleanse'!BB96-'1.1_OrigTargets_PreDataCleanse'!BB96</f>
        <v>0</v>
      </c>
      <c r="BC96" s="284">
        <f>'1.2_OrigTargets_PostDataCleanse'!BC96-'1.1_OrigTargets_PreDataCleanse'!BC96</f>
        <v>0</v>
      </c>
      <c r="BD96" s="285">
        <f>'1.2_OrigTargets_PostDataCleanse'!BD96-'1.1_OrigTargets_PreDataCleanse'!BD96</f>
        <v>0</v>
      </c>
      <c r="BE96" s="257" t="str">
        <f t="shared" si="41"/>
        <v>Medium C3</v>
      </c>
      <c r="BF96" s="284">
        <f>'1.2_OrigTargets_PostDataCleanse'!BF96-'1.1_OrigTargets_PreDataCleanse'!BF96</f>
        <v>0</v>
      </c>
      <c r="BG96" s="284">
        <f>'1.2_OrigTargets_PostDataCleanse'!BG96-'1.1_OrigTargets_PreDataCleanse'!BG96</f>
        <v>0</v>
      </c>
      <c r="BH96" s="284">
        <f>'1.2_OrigTargets_PostDataCleanse'!BH96-'1.1_OrigTargets_PreDataCleanse'!BH96</f>
        <v>0</v>
      </c>
      <c r="BI96" s="284">
        <f>'1.2_OrigTargets_PostDataCleanse'!BI96-'1.1_OrigTargets_PreDataCleanse'!BI96</f>
        <v>0</v>
      </c>
      <c r="BJ96" s="284">
        <f>'1.2_OrigTargets_PostDataCleanse'!BJ96-'1.1_OrigTargets_PreDataCleanse'!BJ96</f>
        <v>0</v>
      </c>
      <c r="BK96" s="285">
        <f>'1.2_OrigTargets_PostDataCleanse'!BK96-'1.1_OrigTargets_PreDataCleanse'!BK96</f>
        <v>0</v>
      </c>
      <c r="BL96" s="284">
        <f>'1.2_OrigTargets_PostDataCleanse'!BL96-'1.1_OrigTargets_PreDataCleanse'!BL96</f>
        <v>0</v>
      </c>
      <c r="BM96" s="284">
        <f>'1.2_OrigTargets_PostDataCleanse'!BM96-'1.1_OrigTargets_PreDataCleanse'!BM96</f>
        <v>0</v>
      </c>
      <c r="BN96" s="284">
        <f>'1.2_OrigTargets_PostDataCleanse'!BN96-'1.1_OrigTargets_PreDataCleanse'!BN96</f>
        <v>0</v>
      </c>
      <c r="BO96" s="284">
        <f>'1.2_OrigTargets_PostDataCleanse'!BO96-'1.1_OrigTargets_PreDataCleanse'!BO96</f>
        <v>0</v>
      </c>
      <c r="BP96" s="285">
        <f>'1.2_OrigTargets_PostDataCleanse'!BP96-'1.1_OrigTargets_PreDataCleanse'!BP96</f>
        <v>0</v>
      </c>
      <c r="BQ96" s="257" t="str">
        <f t="shared" si="42"/>
        <v>Medium C3</v>
      </c>
      <c r="BR96" s="284">
        <f>'1.2_OrigTargets_PostDataCleanse'!BR96-'1.1_OrigTargets_PreDataCleanse'!BR96</f>
        <v>0</v>
      </c>
      <c r="BS96" s="284">
        <f>'1.2_OrigTargets_PostDataCleanse'!BS96-'1.1_OrigTargets_PreDataCleanse'!BS96</f>
        <v>0</v>
      </c>
      <c r="BT96" s="284">
        <f>'1.2_OrigTargets_PostDataCleanse'!BT96-'1.1_OrigTargets_PreDataCleanse'!BT96</f>
        <v>0</v>
      </c>
      <c r="BU96" s="284">
        <f>'1.2_OrigTargets_PostDataCleanse'!BU96-'1.1_OrigTargets_PreDataCleanse'!BU96</f>
        <v>0</v>
      </c>
      <c r="BV96" s="284">
        <f>'1.2_OrigTargets_PostDataCleanse'!BV96-'1.1_OrigTargets_PreDataCleanse'!BV96</f>
        <v>0</v>
      </c>
      <c r="BW96" s="285">
        <f>'1.2_OrigTargets_PostDataCleanse'!BW96-'1.1_OrigTargets_PreDataCleanse'!BW96</f>
        <v>0</v>
      </c>
      <c r="BY96" s="385"/>
    </row>
    <row r="97" spans="4:77" s="32" customFormat="1" ht="10.15" customHeight="1">
      <c r="D97" s="318"/>
      <c r="E97" s="448"/>
      <c r="F97" s="451"/>
      <c r="G97" s="445"/>
      <c r="H97" s="257" t="str">
        <f t="shared" si="45"/>
        <v>High C2</v>
      </c>
      <c r="I97" s="284">
        <f>'1.2_OrigTargets_PostDataCleanse'!I97-'1.1_OrigTargets_PreDataCleanse'!I97</f>
        <v>0</v>
      </c>
      <c r="J97" s="284">
        <f>'1.2_OrigTargets_PostDataCleanse'!J97-'1.1_OrigTargets_PreDataCleanse'!J97</f>
        <v>0</v>
      </c>
      <c r="K97" s="284">
        <f>'1.2_OrigTargets_PostDataCleanse'!K97-'1.1_OrigTargets_PreDataCleanse'!K97</f>
        <v>0</v>
      </c>
      <c r="L97" s="284">
        <f>'1.2_OrigTargets_PostDataCleanse'!L97-'1.1_OrigTargets_PreDataCleanse'!L97</f>
        <v>0</v>
      </c>
      <c r="M97" s="284">
        <f>'1.2_OrigTargets_PostDataCleanse'!M97-'1.1_OrigTargets_PreDataCleanse'!M97</f>
        <v>0</v>
      </c>
      <c r="N97" s="285">
        <f>'1.2_OrigTargets_PostDataCleanse'!N97-'1.1_OrigTargets_PreDataCleanse'!N97</f>
        <v>0</v>
      </c>
      <c r="O97" s="42"/>
      <c r="P97" s="448"/>
      <c r="Q97" s="451"/>
      <c r="R97" s="257" t="str">
        <f t="shared" si="36"/>
        <v>High C2</v>
      </c>
      <c r="S97" s="284">
        <f>'1.2_OrigTargets_PostDataCleanse'!S97-'1.1_OrigTargets_PreDataCleanse'!S97</f>
        <v>0</v>
      </c>
      <c r="T97" s="284">
        <f>'1.2_OrigTargets_PostDataCleanse'!T97-'1.1_OrigTargets_PreDataCleanse'!T97</f>
        <v>0</v>
      </c>
      <c r="U97" s="284">
        <f>'1.2_OrigTargets_PostDataCleanse'!U97-'1.1_OrigTargets_PreDataCleanse'!U97</f>
        <v>0</v>
      </c>
      <c r="V97" s="284">
        <f>'1.2_OrigTargets_PostDataCleanse'!V97-'1.1_OrigTargets_PreDataCleanse'!V97</f>
        <v>0</v>
      </c>
      <c r="W97" s="284">
        <f>'1.2_OrigTargets_PostDataCleanse'!W97-'1.1_OrigTargets_PreDataCleanse'!W97</f>
        <v>0</v>
      </c>
      <c r="X97" s="285">
        <f>'1.2_OrigTargets_PostDataCleanse'!X97-'1.1_OrigTargets_PreDataCleanse'!X97</f>
        <v>0</v>
      </c>
      <c r="Y97" s="42"/>
      <c r="Z97" s="448"/>
      <c r="AA97" s="451"/>
      <c r="AB97" s="257" t="str">
        <f t="shared" si="37"/>
        <v>High C2</v>
      </c>
      <c r="AC97" s="284">
        <f>'1.2_OrigTargets_PostDataCleanse'!AC97-'1.1_OrigTargets_PreDataCleanse'!AC97</f>
        <v>0</v>
      </c>
      <c r="AD97" s="284">
        <f>'1.2_OrigTargets_PostDataCleanse'!AD97-'1.1_OrigTargets_PreDataCleanse'!AD97</f>
        <v>0</v>
      </c>
      <c r="AE97" s="284">
        <f>'1.2_OrigTargets_PostDataCleanse'!AE97-'1.1_OrigTargets_PreDataCleanse'!AE97</f>
        <v>0</v>
      </c>
      <c r="AF97" s="284">
        <f>'1.2_OrigTargets_PostDataCleanse'!AF97-'1.1_OrigTargets_PreDataCleanse'!AF97</f>
        <v>0</v>
      </c>
      <c r="AG97" s="284">
        <f>'1.2_OrigTargets_PostDataCleanse'!AG97-'1.1_OrigTargets_PreDataCleanse'!AG97</f>
        <v>0</v>
      </c>
      <c r="AH97" s="285">
        <f>'1.2_OrigTargets_PostDataCleanse'!AH97-'1.1_OrigTargets_PreDataCleanse'!AH97</f>
        <v>0</v>
      </c>
      <c r="AI97" s="42"/>
      <c r="AJ97" s="281" t="str">
        <f t="shared" si="38"/>
        <v>High C2</v>
      </c>
      <c r="AK97" s="284">
        <f>'1.2_OrigTargets_PostDataCleanse'!AK97-'1.1_OrigTargets_PreDataCleanse'!AK97</f>
        <v>0</v>
      </c>
      <c r="AL97" s="284">
        <f>'1.2_OrigTargets_PostDataCleanse'!AL97-'1.1_OrigTargets_PreDataCleanse'!AL97</f>
        <v>0</v>
      </c>
      <c r="AM97" s="284">
        <f>'1.2_OrigTargets_PostDataCleanse'!AM97-'1.1_OrigTargets_PreDataCleanse'!AM97</f>
        <v>0</v>
      </c>
      <c r="AN97" s="284">
        <f>'1.2_OrigTargets_PostDataCleanse'!AN97-'1.1_OrigTargets_PreDataCleanse'!AN97</f>
        <v>0</v>
      </c>
      <c r="AO97" s="284">
        <f>'1.2_OrigTargets_PostDataCleanse'!AO97-'1.1_OrigTargets_PreDataCleanse'!AO97</f>
        <v>0</v>
      </c>
      <c r="AP97" s="285">
        <f>'1.2_OrigTargets_PostDataCleanse'!AP97-'1.1_OrigTargets_PreDataCleanse'!AP97</f>
        <v>0</v>
      </c>
      <c r="AQ97" s="257" t="str">
        <f t="shared" si="39"/>
        <v>High C2</v>
      </c>
      <c r="AR97" s="284">
        <f>'1.2_OrigTargets_PostDataCleanse'!AR97-'1.1_OrigTargets_PreDataCleanse'!AR97</f>
        <v>0</v>
      </c>
      <c r="AS97" s="284">
        <f>'1.2_OrigTargets_PostDataCleanse'!AS97-'1.1_OrigTargets_PreDataCleanse'!AS97</f>
        <v>0</v>
      </c>
      <c r="AT97" s="284">
        <f>'1.2_OrigTargets_PostDataCleanse'!AT97-'1.1_OrigTargets_PreDataCleanse'!AT97</f>
        <v>0</v>
      </c>
      <c r="AU97" s="284">
        <f>'1.2_OrigTargets_PostDataCleanse'!AU97-'1.1_OrigTargets_PreDataCleanse'!AU97</f>
        <v>0</v>
      </c>
      <c r="AV97" s="284">
        <f>'1.2_OrigTargets_PostDataCleanse'!AV97-'1.1_OrigTargets_PreDataCleanse'!AV97</f>
        <v>0</v>
      </c>
      <c r="AW97" s="285">
        <f>'1.2_OrigTargets_PostDataCleanse'!AW97-'1.1_OrigTargets_PreDataCleanse'!AW97</f>
        <v>0</v>
      </c>
      <c r="AX97" s="257" t="str">
        <f t="shared" si="40"/>
        <v>High C2</v>
      </c>
      <c r="AY97" s="284">
        <f>'1.2_OrigTargets_PostDataCleanse'!AY97-'1.1_OrigTargets_PreDataCleanse'!AY97</f>
        <v>0</v>
      </c>
      <c r="AZ97" s="284">
        <f>'1.2_OrigTargets_PostDataCleanse'!AZ97-'1.1_OrigTargets_PreDataCleanse'!AZ97</f>
        <v>0</v>
      </c>
      <c r="BA97" s="284">
        <f>'1.2_OrigTargets_PostDataCleanse'!BA97-'1.1_OrigTargets_PreDataCleanse'!BA97</f>
        <v>0</v>
      </c>
      <c r="BB97" s="284">
        <f>'1.2_OrigTargets_PostDataCleanse'!BB97-'1.1_OrigTargets_PreDataCleanse'!BB97</f>
        <v>0</v>
      </c>
      <c r="BC97" s="284">
        <f>'1.2_OrigTargets_PostDataCleanse'!BC97-'1.1_OrigTargets_PreDataCleanse'!BC97</f>
        <v>0</v>
      </c>
      <c r="BD97" s="285">
        <f>'1.2_OrigTargets_PostDataCleanse'!BD97-'1.1_OrigTargets_PreDataCleanse'!BD97</f>
        <v>0</v>
      </c>
      <c r="BE97" s="257" t="str">
        <f t="shared" si="41"/>
        <v>High C2</v>
      </c>
      <c r="BF97" s="284">
        <f>'1.2_OrigTargets_PostDataCleanse'!BF97-'1.1_OrigTargets_PreDataCleanse'!BF97</f>
        <v>0</v>
      </c>
      <c r="BG97" s="284">
        <f>'1.2_OrigTargets_PostDataCleanse'!BG97-'1.1_OrigTargets_PreDataCleanse'!BG97</f>
        <v>0</v>
      </c>
      <c r="BH97" s="284">
        <f>'1.2_OrigTargets_PostDataCleanse'!BH97-'1.1_OrigTargets_PreDataCleanse'!BH97</f>
        <v>0</v>
      </c>
      <c r="BI97" s="284">
        <f>'1.2_OrigTargets_PostDataCleanse'!BI97-'1.1_OrigTargets_PreDataCleanse'!BI97</f>
        <v>0</v>
      </c>
      <c r="BJ97" s="284">
        <f>'1.2_OrigTargets_PostDataCleanse'!BJ97-'1.1_OrigTargets_PreDataCleanse'!BJ97</f>
        <v>0</v>
      </c>
      <c r="BK97" s="285">
        <f>'1.2_OrigTargets_PostDataCleanse'!BK97-'1.1_OrigTargets_PreDataCleanse'!BK97</f>
        <v>0</v>
      </c>
      <c r="BL97" s="284">
        <f>'1.2_OrigTargets_PostDataCleanse'!BL97-'1.1_OrigTargets_PreDataCleanse'!BL97</f>
        <v>0</v>
      </c>
      <c r="BM97" s="284">
        <f>'1.2_OrigTargets_PostDataCleanse'!BM97-'1.1_OrigTargets_PreDataCleanse'!BM97</f>
        <v>0</v>
      </c>
      <c r="BN97" s="284">
        <f>'1.2_OrigTargets_PostDataCleanse'!BN97-'1.1_OrigTargets_PreDataCleanse'!BN97</f>
        <v>0</v>
      </c>
      <c r="BO97" s="284">
        <f>'1.2_OrigTargets_PostDataCleanse'!BO97-'1.1_OrigTargets_PreDataCleanse'!BO97</f>
        <v>0</v>
      </c>
      <c r="BP97" s="285">
        <f>'1.2_OrigTargets_PostDataCleanse'!BP97-'1.1_OrigTargets_PreDataCleanse'!BP97</f>
        <v>0</v>
      </c>
      <c r="BQ97" s="257" t="str">
        <f t="shared" si="42"/>
        <v>High C2</v>
      </c>
      <c r="BR97" s="284">
        <f>'1.2_OrigTargets_PostDataCleanse'!BR97-'1.1_OrigTargets_PreDataCleanse'!BR97</f>
        <v>0</v>
      </c>
      <c r="BS97" s="284">
        <f>'1.2_OrigTargets_PostDataCleanse'!BS97-'1.1_OrigTargets_PreDataCleanse'!BS97</f>
        <v>0</v>
      </c>
      <c r="BT97" s="284">
        <f>'1.2_OrigTargets_PostDataCleanse'!BT97-'1.1_OrigTargets_PreDataCleanse'!BT97</f>
        <v>0</v>
      </c>
      <c r="BU97" s="284">
        <f>'1.2_OrigTargets_PostDataCleanse'!BU97-'1.1_OrigTargets_PreDataCleanse'!BU97</f>
        <v>0</v>
      </c>
      <c r="BV97" s="284">
        <f>'1.2_OrigTargets_PostDataCleanse'!BV97-'1.1_OrigTargets_PreDataCleanse'!BV97</f>
        <v>0</v>
      </c>
      <c r="BW97" s="285">
        <f>'1.2_OrigTargets_PostDataCleanse'!BW97-'1.1_OrigTargets_PreDataCleanse'!BW97</f>
        <v>0</v>
      </c>
      <c r="BY97" s="385"/>
    </row>
    <row r="98" spans="4:77" s="32" customFormat="1" ht="10.5" customHeight="1" thickBot="1">
      <c r="D98" s="318"/>
      <c r="E98" s="449"/>
      <c r="F98" s="453"/>
      <c r="G98" s="446"/>
      <c r="H98" s="260" t="str">
        <f t="shared" si="45"/>
        <v>Very high C1</v>
      </c>
      <c r="I98" s="286">
        <f>'1.2_OrigTargets_PostDataCleanse'!I98-'1.1_OrigTargets_PreDataCleanse'!I98</f>
        <v>0</v>
      </c>
      <c r="J98" s="286">
        <f>'1.2_OrigTargets_PostDataCleanse'!J98-'1.1_OrigTargets_PreDataCleanse'!J98</f>
        <v>0</v>
      </c>
      <c r="K98" s="286">
        <f>'1.2_OrigTargets_PostDataCleanse'!K98-'1.1_OrigTargets_PreDataCleanse'!K98</f>
        <v>0</v>
      </c>
      <c r="L98" s="286">
        <f>'1.2_OrigTargets_PostDataCleanse'!L98-'1.1_OrigTargets_PreDataCleanse'!L98</f>
        <v>0</v>
      </c>
      <c r="M98" s="286">
        <f>'1.2_OrigTargets_PostDataCleanse'!M98-'1.1_OrigTargets_PreDataCleanse'!M98</f>
        <v>0</v>
      </c>
      <c r="N98" s="287">
        <f>'1.2_OrigTargets_PostDataCleanse'!N98-'1.1_OrigTargets_PreDataCleanse'!N98</f>
        <v>0</v>
      </c>
      <c r="O98" s="42"/>
      <c r="P98" s="449"/>
      <c r="Q98" s="452"/>
      <c r="R98" s="260" t="str">
        <f t="shared" si="36"/>
        <v>Very high C1</v>
      </c>
      <c r="S98" s="286">
        <f>'1.2_OrigTargets_PostDataCleanse'!S98-'1.1_OrigTargets_PreDataCleanse'!S98</f>
        <v>0</v>
      </c>
      <c r="T98" s="286">
        <f>'1.2_OrigTargets_PostDataCleanse'!T98-'1.1_OrigTargets_PreDataCleanse'!T98</f>
        <v>0</v>
      </c>
      <c r="U98" s="286">
        <f>'1.2_OrigTargets_PostDataCleanse'!U98-'1.1_OrigTargets_PreDataCleanse'!U98</f>
        <v>0</v>
      </c>
      <c r="V98" s="286">
        <f>'1.2_OrigTargets_PostDataCleanse'!V98-'1.1_OrigTargets_PreDataCleanse'!V98</f>
        <v>0</v>
      </c>
      <c r="W98" s="286">
        <f>'1.2_OrigTargets_PostDataCleanse'!W98-'1.1_OrigTargets_PreDataCleanse'!W98</f>
        <v>0</v>
      </c>
      <c r="X98" s="287">
        <f>'1.2_OrigTargets_PostDataCleanse'!X98-'1.1_OrigTargets_PreDataCleanse'!X98</f>
        <v>0</v>
      </c>
      <c r="Y98" s="42"/>
      <c r="Z98" s="449"/>
      <c r="AA98" s="452"/>
      <c r="AB98" s="260" t="str">
        <f t="shared" si="37"/>
        <v>Very high C1</v>
      </c>
      <c r="AC98" s="286">
        <f>'1.2_OrigTargets_PostDataCleanse'!AC98-'1.1_OrigTargets_PreDataCleanse'!AC98</f>
        <v>0</v>
      </c>
      <c r="AD98" s="286">
        <f>'1.2_OrigTargets_PostDataCleanse'!AD98-'1.1_OrigTargets_PreDataCleanse'!AD98</f>
        <v>0</v>
      </c>
      <c r="AE98" s="286">
        <f>'1.2_OrigTargets_PostDataCleanse'!AE98-'1.1_OrigTargets_PreDataCleanse'!AE98</f>
        <v>0</v>
      </c>
      <c r="AF98" s="286">
        <f>'1.2_OrigTargets_PostDataCleanse'!AF98-'1.1_OrigTargets_PreDataCleanse'!AF98</f>
        <v>0</v>
      </c>
      <c r="AG98" s="286">
        <f>'1.2_OrigTargets_PostDataCleanse'!AG98-'1.1_OrigTargets_PreDataCleanse'!AG98</f>
        <v>0</v>
      </c>
      <c r="AH98" s="287">
        <f>'1.2_OrigTargets_PostDataCleanse'!AH98-'1.1_OrigTargets_PreDataCleanse'!AH98</f>
        <v>0</v>
      </c>
      <c r="AI98" s="42"/>
      <c r="AJ98" s="282" t="str">
        <f t="shared" si="38"/>
        <v>Very high C1</v>
      </c>
      <c r="AK98" s="286">
        <f>'1.2_OrigTargets_PostDataCleanse'!AK98-'1.1_OrigTargets_PreDataCleanse'!AK98</f>
        <v>0</v>
      </c>
      <c r="AL98" s="286">
        <f>'1.2_OrigTargets_PostDataCleanse'!AL98-'1.1_OrigTargets_PreDataCleanse'!AL98</f>
        <v>0</v>
      </c>
      <c r="AM98" s="286">
        <f>'1.2_OrigTargets_PostDataCleanse'!AM98-'1.1_OrigTargets_PreDataCleanse'!AM98</f>
        <v>0</v>
      </c>
      <c r="AN98" s="286">
        <f>'1.2_OrigTargets_PostDataCleanse'!AN98-'1.1_OrigTargets_PreDataCleanse'!AN98</f>
        <v>0</v>
      </c>
      <c r="AO98" s="286">
        <f>'1.2_OrigTargets_PostDataCleanse'!AO98-'1.1_OrigTargets_PreDataCleanse'!AO98</f>
        <v>0</v>
      </c>
      <c r="AP98" s="287">
        <f>'1.2_OrigTargets_PostDataCleanse'!AP98-'1.1_OrigTargets_PreDataCleanse'!AP98</f>
        <v>0</v>
      </c>
      <c r="AQ98" s="260" t="str">
        <f t="shared" si="39"/>
        <v>Very high C1</v>
      </c>
      <c r="AR98" s="286">
        <f>'1.2_OrigTargets_PostDataCleanse'!AR98-'1.1_OrigTargets_PreDataCleanse'!AR98</f>
        <v>0</v>
      </c>
      <c r="AS98" s="286">
        <f>'1.2_OrigTargets_PostDataCleanse'!AS98-'1.1_OrigTargets_PreDataCleanse'!AS98</f>
        <v>0</v>
      </c>
      <c r="AT98" s="286">
        <f>'1.2_OrigTargets_PostDataCleanse'!AT98-'1.1_OrigTargets_PreDataCleanse'!AT98</f>
        <v>0</v>
      </c>
      <c r="AU98" s="286">
        <f>'1.2_OrigTargets_PostDataCleanse'!AU98-'1.1_OrigTargets_PreDataCleanse'!AU98</f>
        <v>0</v>
      </c>
      <c r="AV98" s="286">
        <f>'1.2_OrigTargets_PostDataCleanse'!AV98-'1.1_OrigTargets_PreDataCleanse'!AV98</f>
        <v>0</v>
      </c>
      <c r="AW98" s="287">
        <f>'1.2_OrigTargets_PostDataCleanse'!AW98-'1.1_OrigTargets_PreDataCleanse'!AW98</f>
        <v>0</v>
      </c>
      <c r="AX98" s="260" t="str">
        <f t="shared" si="40"/>
        <v>Very high C1</v>
      </c>
      <c r="AY98" s="286">
        <f>'1.2_OrigTargets_PostDataCleanse'!AY98-'1.1_OrigTargets_PreDataCleanse'!AY98</f>
        <v>0</v>
      </c>
      <c r="AZ98" s="286">
        <f>'1.2_OrigTargets_PostDataCleanse'!AZ98-'1.1_OrigTargets_PreDataCleanse'!AZ98</f>
        <v>0</v>
      </c>
      <c r="BA98" s="286">
        <f>'1.2_OrigTargets_PostDataCleanse'!BA98-'1.1_OrigTargets_PreDataCleanse'!BA98</f>
        <v>0</v>
      </c>
      <c r="BB98" s="286">
        <f>'1.2_OrigTargets_PostDataCleanse'!BB98-'1.1_OrigTargets_PreDataCleanse'!BB98</f>
        <v>0</v>
      </c>
      <c r="BC98" s="286">
        <f>'1.2_OrigTargets_PostDataCleanse'!BC98-'1.1_OrigTargets_PreDataCleanse'!BC98</f>
        <v>0</v>
      </c>
      <c r="BD98" s="287">
        <f>'1.2_OrigTargets_PostDataCleanse'!BD98-'1.1_OrigTargets_PreDataCleanse'!BD98</f>
        <v>0</v>
      </c>
      <c r="BE98" s="260" t="str">
        <f t="shared" si="41"/>
        <v>Very high C1</v>
      </c>
      <c r="BF98" s="286">
        <f>'1.2_OrigTargets_PostDataCleanse'!BF98-'1.1_OrigTargets_PreDataCleanse'!BF98</f>
        <v>0</v>
      </c>
      <c r="BG98" s="286">
        <f>'1.2_OrigTargets_PostDataCleanse'!BG98-'1.1_OrigTargets_PreDataCleanse'!BG98</f>
        <v>0</v>
      </c>
      <c r="BH98" s="286">
        <f>'1.2_OrigTargets_PostDataCleanse'!BH98-'1.1_OrigTargets_PreDataCleanse'!BH98</f>
        <v>0</v>
      </c>
      <c r="BI98" s="286">
        <f>'1.2_OrigTargets_PostDataCleanse'!BI98-'1.1_OrigTargets_PreDataCleanse'!BI98</f>
        <v>0</v>
      </c>
      <c r="BJ98" s="286">
        <f>'1.2_OrigTargets_PostDataCleanse'!BJ98-'1.1_OrigTargets_PreDataCleanse'!BJ98</f>
        <v>0</v>
      </c>
      <c r="BK98" s="287">
        <f>'1.2_OrigTargets_PostDataCleanse'!BK98-'1.1_OrigTargets_PreDataCleanse'!BK98</f>
        <v>0</v>
      </c>
      <c r="BL98" s="286">
        <f>'1.2_OrigTargets_PostDataCleanse'!BL98-'1.1_OrigTargets_PreDataCleanse'!BL98</f>
        <v>0</v>
      </c>
      <c r="BM98" s="286">
        <f>'1.2_OrigTargets_PostDataCleanse'!BM98-'1.1_OrigTargets_PreDataCleanse'!BM98</f>
        <v>0</v>
      </c>
      <c r="BN98" s="286">
        <f>'1.2_OrigTargets_PostDataCleanse'!BN98-'1.1_OrigTargets_PreDataCleanse'!BN98</f>
        <v>0</v>
      </c>
      <c r="BO98" s="286">
        <f>'1.2_OrigTargets_PostDataCleanse'!BO98-'1.1_OrigTargets_PreDataCleanse'!BO98</f>
        <v>0</v>
      </c>
      <c r="BP98" s="287">
        <f>'1.2_OrigTargets_PostDataCleanse'!BP98-'1.1_OrigTargets_PreDataCleanse'!BP98</f>
        <v>0</v>
      </c>
      <c r="BQ98" s="260" t="str">
        <f t="shared" si="42"/>
        <v>Very high C1</v>
      </c>
      <c r="BR98" s="286">
        <f>'1.2_OrigTargets_PostDataCleanse'!BR98-'1.1_OrigTargets_PreDataCleanse'!BR98</f>
        <v>0</v>
      </c>
      <c r="BS98" s="286">
        <f>'1.2_OrigTargets_PostDataCleanse'!BS98-'1.1_OrigTargets_PreDataCleanse'!BS98</f>
        <v>0</v>
      </c>
      <c r="BT98" s="286">
        <f>'1.2_OrigTargets_PostDataCleanse'!BT98-'1.1_OrigTargets_PreDataCleanse'!BT98</f>
        <v>0</v>
      </c>
      <c r="BU98" s="286">
        <f>'1.2_OrigTargets_PostDataCleanse'!BU98-'1.1_OrigTargets_PreDataCleanse'!BU98</f>
        <v>0</v>
      </c>
      <c r="BV98" s="286">
        <f>'1.2_OrigTargets_PostDataCleanse'!BV98-'1.1_OrigTargets_PreDataCleanse'!BV98</f>
        <v>0</v>
      </c>
      <c r="BW98" s="287">
        <f>'1.2_OrigTargets_PostDataCleanse'!BW98-'1.1_OrigTargets_PreDataCleanse'!BW98</f>
        <v>0</v>
      </c>
      <c r="BY98" s="386"/>
    </row>
    <row r="99" spans="4:77" s="32" customFormat="1" ht="11.25" customHeight="1">
      <c r="D99" s="317" t="str">
        <f>D95</f>
        <v>132KV Network</v>
      </c>
      <c r="E99" s="447">
        <v>6</v>
      </c>
      <c r="F99" s="450" t="s">
        <v>189</v>
      </c>
      <c r="G99" s="444" t="s">
        <v>194</v>
      </c>
      <c r="H99" s="254" t="str">
        <f t="shared" si="45"/>
        <v>Low C4</v>
      </c>
      <c r="I99" s="284">
        <f>'1.2_OrigTargets_PostDataCleanse'!I99-'1.1_OrigTargets_PreDataCleanse'!I99</f>
        <v>0</v>
      </c>
      <c r="J99" s="284">
        <f>'1.2_OrigTargets_PostDataCleanse'!J99-'1.1_OrigTargets_PreDataCleanse'!J99</f>
        <v>0</v>
      </c>
      <c r="K99" s="284">
        <f>'1.2_OrigTargets_PostDataCleanse'!K99-'1.1_OrigTargets_PreDataCleanse'!K99</f>
        <v>0</v>
      </c>
      <c r="L99" s="284">
        <f>'1.2_OrigTargets_PostDataCleanse'!L99-'1.1_OrigTargets_PreDataCleanse'!L99</f>
        <v>0</v>
      </c>
      <c r="M99" s="284">
        <f>'1.2_OrigTargets_PostDataCleanse'!M99-'1.1_OrigTargets_PreDataCleanse'!M99</f>
        <v>0</v>
      </c>
      <c r="N99" s="285">
        <f>'1.2_OrigTargets_PostDataCleanse'!N99-'1.1_OrigTargets_PreDataCleanse'!N99</f>
        <v>0</v>
      </c>
      <c r="O99" s="42"/>
      <c r="P99" s="447">
        <v>6</v>
      </c>
      <c r="Q99" s="450" t="str">
        <f t="shared" ref="Q99" si="48">$F99</f>
        <v>OHL line fittings</v>
      </c>
      <c r="R99" s="254" t="str">
        <f t="shared" si="36"/>
        <v>Low C4</v>
      </c>
      <c r="S99" s="284">
        <f>'1.2_OrigTargets_PostDataCleanse'!S99-'1.1_OrigTargets_PreDataCleanse'!S99</f>
        <v>0</v>
      </c>
      <c r="T99" s="284">
        <f>'1.2_OrigTargets_PostDataCleanse'!T99-'1.1_OrigTargets_PreDataCleanse'!T99</f>
        <v>0</v>
      </c>
      <c r="U99" s="284">
        <f>'1.2_OrigTargets_PostDataCleanse'!U99-'1.1_OrigTargets_PreDataCleanse'!U99</f>
        <v>0</v>
      </c>
      <c r="V99" s="284">
        <f>'1.2_OrigTargets_PostDataCleanse'!V99-'1.1_OrigTargets_PreDataCleanse'!V99</f>
        <v>0</v>
      </c>
      <c r="W99" s="284">
        <f>'1.2_OrigTargets_PostDataCleanse'!W99-'1.1_OrigTargets_PreDataCleanse'!W99</f>
        <v>0</v>
      </c>
      <c r="X99" s="285">
        <f>'1.2_OrigTargets_PostDataCleanse'!X99-'1.1_OrigTargets_PreDataCleanse'!X99</f>
        <v>0</v>
      </c>
      <c r="Y99" s="42"/>
      <c r="Z99" s="447">
        <v>6</v>
      </c>
      <c r="AA99" s="450" t="str">
        <f t="shared" ref="AA99" si="49">$F99</f>
        <v>OHL line fittings</v>
      </c>
      <c r="AB99" s="254" t="str">
        <f t="shared" si="37"/>
        <v>Low C4</v>
      </c>
      <c r="AC99" s="284">
        <f>'1.2_OrigTargets_PostDataCleanse'!AC99-'1.1_OrigTargets_PreDataCleanse'!AC99</f>
        <v>0</v>
      </c>
      <c r="AD99" s="284">
        <f>'1.2_OrigTargets_PostDataCleanse'!AD99-'1.1_OrigTargets_PreDataCleanse'!AD99</f>
        <v>0</v>
      </c>
      <c r="AE99" s="284">
        <f>'1.2_OrigTargets_PostDataCleanse'!AE99-'1.1_OrigTargets_PreDataCleanse'!AE99</f>
        <v>0</v>
      </c>
      <c r="AF99" s="284">
        <f>'1.2_OrigTargets_PostDataCleanse'!AF99-'1.1_OrigTargets_PreDataCleanse'!AF99</f>
        <v>0</v>
      </c>
      <c r="AG99" s="284">
        <f>'1.2_OrigTargets_PostDataCleanse'!AG99-'1.1_OrigTargets_PreDataCleanse'!AG99</f>
        <v>0</v>
      </c>
      <c r="AH99" s="285">
        <f>'1.2_OrigTargets_PostDataCleanse'!AH99-'1.1_OrigTargets_PreDataCleanse'!AH99</f>
        <v>0</v>
      </c>
      <c r="AI99" s="42"/>
      <c r="AJ99" s="280" t="str">
        <f t="shared" si="38"/>
        <v>Low C4</v>
      </c>
      <c r="AK99" s="284">
        <f>'1.2_OrigTargets_PostDataCleanse'!AK99-'1.1_OrigTargets_PreDataCleanse'!AK99</f>
        <v>0</v>
      </c>
      <c r="AL99" s="284">
        <f>'1.2_OrigTargets_PostDataCleanse'!AL99-'1.1_OrigTargets_PreDataCleanse'!AL99</f>
        <v>0</v>
      </c>
      <c r="AM99" s="284">
        <f>'1.2_OrigTargets_PostDataCleanse'!AM99-'1.1_OrigTargets_PreDataCleanse'!AM99</f>
        <v>0</v>
      </c>
      <c r="AN99" s="284">
        <f>'1.2_OrigTargets_PostDataCleanse'!AN99-'1.1_OrigTargets_PreDataCleanse'!AN99</f>
        <v>0</v>
      </c>
      <c r="AO99" s="284">
        <f>'1.2_OrigTargets_PostDataCleanse'!AO99-'1.1_OrigTargets_PreDataCleanse'!AO99</f>
        <v>0</v>
      </c>
      <c r="AP99" s="285">
        <f>'1.2_OrigTargets_PostDataCleanse'!AP99-'1.1_OrigTargets_PreDataCleanse'!AP99</f>
        <v>0</v>
      </c>
      <c r="AQ99" s="254" t="str">
        <f t="shared" si="39"/>
        <v>Low C4</v>
      </c>
      <c r="AR99" s="284">
        <f>'1.2_OrigTargets_PostDataCleanse'!AR99-'1.1_OrigTargets_PreDataCleanse'!AR99</f>
        <v>0</v>
      </c>
      <c r="AS99" s="284">
        <f>'1.2_OrigTargets_PostDataCleanse'!AS99-'1.1_OrigTargets_PreDataCleanse'!AS99</f>
        <v>0</v>
      </c>
      <c r="AT99" s="284">
        <f>'1.2_OrigTargets_PostDataCleanse'!AT99-'1.1_OrigTargets_PreDataCleanse'!AT99</f>
        <v>0</v>
      </c>
      <c r="AU99" s="284">
        <f>'1.2_OrigTargets_PostDataCleanse'!AU99-'1.1_OrigTargets_PreDataCleanse'!AU99</f>
        <v>0</v>
      </c>
      <c r="AV99" s="284">
        <f>'1.2_OrigTargets_PostDataCleanse'!AV99-'1.1_OrigTargets_PreDataCleanse'!AV99</f>
        <v>0</v>
      </c>
      <c r="AW99" s="285">
        <f>'1.2_OrigTargets_PostDataCleanse'!AW99-'1.1_OrigTargets_PreDataCleanse'!AW99</f>
        <v>0</v>
      </c>
      <c r="AX99" s="254" t="str">
        <f t="shared" si="40"/>
        <v>Low C4</v>
      </c>
      <c r="AY99" s="284">
        <f>'1.2_OrigTargets_PostDataCleanse'!AY99-'1.1_OrigTargets_PreDataCleanse'!AY99</f>
        <v>0</v>
      </c>
      <c r="AZ99" s="284">
        <f>'1.2_OrigTargets_PostDataCleanse'!AZ99-'1.1_OrigTargets_PreDataCleanse'!AZ99</f>
        <v>0</v>
      </c>
      <c r="BA99" s="284">
        <f>'1.2_OrigTargets_PostDataCleanse'!BA99-'1.1_OrigTargets_PreDataCleanse'!BA99</f>
        <v>0</v>
      </c>
      <c r="BB99" s="284">
        <f>'1.2_OrigTargets_PostDataCleanse'!BB99-'1.1_OrigTargets_PreDataCleanse'!BB99</f>
        <v>0</v>
      </c>
      <c r="BC99" s="284">
        <f>'1.2_OrigTargets_PostDataCleanse'!BC99-'1.1_OrigTargets_PreDataCleanse'!BC99</f>
        <v>0</v>
      </c>
      <c r="BD99" s="285">
        <f>'1.2_OrigTargets_PostDataCleanse'!BD99-'1.1_OrigTargets_PreDataCleanse'!BD99</f>
        <v>0</v>
      </c>
      <c r="BE99" s="254" t="str">
        <f t="shared" si="41"/>
        <v>Low C4</v>
      </c>
      <c r="BF99" s="284">
        <f>'1.2_OrigTargets_PostDataCleanse'!BF99-'1.1_OrigTargets_PreDataCleanse'!BF99</f>
        <v>0</v>
      </c>
      <c r="BG99" s="284">
        <f>'1.2_OrigTargets_PostDataCleanse'!BG99-'1.1_OrigTargets_PreDataCleanse'!BG99</f>
        <v>0</v>
      </c>
      <c r="BH99" s="284">
        <f>'1.2_OrigTargets_PostDataCleanse'!BH99-'1.1_OrigTargets_PreDataCleanse'!BH99</f>
        <v>0</v>
      </c>
      <c r="BI99" s="284">
        <f>'1.2_OrigTargets_PostDataCleanse'!BI99-'1.1_OrigTargets_PreDataCleanse'!BI99</f>
        <v>0</v>
      </c>
      <c r="BJ99" s="284">
        <f>'1.2_OrigTargets_PostDataCleanse'!BJ99-'1.1_OrigTargets_PreDataCleanse'!BJ99</f>
        <v>0</v>
      </c>
      <c r="BK99" s="285">
        <f>'1.2_OrigTargets_PostDataCleanse'!BK99-'1.1_OrigTargets_PreDataCleanse'!BK99</f>
        <v>0</v>
      </c>
      <c r="BL99" s="284">
        <f>'1.2_OrigTargets_PostDataCleanse'!BL99-'1.1_OrigTargets_PreDataCleanse'!BL99</f>
        <v>0</v>
      </c>
      <c r="BM99" s="284">
        <f>'1.2_OrigTargets_PostDataCleanse'!BM99-'1.1_OrigTargets_PreDataCleanse'!BM99</f>
        <v>0</v>
      </c>
      <c r="BN99" s="284">
        <f>'1.2_OrigTargets_PostDataCleanse'!BN99-'1.1_OrigTargets_PreDataCleanse'!BN99</f>
        <v>0</v>
      </c>
      <c r="BO99" s="284">
        <f>'1.2_OrigTargets_PostDataCleanse'!BO99-'1.1_OrigTargets_PreDataCleanse'!BO99</f>
        <v>0</v>
      </c>
      <c r="BP99" s="285">
        <f>'1.2_OrigTargets_PostDataCleanse'!BP99-'1.1_OrigTargets_PreDataCleanse'!BP99</f>
        <v>0</v>
      </c>
      <c r="BQ99" s="254" t="str">
        <f t="shared" si="42"/>
        <v>Low C4</v>
      </c>
      <c r="BR99" s="284">
        <f>'1.2_OrigTargets_PostDataCleanse'!BR99-'1.1_OrigTargets_PreDataCleanse'!BR99</f>
        <v>0</v>
      </c>
      <c r="BS99" s="284">
        <f>'1.2_OrigTargets_PostDataCleanse'!BS99-'1.1_OrigTargets_PreDataCleanse'!BS99</f>
        <v>0</v>
      </c>
      <c r="BT99" s="284">
        <f>'1.2_OrigTargets_PostDataCleanse'!BT99-'1.1_OrigTargets_PreDataCleanse'!BT99</f>
        <v>0</v>
      </c>
      <c r="BU99" s="284">
        <f>'1.2_OrigTargets_PostDataCleanse'!BU99-'1.1_OrigTargets_PreDataCleanse'!BU99</f>
        <v>0</v>
      </c>
      <c r="BV99" s="284">
        <f>'1.2_OrigTargets_PostDataCleanse'!BV99-'1.1_OrigTargets_PreDataCleanse'!BV99</f>
        <v>0</v>
      </c>
      <c r="BW99" s="285">
        <f>'1.2_OrigTargets_PostDataCleanse'!BW99-'1.1_OrigTargets_PreDataCleanse'!BW99</f>
        <v>0</v>
      </c>
      <c r="BY99" s="385"/>
    </row>
    <row r="100" spans="4:77" s="32" customFormat="1" ht="10.15" customHeight="1">
      <c r="D100" s="318"/>
      <c r="E100" s="448"/>
      <c r="F100" s="451"/>
      <c r="G100" s="445"/>
      <c r="H100" s="257" t="str">
        <f t="shared" si="45"/>
        <v>Medium C3</v>
      </c>
      <c r="I100" s="284">
        <f>'1.2_OrigTargets_PostDataCleanse'!I100-'1.1_OrigTargets_PreDataCleanse'!I100</f>
        <v>0</v>
      </c>
      <c r="J100" s="284">
        <f>'1.2_OrigTargets_PostDataCleanse'!J100-'1.1_OrigTargets_PreDataCleanse'!J100</f>
        <v>0</v>
      </c>
      <c r="K100" s="284">
        <f>'1.2_OrigTargets_PostDataCleanse'!K100-'1.1_OrigTargets_PreDataCleanse'!K100</f>
        <v>0</v>
      </c>
      <c r="L100" s="284">
        <f>'1.2_OrigTargets_PostDataCleanse'!L100-'1.1_OrigTargets_PreDataCleanse'!L100</f>
        <v>0</v>
      </c>
      <c r="M100" s="284">
        <f>'1.2_OrigTargets_PostDataCleanse'!M100-'1.1_OrigTargets_PreDataCleanse'!M100</f>
        <v>0</v>
      </c>
      <c r="N100" s="285">
        <f>'1.2_OrigTargets_PostDataCleanse'!N100-'1.1_OrigTargets_PreDataCleanse'!N100</f>
        <v>0</v>
      </c>
      <c r="O100" s="42"/>
      <c r="P100" s="448"/>
      <c r="Q100" s="451"/>
      <c r="R100" s="257" t="str">
        <f t="shared" si="36"/>
        <v>Medium C3</v>
      </c>
      <c r="S100" s="284">
        <f>'1.2_OrigTargets_PostDataCleanse'!S100-'1.1_OrigTargets_PreDataCleanse'!S100</f>
        <v>0</v>
      </c>
      <c r="T100" s="284">
        <f>'1.2_OrigTargets_PostDataCleanse'!T100-'1.1_OrigTargets_PreDataCleanse'!T100</f>
        <v>0</v>
      </c>
      <c r="U100" s="284">
        <f>'1.2_OrigTargets_PostDataCleanse'!U100-'1.1_OrigTargets_PreDataCleanse'!U100</f>
        <v>0</v>
      </c>
      <c r="V100" s="284">
        <f>'1.2_OrigTargets_PostDataCleanse'!V100-'1.1_OrigTargets_PreDataCleanse'!V100</f>
        <v>0</v>
      </c>
      <c r="W100" s="284">
        <f>'1.2_OrigTargets_PostDataCleanse'!W100-'1.1_OrigTargets_PreDataCleanse'!W100</f>
        <v>0</v>
      </c>
      <c r="X100" s="285">
        <f>'1.2_OrigTargets_PostDataCleanse'!X100-'1.1_OrigTargets_PreDataCleanse'!X100</f>
        <v>0</v>
      </c>
      <c r="Y100" s="42"/>
      <c r="Z100" s="448"/>
      <c r="AA100" s="451"/>
      <c r="AB100" s="257" t="str">
        <f t="shared" si="37"/>
        <v>Medium C3</v>
      </c>
      <c r="AC100" s="284">
        <f>'1.2_OrigTargets_PostDataCleanse'!AC100-'1.1_OrigTargets_PreDataCleanse'!AC100</f>
        <v>0</v>
      </c>
      <c r="AD100" s="284">
        <f>'1.2_OrigTargets_PostDataCleanse'!AD100-'1.1_OrigTargets_PreDataCleanse'!AD100</f>
        <v>0</v>
      </c>
      <c r="AE100" s="284">
        <f>'1.2_OrigTargets_PostDataCleanse'!AE100-'1.1_OrigTargets_PreDataCleanse'!AE100</f>
        <v>0</v>
      </c>
      <c r="AF100" s="284">
        <f>'1.2_OrigTargets_PostDataCleanse'!AF100-'1.1_OrigTargets_PreDataCleanse'!AF100</f>
        <v>0</v>
      </c>
      <c r="AG100" s="284">
        <f>'1.2_OrigTargets_PostDataCleanse'!AG100-'1.1_OrigTargets_PreDataCleanse'!AG100</f>
        <v>0</v>
      </c>
      <c r="AH100" s="285">
        <f>'1.2_OrigTargets_PostDataCleanse'!AH100-'1.1_OrigTargets_PreDataCleanse'!AH100</f>
        <v>0</v>
      </c>
      <c r="AI100" s="42"/>
      <c r="AJ100" s="281" t="str">
        <f t="shared" si="38"/>
        <v>Medium C3</v>
      </c>
      <c r="AK100" s="284">
        <f>'1.2_OrigTargets_PostDataCleanse'!AK100-'1.1_OrigTargets_PreDataCleanse'!AK100</f>
        <v>0</v>
      </c>
      <c r="AL100" s="284">
        <f>'1.2_OrigTargets_PostDataCleanse'!AL100-'1.1_OrigTargets_PreDataCleanse'!AL100</f>
        <v>0</v>
      </c>
      <c r="AM100" s="284">
        <f>'1.2_OrigTargets_PostDataCleanse'!AM100-'1.1_OrigTargets_PreDataCleanse'!AM100</f>
        <v>0</v>
      </c>
      <c r="AN100" s="284">
        <f>'1.2_OrigTargets_PostDataCleanse'!AN100-'1.1_OrigTargets_PreDataCleanse'!AN100</f>
        <v>0</v>
      </c>
      <c r="AO100" s="284">
        <f>'1.2_OrigTargets_PostDataCleanse'!AO100-'1.1_OrigTargets_PreDataCleanse'!AO100</f>
        <v>0</v>
      </c>
      <c r="AP100" s="285">
        <f>'1.2_OrigTargets_PostDataCleanse'!AP100-'1.1_OrigTargets_PreDataCleanse'!AP100</f>
        <v>0</v>
      </c>
      <c r="AQ100" s="257" t="str">
        <f t="shared" si="39"/>
        <v>Medium C3</v>
      </c>
      <c r="AR100" s="284">
        <f>'1.2_OrigTargets_PostDataCleanse'!AR100-'1.1_OrigTargets_PreDataCleanse'!AR100</f>
        <v>0</v>
      </c>
      <c r="AS100" s="284">
        <f>'1.2_OrigTargets_PostDataCleanse'!AS100-'1.1_OrigTargets_PreDataCleanse'!AS100</f>
        <v>0</v>
      </c>
      <c r="AT100" s="284">
        <f>'1.2_OrigTargets_PostDataCleanse'!AT100-'1.1_OrigTargets_PreDataCleanse'!AT100</f>
        <v>0</v>
      </c>
      <c r="AU100" s="284">
        <f>'1.2_OrigTargets_PostDataCleanse'!AU100-'1.1_OrigTargets_PreDataCleanse'!AU100</f>
        <v>0</v>
      </c>
      <c r="AV100" s="284">
        <f>'1.2_OrigTargets_PostDataCleanse'!AV100-'1.1_OrigTargets_PreDataCleanse'!AV100</f>
        <v>0</v>
      </c>
      <c r="AW100" s="285">
        <f>'1.2_OrigTargets_PostDataCleanse'!AW100-'1.1_OrigTargets_PreDataCleanse'!AW100</f>
        <v>0</v>
      </c>
      <c r="AX100" s="257" t="str">
        <f t="shared" si="40"/>
        <v>Medium C3</v>
      </c>
      <c r="AY100" s="284">
        <f>'1.2_OrigTargets_PostDataCleanse'!AY100-'1.1_OrigTargets_PreDataCleanse'!AY100</f>
        <v>0</v>
      </c>
      <c r="AZ100" s="284">
        <f>'1.2_OrigTargets_PostDataCleanse'!AZ100-'1.1_OrigTargets_PreDataCleanse'!AZ100</f>
        <v>0</v>
      </c>
      <c r="BA100" s="284">
        <f>'1.2_OrigTargets_PostDataCleanse'!BA100-'1.1_OrigTargets_PreDataCleanse'!BA100</f>
        <v>0</v>
      </c>
      <c r="BB100" s="284">
        <f>'1.2_OrigTargets_PostDataCleanse'!BB100-'1.1_OrigTargets_PreDataCleanse'!BB100</f>
        <v>0</v>
      </c>
      <c r="BC100" s="284">
        <f>'1.2_OrigTargets_PostDataCleanse'!BC100-'1.1_OrigTargets_PreDataCleanse'!BC100</f>
        <v>0</v>
      </c>
      <c r="BD100" s="285">
        <f>'1.2_OrigTargets_PostDataCleanse'!BD100-'1.1_OrigTargets_PreDataCleanse'!BD100</f>
        <v>0</v>
      </c>
      <c r="BE100" s="257" t="str">
        <f t="shared" si="41"/>
        <v>Medium C3</v>
      </c>
      <c r="BF100" s="284">
        <f>'1.2_OrigTargets_PostDataCleanse'!BF100-'1.1_OrigTargets_PreDataCleanse'!BF100</f>
        <v>0</v>
      </c>
      <c r="BG100" s="284">
        <f>'1.2_OrigTargets_PostDataCleanse'!BG100-'1.1_OrigTargets_PreDataCleanse'!BG100</f>
        <v>0</v>
      </c>
      <c r="BH100" s="284">
        <f>'1.2_OrigTargets_PostDataCleanse'!BH100-'1.1_OrigTargets_PreDataCleanse'!BH100</f>
        <v>0</v>
      </c>
      <c r="BI100" s="284">
        <f>'1.2_OrigTargets_PostDataCleanse'!BI100-'1.1_OrigTargets_PreDataCleanse'!BI100</f>
        <v>0</v>
      </c>
      <c r="BJ100" s="284">
        <f>'1.2_OrigTargets_PostDataCleanse'!BJ100-'1.1_OrigTargets_PreDataCleanse'!BJ100</f>
        <v>0</v>
      </c>
      <c r="BK100" s="285">
        <f>'1.2_OrigTargets_PostDataCleanse'!BK100-'1.1_OrigTargets_PreDataCleanse'!BK100</f>
        <v>0</v>
      </c>
      <c r="BL100" s="284">
        <f>'1.2_OrigTargets_PostDataCleanse'!BL100-'1.1_OrigTargets_PreDataCleanse'!BL100</f>
        <v>0</v>
      </c>
      <c r="BM100" s="284">
        <f>'1.2_OrigTargets_PostDataCleanse'!BM100-'1.1_OrigTargets_PreDataCleanse'!BM100</f>
        <v>0</v>
      </c>
      <c r="BN100" s="284">
        <f>'1.2_OrigTargets_PostDataCleanse'!BN100-'1.1_OrigTargets_PreDataCleanse'!BN100</f>
        <v>0</v>
      </c>
      <c r="BO100" s="284">
        <f>'1.2_OrigTargets_PostDataCleanse'!BO100-'1.1_OrigTargets_PreDataCleanse'!BO100</f>
        <v>0</v>
      </c>
      <c r="BP100" s="285">
        <f>'1.2_OrigTargets_PostDataCleanse'!BP100-'1.1_OrigTargets_PreDataCleanse'!BP100</f>
        <v>0</v>
      </c>
      <c r="BQ100" s="257" t="str">
        <f t="shared" si="42"/>
        <v>Medium C3</v>
      </c>
      <c r="BR100" s="284">
        <f>'1.2_OrigTargets_PostDataCleanse'!BR100-'1.1_OrigTargets_PreDataCleanse'!BR100</f>
        <v>0</v>
      </c>
      <c r="BS100" s="284">
        <f>'1.2_OrigTargets_PostDataCleanse'!BS100-'1.1_OrigTargets_PreDataCleanse'!BS100</f>
        <v>0</v>
      </c>
      <c r="BT100" s="284">
        <f>'1.2_OrigTargets_PostDataCleanse'!BT100-'1.1_OrigTargets_PreDataCleanse'!BT100</f>
        <v>0</v>
      </c>
      <c r="BU100" s="284">
        <f>'1.2_OrigTargets_PostDataCleanse'!BU100-'1.1_OrigTargets_PreDataCleanse'!BU100</f>
        <v>0</v>
      </c>
      <c r="BV100" s="284">
        <f>'1.2_OrigTargets_PostDataCleanse'!BV100-'1.1_OrigTargets_PreDataCleanse'!BV100</f>
        <v>0</v>
      </c>
      <c r="BW100" s="285">
        <f>'1.2_OrigTargets_PostDataCleanse'!BW100-'1.1_OrigTargets_PreDataCleanse'!BW100</f>
        <v>0</v>
      </c>
      <c r="BY100" s="385"/>
    </row>
    <row r="101" spans="4:77" s="32" customFormat="1" ht="10.15" customHeight="1">
      <c r="D101" s="318"/>
      <c r="E101" s="448"/>
      <c r="F101" s="451"/>
      <c r="G101" s="445"/>
      <c r="H101" s="257" t="str">
        <f t="shared" si="45"/>
        <v>High C2</v>
      </c>
      <c r="I101" s="284">
        <f>'1.2_OrigTargets_PostDataCleanse'!I101-'1.1_OrigTargets_PreDataCleanse'!I101</f>
        <v>0</v>
      </c>
      <c r="J101" s="284">
        <f>'1.2_OrigTargets_PostDataCleanse'!J101-'1.1_OrigTargets_PreDataCleanse'!J101</f>
        <v>0</v>
      </c>
      <c r="K101" s="284">
        <f>'1.2_OrigTargets_PostDataCleanse'!K101-'1.1_OrigTargets_PreDataCleanse'!K101</f>
        <v>0</v>
      </c>
      <c r="L101" s="284">
        <f>'1.2_OrigTargets_PostDataCleanse'!L101-'1.1_OrigTargets_PreDataCleanse'!L101</f>
        <v>0</v>
      </c>
      <c r="M101" s="284">
        <f>'1.2_OrigTargets_PostDataCleanse'!M101-'1.1_OrigTargets_PreDataCleanse'!M101</f>
        <v>0</v>
      </c>
      <c r="N101" s="285">
        <f>'1.2_OrigTargets_PostDataCleanse'!N101-'1.1_OrigTargets_PreDataCleanse'!N101</f>
        <v>0</v>
      </c>
      <c r="O101" s="42"/>
      <c r="P101" s="448"/>
      <c r="Q101" s="451"/>
      <c r="R101" s="257" t="str">
        <f t="shared" si="36"/>
        <v>High C2</v>
      </c>
      <c r="S101" s="284">
        <f>'1.2_OrigTargets_PostDataCleanse'!S101-'1.1_OrigTargets_PreDataCleanse'!S101</f>
        <v>0</v>
      </c>
      <c r="T101" s="284">
        <f>'1.2_OrigTargets_PostDataCleanse'!T101-'1.1_OrigTargets_PreDataCleanse'!T101</f>
        <v>0</v>
      </c>
      <c r="U101" s="284">
        <f>'1.2_OrigTargets_PostDataCleanse'!U101-'1.1_OrigTargets_PreDataCleanse'!U101</f>
        <v>0</v>
      </c>
      <c r="V101" s="284">
        <f>'1.2_OrigTargets_PostDataCleanse'!V101-'1.1_OrigTargets_PreDataCleanse'!V101</f>
        <v>0</v>
      </c>
      <c r="W101" s="284">
        <f>'1.2_OrigTargets_PostDataCleanse'!W101-'1.1_OrigTargets_PreDataCleanse'!W101</f>
        <v>0</v>
      </c>
      <c r="X101" s="285">
        <f>'1.2_OrigTargets_PostDataCleanse'!X101-'1.1_OrigTargets_PreDataCleanse'!X101</f>
        <v>0</v>
      </c>
      <c r="Y101" s="42"/>
      <c r="Z101" s="448"/>
      <c r="AA101" s="451"/>
      <c r="AB101" s="257" t="str">
        <f t="shared" si="37"/>
        <v>High C2</v>
      </c>
      <c r="AC101" s="284">
        <f>'1.2_OrigTargets_PostDataCleanse'!AC101-'1.1_OrigTargets_PreDataCleanse'!AC101</f>
        <v>0</v>
      </c>
      <c r="AD101" s="284">
        <f>'1.2_OrigTargets_PostDataCleanse'!AD101-'1.1_OrigTargets_PreDataCleanse'!AD101</f>
        <v>0</v>
      </c>
      <c r="AE101" s="284">
        <f>'1.2_OrigTargets_PostDataCleanse'!AE101-'1.1_OrigTargets_PreDataCleanse'!AE101</f>
        <v>0</v>
      </c>
      <c r="AF101" s="284">
        <f>'1.2_OrigTargets_PostDataCleanse'!AF101-'1.1_OrigTargets_PreDataCleanse'!AF101</f>
        <v>0</v>
      </c>
      <c r="AG101" s="284">
        <f>'1.2_OrigTargets_PostDataCleanse'!AG101-'1.1_OrigTargets_PreDataCleanse'!AG101</f>
        <v>0</v>
      </c>
      <c r="AH101" s="285">
        <f>'1.2_OrigTargets_PostDataCleanse'!AH101-'1.1_OrigTargets_PreDataCleanse'!AH101</f>
        <v>0</v>
      </c>
      <c r="AI101" s="42"/>
      <c r="AJ101" s="281" t="str">
        <f t="shared" si="38"/>
        <v>High C2</v>
      </c>
      <c r="AK101" s="284">
        <f>'1.2_OrigTargets_PostDataCleanse'!AK101-'1.1_OrigTargets_PreDataCleanse'!AK101</f>
        <v>0</v>
      </c>
      <c r="AL101" s="284">
        <f>'1.2_OrigTargets_PostDataCleanse'!AL101-'1.1_OrigTargets_PreDataCleanse'!AL101</f>
        <v>0</v>
      </c>
      <c r="AM101" s="284">
        <f>'1.2_OrigTargets_PostDataCleanse'!AM101-'1.1_OrigTargets_PreDataCleanse'!AM101</f>
        <v>0</v>
      </c>
      <c r="AN101" s="284">
        <f>'1.2_OrigTargets_PostDataCleanse'!AN101-'1.1_OrigTargets_PreDataCleanse'!AN101</f>
        <v>0</v>
      </c>
      <c r="AO101" s="284">
        <f>'1.2_OrigTargets_PostDataCleanse'!AO101-'1.1_OrigTargets_PreDataCleanse'!AO101</f>
        <v>0</v>
      </c>
      <c r="AP101" s="285">
        <f>'1.2_OrigTargets_PostDataCleanse'!AP101-'1.1_OrigTargets_PreDataCleanse'!AP101</f>
        <v>0</v>
      </c>
      <c r="AQ101" s="257" t="str">
        <f t="shared" si="39"/>
        <v>High C2</v>
      </c>
      <c r="AR101" s="284">
        <f>'1.2_OrigTargets_PostDataCleanse'!AR101-'1.1_OrigTargets_PreDataCleanse'!AR101</f>
        <v>0</v>
      </c>
      <c r="AS101" s="284">
        <f>'1.2_OrigTargets_PostDataCleanse'!AS101-'1.1_OrigTargets_PreDataCleanse'!AS101</f>
        <v>0</v>
      </c>
      <c r="AT101" s="284">
        <f>'1.2_OrigTargets_PostDataCleanse'!AT101-'1.1_OrigTargets_PreDataCleanse'!AT101</f>
        <v>0</v>
      </c>
      <c r="AU101" s="284">
        <f>'1.2_OrigTargets_PostDataCleanse'!AU101-'1.1_OrigTargets_PreDataCleanse'!AU101</f>
        <v>0</v>
      </c>
      <c r="AV101" s="284">
        <f>'1.2_OrigTargets_PostDataCleanse'!AV101-'1.1_OrigTargets_PreDataCleanse'!AV101</f>
        <v>0</v>
      </c>
      <c r="AW101" s="285">
        <f>'1.2_OrigTargets_PostDataCleanse'!AW101-'1.1_OrigTargets_PreDataCleanse'!AW101</f>
        <v>0</v>
      </c>
      <c r="AX101" s="257" t="str">
        <f t="shared" si="40"/>
        <v>High C2</v>
      </c>
      <c r="AY101" s="284">
        <f>'1.2_OrigTargets_PostDataCleanse'!AY101-'1.1_OrigTargets_PreDataCleanse'!AY101</f>
        <v>0</v>
      </c>
      <c r="AZ101" s="284">
        <f>'1.2_OrigTargets_PostDataCleanse'!AZ101-'1.1_OrigTargets_PreDataCleanse'!AZ101</f>
        <v>0</v>
      </c>
      <c r="BA101" s="284">
        <f>'1.2_OrigTargets_PostDataCleanse'!BA101-'1.1_OrigTargets_PreDataCleanse'!BA101</f>
        <v>0</v>
      </c>
      <c r="BB101" s="284">
        <f>'1.2_OrigTargets_PostDataCleanse'!BB101-'1.1_OrigTargets_PreDataCleanse'!BB101</f>
        <v>0</v>
      </c>
      <c r="BC101" s="284">
        <f>'1.2_OrigTargets_PostDataCleanse'!BC101-'1.1_OrigTargets_PreDataCleanse'!BC101</f>
        <v>0</v>
      </c>
      <c r="BD101" s="285">
        <f>'1.2_OrigTargets_PostDataCleanse'!BD101-'1.1_OrigTargets_PreDataCleanse'!BD101</f>
        <v>0</v>
      </c>
      <c r="BE101" s="257" t="str">
        <f t="shared" si="41"/>
        <v>High C2</v>
      </c>
      <c r="BF101" s="284">
        <f>'1.2_OrigTargets_PostDataCleanse'!BF101-'1.1_OrigTargets_PreDataCleanse'!BF101</f>
        <v>0</v>
      </c>
      <c r="BG101" s="284">
        <f>'1.2_OrigTargets_PostDataCleanse'!BG101-'1.1_OrigTargets_PreDataCleanse'!BG101</f>
        <v>0</v>
      </c>
      <c r="BH101" s="284">
        <f>'1.2_OrigTargets_PostDataCleanse'!BH101-'1.1_OrigTargets_PreDataCleanse'!BH101</f>
        <v>0</v>
      </c>
      <c r="BI101" s="284">
        <f>'1.2_OrigTargets_PostDataCleanse'!BI101-'1.1_OrigTargets_PreDataCleanse'!BI101</f>
        <v>0</v>
      </c>
      <c r="BJ101" s="284">
        <f>'1.2_OrigTargets_PostDataCleanse'!BJ101-'1.1_OrigTargets_PreDataCleanse'!BJ101</f>
        <v>0</v>
      </c>
      <c r="BK101" s="285">
        <f>'1.2_OrigTargets_PostDataCleanse'!BK101-'1.1_OrigTargets_PreDataCleanse'!BK101</f>
        <v>0</v>
      </c>
      <c r="BL101" s="284">
        <f>'1.2_OrigTargets_PostDataCleanse'!BL101-'1.1_OrigTargets_PreDataCleanse'!BL101</f>
        <v>0</v>
      </c>
      <c r="BM101" s="284">
        <f>'1.2_OrigTargets_PostDataCleanse'!BM101-'1.1_OrigTargets_PreDataCleanse'!BM101</f>
        <v>0</v>
      </c>
      <c r="BN101" s="284">
        <f>'1.2_OrigTargets_PostDataCleanse'!BN101-'1.1_OrigTargets_PreDataCleanse'!BN101</f>
        <v>0</v>
      </c>
      <c r="BO101" s="284">
        <f>'1.2_OrigTargets_PostDataCleanse'!BO101-'1.1_OrigTargets_PreDataCleanse'!BO101</f>
        <v>0</v>
      </c>
      <c r="BP101" s="285">
        <f>'1.2_OrigTargets_PostDataCleanse'!BP101-'1.1_OrigTargets_PreDataCleanse'!BP101</f>
        <v>0</v>
      </c>
      <c r="BQ101" s="257" t="str">
        <f t="shared" si="42"/>
        <v>High C2</v>
      </c>
      <c r="BR101" s="284">
        <f>'1.2_OrigTargets_PostDataCleanse'!BR101-'1.1_OrigTargets_PreDataCleanse'!BR101</f>
        <v>0</v>
      </c>
      <c r="BS101" s="284">
        <f>'1.2_OrigTargets_PostDataCleanse'!BS101-'1.1_OrigTargets_PreDataCleanse'!BS101</f>
        <v>0</v>
      </c>
      <c r="BT101" s="284">
        <f>'1.2_OrigTargets_PostDataCleanse'!BT101-'1.1_OrigTargets_PreDataCleanse'!BT101</f>
        <v>0</v>
      </c>
      <c r="BU101" s="284">
        <f>'1.2_OrigTargets_PostDataCleanse'!BU101-'1.1_OrigTargets_PreDataCleanse'!BU101</f>
        <v>0</v>
      </c>
      <c r="BV101" s="284">
        <f>'1.2_OrigTargets_PostDataCleanse'!BV101-'1.1_OrigTargets_PreDataCleanse'!BV101</f>
        <v>0</v>
      </c>
      <c r="BW101" s="285">
        <f>'1.2_OrigTargets_PostDataCleanse'!BW101-'1.1_OrigTargets_PreDataCleanse'!BW101</f>
        <v>0</v>
      </c>
      <c r="BY101" s="385"/>
    </row>
    <row r="102" spans="4:77" s="32" customFormat="1" ht="10.5" customHeight="1" thickBot="1">
      <c r="D102" s="318"/>
      <c r="E102" s="449"/>
      <c r="F102" s="453"/>
      <c r="G102" s="446"/>
      <c r="H102" s="260" t="str">
        <f t="shared" si="45"/>
        <v>Very high C1</v>
      </c>
      <c r="I102" s="286">
        <f>'1.2_OrigTargets_PostDataCleanse'!I102-'1.1_OrigTargets_PreDataCleanse'!I102</f>
        <v>0</v>
      </c>
      <c r="J102" s="286">
        <f>'1.2_OrigTargets_PostDataCleanse'!J102-'1.1_OrigTargets_PreDataCleanse'!J102</f>
        <v>0</v>
      </c>
      <c r="K102" s="286">
        <f>'1.2_OrigTargets_PostDataCleanse'!K102-'1.1_OrigTargets_PreDataCleanse'!K102</f>
        <v>0</v>
      </c>
      <c r="L102" s="286">
        <f>'1.2_OrigTargets_PostDataCleanse'!L102-'1.1_OrigTargets_PreDataCleanse'!L102</f>
        <v>0</v>
      </c>
      <c r="M102" s="286">
        <f>'1.2_OrigTargets_PostDataCleanse'!M102-'1.1_OrigTargets_PreDataCleanse'!M102</f>
        <v>0</v>
      </c>
      <c r="N102" s="287">
        <f>'1.2_OrigTargets_PostDataCleanse'!N102-'1.1_OrigTargets_PreDataCleanse'!N102</f>
        <v>0</v>
      </c>
      <c r="O102" s="42"/>
      <c r="P102" s="449"/>
      <c r="Q102" s="452"/>
      <c r="R102" s="260" t="str">
        <f t="shared" si="36"/>
        <v>Very high C1</v>
      </c>
      <c r="S102" s="286">
        <f>'1.2_OrigTargets_PostDataCleanse'!S102-'1.1_OrigTargets_PreDataCleanse'!S102</f>
        <v>0</v>
      </c>
      <c r="T102" s="286">
        <f>'1.2_OrigTargets_PostDataCleanse'!T102-'1.1_OrigTargets_PreDataCleanse'!T102</f>
        <v>0</v>
      </c>
      <c r="U102" s="286">
        <f>'1.2_OrigTargets_PostDataCleanse'!U102-'1.1_OrigTargets_PreDataCleanse'!U102</f>
        <v>0</v>
      </c>
      <c r="V102" s="286">
        <f>'1.2_OrigTargets_PostDataCleanse'!V102-'1.1_OrigTargets_PreDataCleanse'!V102</f>
        <v>0</v>
      </c>
      <c r="W102" s="286">
        <f>'1.2_OrigTargets_PostDataCleanse'!W102-'1.1_OrigTargets_PreDataCleanse'!W102</f>
        <v>0</v>
      </c>
      <c r="X102" s="287">
        <f>'1.2_OrigTargets_PostDataCleanse'!X102-'1.1_OrigTargets_PreDataCleanse'!X102</f>
        <v>0</v>
      </c>
      <c r="Y102" s="42"/>
      <c r="Z102" s="449"/>
      <c r="AA102" s="452"/>
      <c r="AB102" s="260" t="str">
        <f t="shared" si="37"/>
        <v>Very high C1</v>
      </c>
      <c r="AC102" s="286">
        <f>'1.2_OrigTargets_PostDataCleanse'!AC102-'1.1_OrigTargets_PreDataCleanse'!AC102</f>
        <v>0</v>
      </c>
      <c r="AD102" s="286">
        <f>'1.2_OrigTargets_PostDataCleanse'!AD102-'1.1_OrigTargets_PreDataCleanse'!AD102</f>
        <v>0</v>
      </c>
      <c r="AE102" s="286">
        <f>'1.2_OrigTargets_PostDataCleanse'!AE102-'1.1_OrigTargets_PreDataCleanse'!AE102</f>
        <v>0</v>
      </c>
      <c r="AF102" s="286">
        <f>'1.2_OrigTargets_PostDataCleanse'!AF102-'1.1_OrigTargets_PreDataCleanse'!AF102</f>
        <v>0</v>
      </c>
      <c r="AG102" s="286">
        <f>'1.2_OrigTargets_PostDataCleanse'!AG102-'1.1_OrigTargets_PreDataCleanse'!AG102</f>
        <v>0</v>
      </c>
      <c r="AH102" s="287">
        <f>'1.2_OrigTargets_PostDataCleanse'!AH102-'1.1_OrigTargets_PreDataCleanse'!AH102</f>
        <v>0</v>
      </c>
      <c r="AI102" s="42"/>
      <c r="AJ102" s="282" t="str">
        <f t="shared" si="38"/>
        <v>Very high C1</v>
      </c>
      <c r="AK102" s="286">
        <f>'1.2_OrigTargets_PostDataCleanse'!AK102-'1.1_OrigTargets_PreDataCleanse'!AK102</f>
        <v>0</v>
      </c>
      <c r="AL102" s="286">
        <f>'1.2_OrigTargets_PostDataCleanse'!AL102-'1.1_OrigTargets_PreDataCleanse'!AL102</f>
        <v>0</v>
      </c>
      <c r="AM102" s="286">
        <f>'1.2_OrigTargets_PostDataCleanse'!AM102-'1.1_OrigTargets_PreDataCleanse'!AM102</f>
        <v>0</v>
      </c>
      <c r="AN102" s="286">
        <f>'1.2_OrigTargets_PostDataCleanse'!AN102-'1.1_OrigTargets_PreDataCleanse'!AN102</f>
        <v>0</v>
      </c>
      <c r="AO102" s="286">
        <f>'1.2_OrigTargets_PostDataCleanse'!AO102-'1.1_OrigTargets_PreDataCleanse'!AO102</f>
        <v>0</v>
      </c>
      <c r="AP102" s="287">
        <f>'1.2_OrigTargets_PostDataCleanse'!AP102-'1.1_OrigTargets_PreDataCleanse'!AP102</f>
        <v>0</v>
      </c>
      <c r="AQ102" s="260" t="str">
        <f t="shared" si="39"/>
        <v>Very high C1</v>
      </c>
      <c r="AR102" s="286">
        <f>'1.2_OrigTargets_PostDataCleanse'!AR102-'1.1_OrigTargets_PreDataCleanse'!AR102</f>
        <v>0</v>
      </c>
      <c r="AS102" s="286">
        <f>'1.2_OrigTargets_PostDataCleanse'!AS102-'1.1_OrigTargets_PreDataCleanse'!AS102</f>
        <v>0</v>
      </c>
      <c r="AT102" s="286">
        <f>'1.2_OrigTargets_PostDataCleanse'!AT102-'1.1_OrigTargets_PreDataCleanse'!AT102</f>
        <v>0</v>
      </c>
      <c r="AU102" s="286">
        <f>'1.2_OrigTargets_PostDataCleanse'!AU102-'1.1_OrigTargets_PreDataCleanse'!AU102</f>
        <v>0</v>
      </c>
      <c r="AV102" s="286">
        <f>'1.2_OrigTargets_PostDataCleanse'!AV102-'1.1_OrigTargets_PreDataCleanse'!AV102</f>
        <v>0</v>
      </c>
      <c r="AW102" s="287">
        <f>'1.2_OrigTargets_PostDataCleanse'!AW102-'1.1_OrigTargets_PreDataCleanse'!AW102</f>
        <v>0</v>
      </c>
      <c r="AX102" s="260" t="str">
        <f t="shared" si="40"/>
        <v>Very high C1</v>
      </c>
      <c r="AY102" s="286">
        <f>'1.2_OrigTargets_PostDataCleanse'!AY102-'1.1_OrigTargets_PreDataCleanse'!AY102</f>
        <v>0</v>
      </c>
      <c r="AZ102" s="286">
        <f>'1.2_OrigTargets_PostDataCleanse'!AZ102-'1.1_OrigTargets_PreDataCleanse'!AZ102</f>
        <v>0</v>
      </c>
      <c r="BA102" s="286">
        <f>'1.2_OrigTargets_PostDataCleanse'!BA102-'1.1_OrigTargets_PreDataCleanse'!BA102</f>
        <v>0</v>
      </c>
      <c r="BB102" s="286">
        <f>'1.2_OrigTargets_PostDataCleanse'!BB102-'1.1_OrigTargets_PreDataCleanse'!BB102</f>
        <v>0</v>
      </c>
      <c r="BC102" s="286">
        <f>'1.2_OrigTargets_PostDataCleanse'!BC102-'1.1_OrigTargets_PreDataCleanse'!BC102</f>
        <v>0</v>
      </c>
      <c r="BD102" s="287">
        <f>'1.2_OrigTargets_PostDataCleanse'!BD102-'1.1_OrigTargets_PreDataCleanse'!BD102</f>
        <v>0</v>
      </c>
      <c r="BE102" s="260" t="str">
        <f t="shared" si="41"/>
        <v>Very high C1</v>
      </c>
      <c r="BF102" s="286">
        <f>'1.2_OrigTargets_PostDataCleanse'!BF102-'1.1_OrigTargets_PreDataCleanse'!BF102</f>
        <v>0</v>
      </c>
      <c r="BG102" s="286">
        <f>'1.2_OrigTargets_PostDataCleanse'!BG102-'1.1_OrigTargets_PreDataCleanse'!BG102</f>
        <v>0</v>
      </c>
      <c r="BH102" s="286">
        <f>'1.2_OrigTargets_PostDataCleanse'!BH102-'1.1_OrigTargets_PreDataCleanse'!BH102</f>
        <v>0</v>
      </c>
      <c r="BI102" s="286">
        <f>'1.2_OrigTargets_PostDataCleanse'!BI102-'1.1_OrigTargets_PreDataCleanse'!BI102</f>
        <v>0</v>
      </c>
      <c r="BJ102" s="286">
        <f>'1.2_OrigTargets_PostDataCleanse'!BJ102-'1.1_OrigTargets_PreDataCleanse'!BJ102</f>
        <v>0</v>
      </c>
      <c r="BK102" s="287">
        <f>'1.2_OrigTargets_PostDataCleanse'!BK102-'1.1_OrigTargets_PreDataCleanse'!BK102</f>
        <v>0</v>
      </c>
      <c r="BL102" s="286">
        <f>'1.2_OrigTargets_PostDataCleanse'!BL102-'1.1_OrigTargets_PreDataCleanse'!BL102</f>
        <v>0</v>
      </c>
      <c r="BM102" s="286">
        <f>'1.2_OrigTargets_PostDataCleanse'!BM102-'1.1_OrigTargets_PreDataCleanse'!BM102</f>
        <v>0</v>
      </c>
      <c r="BN102" s="286">
        <f>'1.2_OrigTargets_PostDataCleanse'!BN102-'1.1_OrigTargets_PreDataCleanse'!BN102</f>
        <v>0</v>
      </c>
      <c r="BO102" s="286">
        <f>'1.2_OrigTargets_PostDataCleanse'!BO102-'1.1_OrigTargets_PreDataCleanse'!BO102</f>
        <v>0</v>
      </c>
      <c r="BP102" s="287">
        <f>'1.2_OrigTargets_PostDataCleanse'!BP102-'1.1_OrigTargets_PreDataCleanse'!BP102</f>
        <v>0</v>
      </c>
      <c r="BQ102" s="260" t="str">
        <f t="shared" si="42"/>
        <v>Very high C1</v>
      </c>
      <c r="BR102" s="286">
        <f>'1.2_OrigTargets_PostDataCleanse'!BR102-'1.1_OrigTargets_PreDataCleanse'!BR102</f>
        <v>0</v>
      </c>
      <c r="BS102" s="286">
        <f>'1.2_OrigTargets_PostDataCleanse'!BS102-'1.1_OrigTargets_PreDataCleanse'!BS102</f>
        <v>0</v>
      </c>
      <c r="BT102" s="286">
        <f>'1.2_OrigTargets_PostDataCleanse'!BT102-'1.1_OrigTargets_PreDataCleanse'!BT102</f>
        <v>0</v>
      </c>
      <c r="BU102" s="286">
        <f>'1.2_OrigTargets_PostDataCleanse'!BU102-'1.1_OrigTargets_PreDataCleanse'!BU102</f>
        <v>0</v>
      </c>
      <c r="BV102" s="286">
        <f>'1.2_OrigTargets_PostDataCleanse'!BV102-'1.1_OrigTargets_PreDataCleanse'!BV102</f>
        <v>0</v>
      </c>
      <c r="BW102" s="287">
        <f>'1.2_OrigTargets_PostDataCleanse'!BW102-'1.1_OrigTargets_PreDataCleanse'!BW102</f>
        <v>0</v>
      </c>
      <c r="BY102" s="387"/>
    </row>
    <row r="103" spans="4:77" s="32" customFormat="1" ht="10.15" customHeight="1">
      <c r="D103" s="317" t="str">
        <f>D99</f>
        <v>132KV Network</v>
      </c>
      <c r="E103" s="447">
        <v>7</v>
      </c>
      <c r="F103" s="450" t="s">
        <v>190</v>
      </c>
      <c r="G103" s="444" t="s">
        <v>193</v>
      </c>
      <c r="H103" s="254" t="str">
        <f t="shared" si="45"/>
        <v>Low C4</v>
      </c>
      <c r="I103" s="284">
        <f>'1.2_OrigTargets_PostDataCleanse'!I103-'1.1_OrigTargets_PreDataCleanse'!I103</f>
        <v>0</v>
      </c>
      <c r="J103" s="284">
        <f>'1.2_OrigTargets_PostDataCleanse'!J103-'1.1_OrigTargets_PreDataCleanse'!J103</f>
        <v>0</v>
      </c>
      <c r="K103" s="284">
        <f>'1.2_OrigTargets_PostDataCleanse'!K103-'1.1_OrigTargets_PreDataCleanse'!K103</f>
        <v>0</v>
      </c>
      <c r="L103" s="284">
        <f>'1.2_OrigTargets_PostDataCleanse'!L103-'1.1_OrigTargets_PreDataCleanse'!L103</f>
        <v>0</v>
      </c>
      <c r="M103" s="284">
        <f>'1.2_OrigTargets_PostDataCleanse'!M103-'1.1_OrigTargets_PreDataCleanse'!M103</f>
        <v>0</v>
      </c>
      <c r="N103" s="285">
        <f>'1.2_OrigTargets_PostDataCleanse'!N103-'1.1_OrigTargets_PreDataCleanse'!N103</f>
        <v>0</v>
      </c>
      <c r="O103" s="42"/>
      <c r="P103" s="447">
        <v>7</v>
      </c>
      <c r="Q103" s="450" t="str">
        <f t="shared" ref="Q103" si="50">$F103</f>
        <v>OHL towers</v>
      </c>
      <c r="R103" s="254" t="str">
        <f t="shared" si="36"/>
        <v>Low C4</v>
      </c>
      <c r="S103" s="284">
        <f>'1.2_OrigTargets_PostDataCleanse'!S103-'1.1_OrigTargets_PreDataCleanse'!S103</f>
        <v>0</v>
      </c>
      <c r="T103" s="284">
        <f>'1.2_OrigTargets_PostDataCleanse'!T103-'1.1_OrigTargets_PreDataCleanse'!T103</f>
        <v>0</v>
      </c>
      <c r="U103" s="284">
        <f>'1.2_OrigTargets_PostDataCleanse'!U103-'1.1_OrigTargets_PreDataCleanse'!U103</f>
        <v>0</v>
      </c>
      <c r="V103" s="284">
        <f>'1.2_OrigTargets_PostDataCleanse'!V103-'1.1_OrigTargets_PreDataCleanse'!V103</f>
        <v>0</v>
      </c>
      <c r="W103" s="284">
        <f>'1.2_OrigTargets_PostDataCleanse'!W103-'1.1_OrigTargets_PreDataCleanse'!W103</f>
        <v>0</v>
      </c>
      <c r="X103" s="285">
        <f>'1.2_OrigTargets_PostDataCleanse'!X103-'1.1_OrigTargets_PreDataCleanse'!X103</f>
        <v>0</v>
      </c>
      <c r="Y103" s="42"/>
      <c r="Z103" s="447">
        <v>7</v>
      </c>
      <c r="AA103" s="450" t="str">
        <f t="shared" ref="AA103" si="51">$F103</f>
        <v>OHL towers</v>
      </c>
      <c r="AB103" s="254" t="str">
        <f t="shared" si="37"/>
        <v>Low C4</v>
      </c>
      <c r="AC103" s="284">
        <f>'1.2_OrigTargets_PostDataCleanse'!AC103-'1.1_OrigTargets_PreDataCleanse'!AC103</f>
        <v>0</v>
      </c>
      <c r="AD103" s="284">
        <f>'1.2_OrigTargets_PostDataCleanse'!AD103-'1.1_OrigTargets_PreDataCleanse'!AD103</f>
        <v>0</v>
      </c>
      <c r="AE103" s="284">
        <f>'1.2_OrigTargets_PostDataCleanse'!AE103-'1.1_OrigTargets_PreDataCleanse'!AE103</f>
        <v>0</v>
      </c>
      <c r="AF103" s="284">
        <f>'1.2_OrigTargets_PostDataCleanse'!AF103-'1.1_OrigTargets_PreDataCleanse'!AF103</f>
        <v>0</v>
      </c>
      <c r="AG103" s="284">
        <f>'1.2_OrigTargets_PostDataCleanse'!AG103-'1.1_OrigTargets_PreDataCleanse'!AG103</f>
        <v>0</v>
      </c>
      <c r="AH103" s="285">
        <f>'1.2_OrigTargets_PostDataCleanse'!AH103-'1.1_OrigTargets_PreDataCleanse'!AH103</f>
        <v>0</v>
      </c>
      <c r="AI103" s="42"/>
      <c r="AJ103" s="280" t="str">
        <f t="shared" si="38"/>
        <v>Low C4</v>
      </c>
      <c r="AK103" s="284">
        <f>'1.2_OrigTargets_PostDataCleanse'!AK103-'1.1_OrigTargets_PreDataCleanse'!AK103</f>
        <v>0</v>
      </c>
      <c r="AL103" s="284">
        <f>'1.2_OrigTargets_PostDataCleanse'!AL103-'1.1_OrigTargets_PreDataCleanse'!AL103</f>
        <v>0</v>
      </c>
      <c r="AM103" s="284">
        <f>'1.2_OrigTargets_PostDataCleanse'!AM103-'1.1_OrigTargets_PreDataCleanse'!AM103</f>
        <v>0</v>
      </c>
      <c r="AN103" s="284">
        <f>'1.2_OrigTargets_PostDataCleanse'!AN103-'1.1_OrigTargets_PreDataCleanse'!AN103</f>
        <v>0</v>
      </c>
      <c r="AO103" s="284">
        <f>'1.2_OrigTargets_PostDataCleanse'!AO103-'1.1_OrigTargets_PreDataCleanse'!AO103</f>
        <v>0</v>
      </c>
      <c r="AP103" s="285">
        <f>'1.2_OrigTargets_PostDataCleanse'!AP103-'1.1_OrigTargets_PreDataCleanse'!AP103</f>
        <v>0</v>
      </c>
      <c r="AQ103" s="254" t="str">
        <f t="shared" si="39"/>
        <v>Low C4</v>
      </c>
      <c r="AR103" s="284">
        <f>'1.2_OrigTargets_PostDataCleanse'!AR103-'1.1_OrigTargets_PreDataCleanse'!AR103</f>
        <v>0</v>
      </c>
      <c r="AS103" s="284">
        <f>'1.2_OrigTargets_PostDataCleanse'!AS103-'1.1_OrigTargets_PreDataCleanse'!AS103</f>
        <v>0</v>
      </c>
      <c r="AT103" s="284">
        <f>'1.2_OrigTargets_PostDataCleanse'!AT103-'1.1_OrigTargets_PreDataCleanse'!AT103</f>
        <v>0</v>
      </c>
      <c r="AU103" s="284">
        <f>'1.2_OrigTargets_PostDataCleanse'!AU103-'1.1_OrigTargets_PreDataCleanse'!AU103</f>
        <v>0</v>
      </c>
      <c r="AV103" s="284">
        <f>'1.2_OrigTargets_PostDataCleanse'!AV103-'1.1_OrigTargets_PreDataCleanse'!AV103</f>
        <v>0</v>
      </c>
      <c r="AW103" s="285">
        <f>'1.2_OrigTargets_PostDataCleanse'!AW103-'1.1_OrigTargets_PreDataCleanse'!AW103</f>
        <v>0</v>
      </c>
      <c r="AX103" s="254" t="str">
        <f t="shared" si="40"/>
        <v>Low C4</v>
      </c>
      <c r="AY103" s="284">
        <f>'1.2_OrigTargets_PostDataCleanse'!AY103-'1.1_OrigTargets_PreDataCleanse'!AY103</f>
        <v>0</v>
      </c>
      <c r="AZ103" s="284">
        <f>'1.2_OrigTargets_PostDataCleanse'!AZ103-'1.1_OrigTargets_PreDataCleanse'!AZ103</f>
        <v>0</v>
      </c>
      <c r="BA103" s="284">
        <f>'1.2_OrigTargets_PostDataCleanse'!BA103-'1.1_OrigTargets_PreDataCleanse'!BA103</f>
        <v>0</v>
      </c>
      <c r="BB103" s="284">
        <f>'1.2_OrigTargets_PostDataCleanse'!BB103-'1.1_OrigTargets_PreDataCleanse'!BB103</f>
        <v>0</v>
      </c>
      <c r="BC103" s="284">
        <f>'1.2_OrigTargets_PostDataCleanse'!BC103-'1.1_OrigTargets_PreDataCleanse'!BC103</f>
        <v>0</v>
      </c>
      <c r="BD103" s="285">
        <f>'1.2_OrigTargets_PostDataCleanse'!BD103-'1.1_OrigTargets_PreDataCleanse'!BD103</f>
        <v>0</v>
      </c>
      <c r="BE103" s="254" t="str">
        <f t="shared" si="41"/>
        <v>Low C4</v>
      </c>
      <c r="BF103" s="284">
        <f>'1.2_OrigTargets_PostDataCleanse'!BF103-'1.1_OrigTargets_PreDataCleanse'!BF103</f>
        <v>0</v>
      </c>
      <c r="BG103" s="284">
        <f>'1.2_OrigTargets_PostDataCleanse'!BG103-'1.1_OrigTargets_PreDataCleanse'!BG103</f>
        <v>0</v>
      </c>
      <c r="BH103" s="284">
        <f>'1.2_OrigTargets_PostDataCleanse'!BH103-'1.1_OrigTargets_PreDataCleanse'!BH103</f>
        <v>0</v>
      </c>
      <c r="BI103" s="284">
        <f>'1.2_OrigTargets_PostDataCleanse'!BI103-'1.1_OrigTargets_PreDataCleanse'!BI103</f>
        <v>0</v>
      </c>
      <c r="BJ103" s="284">
        <f>'1.2_OrigTargets_PostDataCleanse'!BJ103-'1.1_OrigTargets_PreDataCleanse'!BJ103</f>
        <v>0</v>
      </c>
      <c r="BK103" s="285">
        <f>'1.2_OrigTargets_PostDataCleanse'!BK103-'1.1_OrigTargets_PreDataCleanse'!BK103</f>
        <v>0</v>
      </c>
      <c r="BL103" s="284">
        <f>'1.2_OrigTargets_PostDataCleanse'!BL103-'1.1_OrigTargets_PreDataCleanse'!BL103</f>
        <v>0</v>
      </c>
      <c r="BM103" s="284">
        <f>'1.2_OrigTargets_PostDataCleanse'!BM103-'1.1_OrigTargets_PreDataCleanse'!BM103</f>
        <v>0</v>
      </c>
      <c r="BN103" s="284">
        <f>'1.2_OrigTargets_PostDataCleanse'!BN103-'1.1_OrigTargets_PreDataCleanse'!BN103</f>
        <v>0</v>
      </c>
      <c r="BO103" s="284">
        <f>'1.2_OrigTargets_PostDataCleanse'!BO103-'1.1_OrigTargets_PreDataCleanse'!BO103</f>
        <v>0</v>
      </c>
      <c r="BP103" s="285">
        <f>'1.2_OrigTargets_PostDataCleanse'!BP103-'1.1_OrigTargets_PreDataCleanse'!BP103</f>
        <v>0</v>
      </c>
      <c r="BQ103" s="254" t="str">
        <f t="shared" si="42"/>
        <v>Low C4</v>
      </c>
      <c r="BR103" s="284">
        <f>'1.2_OrigTargets_PostDataCleanse'!BR103-'1.1_OrigTargets_PreDataCleanse'!BR103</f>
        <v>0</v>
      </c>
      <c r="BS103" s="284">
        <f>'1.2_OrigTargets_PostDataCleanse'!BS103-'1.1_OrigTargets_PreDataCleanse'!BS103</f>
        <v>0</v>
      </c>
      <c r="BT103" s="284">
        <f>'1.2_OrigTargets_PostDataCleanse'!BT103-'1.1_OrigTargets_PreDataCleanse'!BT103</f>
        <v>0</v>
      </c>
      <c r="BU103" s="284">
        <f>'1.2_OrigTargets_PostDataCleanse'!BU103-'1.1_OrigTargets_PreDataCleanse'!BU103</f>
        <v>0</v>
      </c>
      <c r="BV103" s="284">
        <f>'1.2_OrigTargets_PostDataCleanse'!BV103-'1.1_OrigTargets_PreDataCleanse'!BV103</f>
        <v>0</v>
      </c>
      <c r="BW103" s="285">
        <f>'1.2_OrigTargets_PostDataCleanse'!BW103-'1.1_OrigTargets_PreDataCleanse'!BW103</f>
        <v>0</v>
      </c>
      <c r="BY103" s="384"/>
    </row>
    <row r="104" spans="4:77" s="32" customFormat="1" ht="10.15" customHeight="1">
      <c r="D104" s="290"/>
      <c r="E104" s="448"/>
      <c r="F104" s="451"/>
      <c r="G104" s="445"/>
      <c r="H104" s="257" t="str">
        <f t="shared" si="45"/>
        <v>Medium C3</v>
      </c>
      <c r="I104" s="284">
        <f>'1.2_OrigTargets_PostDataCleanse'!I104-'1.1_OrigTargets_PreDataCleanse'!I104</f>
        <v>0</v>
      </c>
      <c r="J104" s="284">
        <f>'1.2_OrigTargets_PostDataCleanse'!J104-'1.1_OrigTargets_PreDataCleanse'!J104</f>
        <v>0</v>
      </c>
      <c r="K104" s="284">
        <f>'1.2_OrigTargets_PostDataCleanse'!K104-'1.1_OrigTargets_PreDataCleanse'!K104</f>
        <v>0</v>
      </c>
      <c r="L104" s="284">
        <f>'1.2_OrigTargets_PostDataCleanse'!L104-'1.1_OrigTargets_PreDataCleanse'!L104</f>
        <v>0</v>
      </c>
      <c r="M104" s="284">
        <f>'1.2_OrigTargets_PostDataCleanse'!M104-'1.1_OrigTargets_PreDataCleanse'!M104</f>
        <v>0</v>
      </c>
      <c r="N104" s="285">
        <f>'1.2_OrigTargets_PostDataCleanse'!N104-'1.1_OrigTargets_PreDataCleanse'!N104</f>
        <v>0</v>
      </c>
      <c r="O104" s="42"/>
      <c r="P104" s="448"/>
      <c r="Q104" s="451"/>
      <c r="R104" s="257" t="str">
        <f t="shared" si="36"/>
        <v>Medium C3</v>
      </c>
      <c r="S104" s="284">
        <f>'1.2_OrigTargets_PostDataCleanse'!S104-'1.1_OrigTargets_PreDataCleanse'!S104</f>
        <v>0</v>
      </c>
      <c r="T104" s="284">
        <f>'1.2_OrigTargets_PostDataCleanse'!T104-'1.1_OrigTargets_PreDataCleanse'!T104</f>
        <v>0</v>
      </c>
      <c r="U104" s="284">
        <f>'1.2_OrigTargets_PostDataCleanse'!U104-'1.1_OrigTargets_PreDataCleanse'!U104</f>
        <v>0</v>
      </c>
      <c r="V104" s="284">
        <f>'1.2_OrigTargets_PostDataCleanse'!V104-'1.1_OrigTargets_PreDataCleanse'!V104</f>
        <v>0</v>
      </c>
      <c r="W104" s="284">
        <f>'1.2_OrigTargets_PostDataCleanse'!W104-'1.1_OrigTargets_PreDataCleanse'!W104</f>
        <v>0</v>
      </c>
      <c r="X104" s="285">
        <f>'1.2_OrigTargets_PostDataCleanse'!X104-'1.1_OrigTargets_PreDataCleanse'!X104</f>
        <v>0</v>
      </c>
      <c r="Y104" s="42"/>
      <c r="Z104" s="448"/>
      <c r="AA104" s="451"/>
      <c r="AB104" s="257" t="str">
        <f t="shared" si="37"/>
        <v>Medium C3</v>
      </c>
      <c r="AC104" s="284">
        <f>'1.2_OrigTargets_PostDataCleanse'!AC104-'1.1_OrigTargets_PreDataCleanse'!AC104</f>
        <v>0</v>
      </c>
      <c r="AD104" s="284">
        <f>'1.2_OrigTargets_PostDataCleanse'!AD104-'1.1_OrigTargets_PreDataCleanse'!AD104</f>
        <v>0</v>
      </c>
      <c r="AE104" s="284">
        <f>'1.2_OrigTargets_PostDataCleanse'!AE104-'1.1_OrigTargets_PreDataCleanse'!AE104</f>
        <v>0</v>
      </c>
      <c r="AF104" s="284">
        <f>'1.2_OrigTargets_PostDataCleanse'!AF104-'1.1_OrigTargets_PreDataCleanse'!AF104</f>
        <v>0</v>
      </c>
      <c r="AG104" s="284">
        <f>'1.2_OrigTargets_PostDataCleanse'!AG104-'1.1_OrigTargets_PreDataCleanse'!AG104</f>
        <v>0</v>
      </c>
      <c r="AH104" s="285">
        <f>'1.2_OrigTargets_PostDataCleanse'!AH104-'1.1_OrigTargets_PreDataCleanse'!AH104</f>
        <v>0</v>
      </c>
      <c r="AI104" s="42"/>
      <c r="AJ104" s="281" t="str">
        <f t="shared" si="38"/>
        <v>Medium C3</v>
      </c>
      <c r="AK104" s="284">
        <f>'1.2_OrigTargets_PostDataCleanse'!AK104-'1.1_OrigTargets_PreDataCleanse'!AK104</f>
        <v>0</v>
      </c>
      <c r="AL104" s="284">
        <f>'1.2_OrigTargets_PostDataCleanse'!AL104-'1.1_OrigTargets_PreDataCleanse'!AL104</f>
        <v>0</v>
      </c>
      <c r="AM104" s="284">
        <f>'1.2_OrigTargets_PostDataCleanse'!AM104-'1.1_OrigTargets_PreDataCleanse'!AM104</f>
        <v>0</v>
      </c>
      <c r="AN104" s="284">
        <f>'1.2_OrigTargets_PostDataCleanse'!AN104-'1.1_OrigTargets_PreDataCleanse'!AN104</f>
        <v>0</v>
      </c>
      <c r="AO104" s="284">
        <f>'1.2_OrigTargets_PostDataCleanse'!AO104-'1.1_OrigTargets_PreDataCleanse'!AO104</f>
        <v>0</v>
      </c>
      <c r="AP104" s="285">
        <f>'1.2_OrigTargets_PostDataCleanse'!AP104-'1.1_OrigTargets_PreDataCleanse'!AP104</f>
        <v>0</v>
      </c>
      <c r="AQ104" s="257" t="str">
        <f t="shared" si="39"/>
        <v>Medium C3</v>
      </c>
      <c r="AR104" s="284">
        <f>'1.2_OrigTargets_PostDataCleanse'!AR104-'1.1_OrigTargets_PreDataCleanse'!AR104</f>
        <v>0</v>
      </c>
      <c r="AS104" s="284">
        <f>'1.2_OrigTargets_PostDataCleanse'!AS104-'1.1_OrigTargets_PreDataCleanse'!AS104</f>
        <v>0</v>
      </c>
      <c r="AT104" s="284">
        <f>'1.2_OrigTargets_PostDataCleanse'!AT104-'1.1_OrigTargets_PreDataCleanse'!AT104</f>
        <v>0</v>
      </c>
      <c r="AU104" s="284">
        <f>'1.2_OrigTargets_PostDataCleanse'!AU104-'1.1_OrigTargets_PreDataCleanse'!AU104</f>
        <v>0</v>
      </c>
      <c r="AV104" s="284">
        <f>'1.2_OrigTargets_PostDataCleanse'!AV104-'1.1_OrigTargets_PreDataCleanse'!AV104</f>
        <v>0</v>
      </c>
      <c r="AW104" s="285">
        <f>'1.2_OrigTargets_PostDataCleanse'!AW104-'1.1_OrigTargets_PreDataCleanse'!AW104</f>
        <v>0</v>
      </c>
      <c r="AX104" s="257" t="str">
        <f t="shared" si="40"/>
        <v>Medium C3</v>
      </c>
      <c r="AY104" s="284">
        <f>'1.2_OrigTargets_PostDataCleanse'!AY104-'1.1_OrigTargets_PreDataCleanse'!AY104</f>
        <v>0</v>
      </c>
      <c r="AZ104" s="284">
        <f>'1.2_OrigTargets_PostDataCleanse'!AZ104-'1.1_OrigTargets_PreDataCleanse'!AZ104</f>
        <v>0</v>
      </c>
      <c r="BA104" s="284">
        <f>'1.2_OrigTargets_PostDataCleanse'!BA104-'1.1_OrigTargets_PreDataCleanse'!BA104</f>
        <v>0</v>
      </c>
      <c r="BB104" s="284">
        <f>'1.2_OrigTargets_PostDataCleanse'!BB104-'1.1_OrigTargets_PreDataCleanse'!BB104</f>
        <v>0</v>
      </c>
      <c r="BC104" s="284">
        <f>'1.2_OrigTargets_PostDataCleanse'!BC104-'1.1_OrigTargets_PreDataCleanse'!BC104</f>
        <v>0</v>
      </c>
      <c r="BD104" s="285">
        <f>'1.2_OrigTargets_PostDataCleanse'!BD104-'1.1_OrigTargets_PreDataCleanse'!BD104</f>
        <v>0</v>
      </c>
      <c r="BE104" s="257" t="str">
        <f t="shared" si="41"/>
        <v>Medium C3</v>
      </c>
      <c r="BF104" s="284">
        <f>'1.2_OrigTargets_PostDataCleanse'!BF104-'1.1_OrigTargets_PreDataCleanse'!BF104</f>
        <v>0</v>
      </c>
      <c r="BG104" s="284">
        <f>'1.2_OrigTargets_PostDataCleanse'!BG104-'1.1_OrigTargets_PreDataCleanse'!BG104</f>
        <v>0</v>
      </c>
      <c r="BH104" s="284">
        <f>'1.2_OrigTargets_PostDataCleanse'!BH104-'1.1_OrigTargets_PreDataCleanse'!BH104</f>
        <v>0</v>
      </c>
      <c r="BI104" s="284">
        <f>'1.2_OrigTargets_PostDataCleanse'!BI104-'1.1_OrigTargets_PreDataCleanse'!BI104</f>
        <v>0</v>
      </c>
      <c r="BJ104" s="284">
        <f>'1.2_OrigTargets_PostDataCleanse'!BJ104-'1.1_OrigTargets_PreDataCleanse'!BJ104</f>
        <v>0</v>
      </c>
      <c r="BK104" s="285">
        <f>'1.2_OrigTargets_PostDataCleanse'!BK104-'1.1_OrigTargets_PreDataCleanse'!BK104</f>
        <v>0</v>
      </c>
      <c r="BL104" s="284">
        <f>'1.2_OrigTargets_PostDataCleanse'!BL104-'1.1_OrigTargets_PreDataCleanse'!BL104</f>
        <v>0</v>
      </c>
      <c r="BM104" s="284">
        <f>'1.2_OrigTargets_PostDataCleanse'!BM104-'1.1_OrigTargets_PreDataCleanse'!BM104</f>
        <v>0</v>
      </c>
      <c r="BN104" s="284">
        <f>'1.2_OrigTargets_PostDataCleanse'!BN104-'1.1_OrigTargets_PreDataCleanse'!BN104</f>
        <v>0</v>
      </c>
      <c r="BO104" s="284">
        <f>'1.2_OrigTargets_PostDataCleanse'!BO104-'1.1_OrigTargets_PreDataCleanse'!BO104</f>
        <v>0</v>
      </c>
      <c r="BP104" s="285">
        <f>'1.2_OrigTargets_PostDataCleanse'!BP104-'1.1_OrigTargets_PreDataCleanse'!BP104</f>
        <v>0</v>
      </c>
      <c r="BQ104" s="257" t="str">
        <f t="shared" si="42"/>
        <v>Medium C3</v>
      </c>
      <c r="BR104" s="284">
        <f>'1.2_OrigTargets_PostDataCleanse'!BR104-'1.1_OrigTargets_PreDataCleanse'!BR104</f>
        <v>0</v>
      </c>
      <c r="BS104" s="284">
        <f>'1.2_OrigTargets_PostDataCleanse'!BS104-'1.1_OrigTargets_PreDataCleanse'!BS104</f>
        <v>0</v>
      </c>
      <c r="BT104" s="284">
        <f>'1.2_OrigTargets_PostDataCleanse'!BT104-'1.1_OrigTargets_PreDataCleanse'!BT104</f>
        <v>0</v>
      </c>
      <c r="BU104" s="284">
        <f>'1.2_OrigTargets_PostDataCleanse'!BU104-'1.1_OrigTargets_PreDataCleanse'!BU104</f>
        <v>0</v>
      </c>
      <c r="BV104" s="284">
        <f>'1.2_OrigTargets_PostDataCleanse'!BV104-'1.1_OrigTargets_PreDataCleanse'!BV104</f>
        <v>0</v>
      </c>
      <c r="BW104" s="285">
        <f>'1.2_OrigTargets_PostDataCleanse'!BW104-'1.1_OrigTargets_PreDataCleanse'!BW104</f>
        <v>0</v>
      </c>
      <c r="BY104" s="385"/>
    </row>
    <row r="105" spans="4:77" s="32" customFormat="1" ht="10.15" customHeight="1">
      <c r="D105" s="290"/>
      <c r="E105" s="448"/>
      <c r="F105" s="451"/>
      <c r="G105" s="445"/>
      <c r="H105" s="257" t="str">
        <f t="shared" si="45"/>
        <v>High C2</v>
      </c>
      <c r="I105" s="284">
        <f>'1.2_OrigTargets_PostDataCleanse'!I105-'1.1_OrigTargets_PreDataCleanse'!I105</f>
        <v>0</v>
      </c>
      <c r="J105" s="284">
        <f>'1.2_OrigTargets_PostDataCleanse'!J105-'1.1_OrigTargets_PreDataCleanse'!J105</f>
        <v>0</v>
      </c>
      <c r="K105" s="284">
        <f>'1.2_OrigTargets_PostDataCleanse'!K105-'1.1_OrigTargets_PreDataCleanse'!K105</f>
        <v>0</v>
      </c>
      <c r="L105" s="284">
        <f>'1.2_OrigTargets_PostDataCleanse'!L105-'1.1_OrigTargets_PreDataCleanse'!L105</f>
        <v>0</v>
      </c>
      <c r="M105" s="284">
        <f>'1.2_OrigTargets_PostDataCleanse'!M105-'1.1_OrigTargets_PreDataCleanse'!M105</f>
        <v>0</v>
      </c>
      <c r="N105" s="285">
        <f>'1.2_OrigTargets_PostDataCleanse'!N105-'1.1_OrigTargets_PreDataCleanse'!N105</f>
        <v>0</v>
      </c>
      <c r="O105" s="42"/>
      <c r="P105" s="448"/>
      <c r="Q105" s="451"/>
      <c r="R105" s="257" t="str">
        <f t="shared" si="36"/>
        <v>High C2</v>
      </c>
      <c r="S105" s="284">
        <f>'1.2_OrigTargets_PostDataCleanse'!S105-'1.1_OrigTargets_PreDataCleanse'!S105</f>
        <v>0</v>
      </c>
      <c r="T105" s="284">
        <f>'1.2_OrigTargets_PostDataCleanse'!T105-'1.1_OrigTargets_PreDataCleanse'!T105</f>
        <v>0</v>
      </c>
      <c r="U105" s="284">
        <f>'1.2_OrigTargets_PostDataCleanse'!U105-'1.1_OrigTargets_PreDataCleanse'!U105</f>
        <v>0</v>
      </c>
      <c r="V105" s="284">
        <f>'1.2_OrigTargets_PostDataCleanse'!V105-'1.1_OrigTargets_PreDataCleanse'!V105</f>
        <v>0</v>
      </c>
      <c r="W105" s="284">
        <f>'1.2_OrigTargets_PostDataCleanse'!W105-'1.1_OrigTargets_PreDataCleanse'!W105</f>
        <v>0</v>
      </c>
      <c r="X105" s="285">
        <f>'1.2_OrigTargets_PostDataCleanse'!X105-'1.1_OrigTargets_PreDataCleanse'!X105</f>
        <v>0</v>
      </c>
      <c r="Y105" s="42"/>
      <c r="Z105" s="448"/>
      <c r="AA105" s="451"/>
      <c r="AB105" s="257" t="str">
        <f t="shared" si="37"/>
        <v>High C2</v>
      </c>
      <c r="AC105" s="284">
        <f>'1.2_OrigTargets_PostDataCleanse'!AC105-'1.1_OrigTargets_PreDataCleanse'!AC105</f>
        <v>0</v>
      </c>
      <c r="AD105" s="284">
        <f>'1.2_OrigTargets_PostDataCleanse'!AD105-'1.1_OrigTargets_PreDataCleanse'!AD105</f>
        <v>0</v>
      </c>
      <c r="AE105" s="284">
        <f>'1.2_OrigTargets_PostDataCleanse'!AE105-'1.1_OrigTargets_PreDataCleanse'!AE105</f>
        <v>0</v>
      </c>
      <c r="AF105" s="284">
        <f>'1.2_OrigTargets_PostDataCleanse'!AF105-'1.1_OrigTargets_PreDataCleanse'!AF105</f>
        <v>0</v>
      </c>
      <c r="AG105" s="284">
        <f>'1.2_OrigTargets_PostDataCleanse'!AG105-'1.1_OrigTargets_PreDataCleanse'!AG105</f>
        <v>0</v>
      </c>
      <c r="AH105" s="285">
        <f>'1.2_OrigTargets_PostDataCleanse'!AH105-'1.1_OrigTargets_PreDataCleanse'!AH105</f>
        <v>0</v>
      </c>
      <c r="AI105" s="42"/>
      <c r="AJ105" s="281" t="str">
        <f t="shared" si="38"/>
        <v>High C2</v>
      </c>
      <c r="AK105" s="284">
        <f>'1.2_OrigTargets_PostDataCleanse'!AK105-'1.1_OrigTargets_PreDataCleanse'!AK105</f>
        <v>0</v>
      </c>
      <c r="AL105" s="284">
        <f>'1.2_OrigTargets_PostDataCleanse'!AL105-'1.1_OrigTargets_PreDataCleanse'!AL105</f>
        <v>0</v>
      </c>
      <c r="AM105" s="284">
        <f>'1.2_OrigTargets_PostDataCleanse'!AM105-'1.1_OrigTargets_PreDataCleanse'!AM105</f>
        <v>0</v>
      </c>
      <c r="AN105" s="284">
        <f>'1.2_OrigTargets_PostDataCleanse'!AN105-'1.1_OrigTargets_PreDataCleanse'!AN105</f>
        <v>0</v>
      </c>
      <c r="AO105" s="284">
        <f>'1.2_OrigTargets_PostDataCleanse'!AO105-'1.1_OrigTargets_PreDataCleanse'!AO105</f>
        <v>0</v>
      </c>
      <c r="AP105" s="285">
        <f>'1.2_OrigTargets_PostDataCleanse'!AP105-'1.1_OrigTargets_PreDataCleanse'!AP105</f>
        <v>0</v>
      </c>
      <c r="AQ105" s="257" t="str">
        <f t="shared" si="39"/>
        <v>High C2</v>
      </c>
      <c r="AR105" s="284">
        <f>'1.2_OrigTargets_PostDataCleanse'!AR105-'1.1_OrigTargets_PreDataCleanse'!AR105</f>
        <v>0</v>
      </c>
      <c r="AS105" s="284">
        <f>'1.2_OrigTargets_PostDataCleanse'!AS105-'1.1_OrigTargets_PreDataCleanse'!AS105</f>
        <v>0</v>
      </c>
      <c r="AT105" s="284">
        <f>'1.2_OrigTargets_PostDataCleanse'!AT105-'1.1_OrigTargets_PreDataCleanse'!AT105</f>
        <v>0</v>
      </c>
      <c r="AU105" s="284">
        <f>'1.2_OrigTargets_PostDataCleanse'!AU105-'1.1_OrigTargets_PreDataCleanse'!AU105</f>
        <v>0</v>
      </c>
      <c r="AV105" s="284">
        <f>'1.2_OrigTargets_PostDataCleanse'!AV105-'1.1_OrigTargets_PreDataCleanse'!AV105</f>
        <v>0</v>
      </c>
      <c r="AW105" s="285">
        <f>'1.2_OrigTargets_PostDataCleanse'!AW105-'1.1_OrigTargets_PreDataCleanse'!AW105</f>
        <v>0</v>
      </c>
      <c r="AX105" s="257" t="str">
        <f t="shared" si="40"/>
        <v>High C2</v>
      </c>
      <c r="AY105" s="284">
        <f>'1.2_OrigTargets_PostDataCleanse'!AY105-'1.1_OrigTargets_PreDataCleanse'!AY105</f>
        <v>0</v>
      </c>
      <c r="AZ105" s="284">
        <f>'1.2_OrigTargets_PostDataCleanse'!AZ105-'1.1_OrigTargets_PreDataCleanse'!AZ105</f>
        <v>0</v>
      </c>
      <c r="BA105" s="284">
        <f>'1.2_OrigTargets_PostDataCleanse'!BA105-'1.1_OrigTargets_PreDataCleanse'!BA105</f>
        <v>0</v>
      </c>
      <c r="BB105" s="284">
        <f>'1.2_OrigTargets_PostDataCleanse'!BB105-'1.1_OrigTargets_PreDataCleanse'!BB105</f>
        <v>0</v>
      </c>
      <c r="BC105" s="284">
        <f>'1.2_OrigTargets_PostDataCleanse'!BC105-'1.1_OrigTargets_PreDataCleanse'!BC105</f>
        <v>0</v>
      </c>
      <c r="BD105" s="285">
        <f>'1.2_OrigTargets_PostDataCleanse'!BD105-'1.1_OrigTargets_PreDataCleanse'!BD105</f>
        <v>0</v>
      </c>
      <c r="BE105" s="257" t="str">
        <f t="shared" si="41"/>
        <v>High C2</v>
      </c>
      <c r="BF105" s="284">
        <f>'1.2_OrigTargets_PostDataCleanse'!BF105-'1.1_OrigTargets_PreDataCleanse'!BF105</f>
        <v>0</v>
      </c>
      <c r="BG105" s="284">
        <f>'1.2_OrigTargets_PostDataCleanse'!BG105-'1.1_OrigTargets_PreDataCleanse'!BG105</f>
        <v>0</v>
      </c>
      <c r="BH105" s="284">
        <f>'1.2_OrigTargets_PostDataCleanse'!BH105-'1.1_OrigTargets_PreDataCleanse'!BH105</f>
        <v>0</v>
      </c>
      <c r="BI105" s="284">
        <f>'1.2_OrigTargets_PostDataCleanse'!BI105-'1.1_OrigTargets_PreDataCleanse'!BI105</f>
        <v>0</v>
      </c>
      <c r="BJ105" s="284">
        <f>'1.2_OrigTargets_PostDataCleanse'!BJ105-'1.1_OrigTargets_PreDataCleanse'!BJ105</f>
        <v>0</v>
      </c>
      <c r="BK105" s="285">
        <f>'1.2_OrigTargets_PostDataCleanse'!BK105-'1.1_OrigTargets_PreDataCleanse'!BK105</f>
        <v>0</v>
      </c>
      <c r="BL105" s="284">
        <f>'1.2_OrigTargets_PostDataCleanse'!BL105-'1.1_OrigTargets_PreDataCleanse'!BL105</f>
        <v>0</v>
      </c>
      <c r="BM105" s="284">
        <f>'1.2_OrigTargets_PostDataCleanse'!BM105-'1.1_OrigTargets_PreDataCleanse'!BM105</f>
        <v>0</v>
      </c>
      <c r="BN105" s="284">
        <f>'1.2_OrigTargets_PostDataCleanse'!BN105-'1.1_OrigTargets_PreDataCleanse'!BN105</f>
        <v>0</v>
      </c>
      <c r="BO105" s="284">
        <f>'1.2_OrigTargets_PostDataCleanse'!BO105-'1.1_OrigTargets_PreDataCleanse'!BO105</f>
        <v>0</v>
      </c>
      <c r="BP105" s="285">
        <f>'1.2_OrigTargets_PostDataCleanse'!BP105-'1.1_OrigTargets_PreDataCleanse'!BP105</f>
        <v>0</v>
      </c>
      <c r="BQ105" s="257" t="str">
        <f t="shared" si="42"/>
        <v>High C2</v>
      </c>
      <c r="BR105" s="284">
        <f>'1.2_OrigTargets_PostDataCleanse'!BR105-'1.1_OrigTargets_PreDataCleanse'!BR105</f>
        <v>0</v>
      </c>
      <c r="BS105" s="284">
        <f>'1.2_OrigTargets_PostDataCleanse'!BS105-'1.1_OrigTargets_PreDataCleanse'!BS105</f>
        <v>0</v>
      </c>
      <c r="BT105" s="284">
        <f>'1.2_OrigTargets_PostDataCleanse'!BT105-'1.1_OrigTargets_PreDataCleanse'!BT105</f>
        <v>0</v>
      </c>
      <c r="BU105" s="284">
        <f>'1.2_OrigTargets_PostDataCleanse'!BU105-'1.1_OrigTargets_PreDataCleanse'!BU105</f>
        <v>0</v>
      </c>
      <c r="BV105" s="284">
        <f>'1.2_OrigTargets_PostDataCleanse'!BV105-'1.1_OrigTargets_PreDataCleanse'!BV105</f>
        <v>0</v>
      </c>
      <c r="BW105" s="285">
        <f>'1.2_OrigTargets_PostDataCleanse'!BW105-'1.1_OrigTargets_PreDataCleanse'!BW105</f>
        <v>0</v>
      </c>
      <c r="BY105" s="385"/>
    </row>
    <row r="106" spans="4:77" s="32" customFormat="1" ht="10.5" customHeight="1" thickBot="1">
      <c r="D106" s="291"/>
      <c r="E106" s="449"/>
      <c r="F106" s="453"/>
      <c r="G106" s="446"/>
      <c r="H106" s="260" t="str">
        <f t="shared" si="45"/>
        <v>Very high C1</v>
      </c>
      <c r="I106" s="286">
        <f>'1.2_OrigTargets_PostDataCleanse'!I106-'1.1_OrigTargets_PreDataCleanse'!I106</f>
        <v>0</v>
      </c>
      <c r="J106" s="286">
        <f>'1.2_OrigTargets_PostDataCleanse'!J106-'1.1_OrigTargets_PreDataCleanse'!J106</f>
        <v>0</v>
      </c>
      <c r="K106" s="286">
        <f>'1.2_OrigTargets_PostDataCleanse'!K106-'1.1_OrigTargets_PreDataCleanse'!K106</f>
        <v>0</v>
      </c>
      <c r="L106" s="286">
        <f>'1.2_OrigTargets_PostDataCleanse'!L106-'1.1_OrigTargets_PreDataCleanse'!L106</f>
        <v>0</v>
      </c>
      <c r="M106" s="286">
        <f>'1.2_OrigTargets_PostDataCleanse'!M106-'1.1_OrigTargets_PreDataCleanse'!M106</f>
        <v>0</v>
      </c>
      <c r="N106" s="287">
        <f>'1.2_OrigTargets_PostDataCleanse'!N106-'1.1_OrigTargets_PreDataCleanse'!N106</f>
        <v>0</v>
      </c>
      <c r="O106" s="42"/>
      <c r="P106" s="449"/>
      <c r="Q106" s="453"/>
      <c r="R106" s="260" t="str">
        <f t="shared" si="36"/>
        <v>Very high C1</v>
      </c>
      <c r="S106" s="286">
        <f>'1.2_OrigTargets_PostDataCleanse'!S106-'1.1_OrigTargets_PreDataCleanse'!S106</f>
        <v>0</v>
      </c>
      <c r="T106" s="286">
        <f>'1.2_OrigTargets_PostDataCleanse'!T106-'1.1_OrigTargets_PreDataCleanse'!T106</f>
        <v>0</v>
      </c>
      <c r="U106" s="286">
        <f>'1.2_OrigTargets_PostDataCleanse'!U106-'1.1_OrigTargets_PreDataCleanse'!U106</f>
        <v>0</v>
      </c>
      <c r="V106" s="286">
        <f>'1.2_OrigTargets_PostDataCleanse'!V106-'1.1_OrigTargets_PreDataCleanse'!V106</f>
        <v>0</v>
      </c>
      <c r="W106" s="286">
        <f>'1.2_OrigTargets_PostDataCleanse'!W106-'1.1_OrigTargets_PreDataCleanse'!W106</f>
        <v>0</v>
      </c>
      <c r="X106" s="287">
        <f>'1.2_OrigTargets_PostDataCleanse'!X106-'1.1_OrigTargets_PreDataCleanse'!X106</f>
        <v>0</v>
      </c>
      <c r="Y106" s="42"/>
      <c r="Z106" s="449"/>
      <c r="AA106" s="453"/>
      <c r="AB106" s="260" t="str">
        <f t="shared" si="37"/>
        <v>Very high C1</v>
      </c>
      <c r="AC106" s="286">
        <f>'1.2_OrigTargets_PostDataCleanse'!AC106-'1.1_OrigTargets_PreDataCleanse'!AC106</f>
        <v>0</v>
      </c>
      <c r="AD106" s="286">
        <f>'1.2_OrigTargets_PostDataCleanse'!AD106-'1.1_OrigTargets_PreDataCleanse'!AD106</f>
        <v>0</v>
      </c>
      <c r="AE106" s="286">
        <f>'1.2_OrigTargets_PostDataCleanse'!AE106-'1.1_OrigTargets_PreDataCleanse'!AE106</f>
        <v>0</v>
      </c>
      <c r="AF106" s="286">
        <f>'1.2_OrigTargets_PostDataCleanse'!AF106-'1.1_OrigTargets_PreDataCleanse'!AF106</f>
        <v>0</v>
      </c>
      <c r="AG106" s="286">
        <f>'1.2_OrigTargets_PostDataCleanse'!AG106-'1.1_OrigTargets_PreDataCleanse'!AG106</f>
        <v>0</v>
      </c>
      <c r="AH106" s="287">
        <f>'1.2_OrigTargets_PostDataCleanse'!AH106-'1.1_OrigTargets_PreDataCleanse'!AH106</f>
        <v>0</v>
      </c>
      <c r="AI106" s="42"/>
      <c r="AJ106" s="282" t="str">
        <f t="shared" si="38"/>
        <v>Very high C1</v>
      </c>
      <c r="AK106" s="286">
        <f>'1.2_OrigTargets_PostDataCleanse'!AK106-'1.1_OrigTargets_PreDataCleanse'!AK106</f>
        <v>0</v>
      </c>
      <c r="AL106" s="286">
        <f>'1.2_OrigTargets_PostDataCleanse'!AL106-'1.1_OrigTargets_PreDataCleanse'!AL106</f>
        <v>0</v>
      </c>
      <c r="AM106" s="286">
        <f>'1.2_OrigTargets_PostDataCleanse'!AM106-'1.1_OrigTargets_PreDataCleanse'!AM106</f>
        <v>0</v>
      </c>
      <c r="AN106" s="286">
        <f>'1.2_OrigTargets_PostDataCleanse'!AN106-'1.1_OrigTargets_PreDataCleanse'!AN106</f>
        <v>0</v>
      </c>
      <c r="AO106" s="286">
        <f>'1.2_OrigTargets_PostDataCleanse'!AO106-'1.1_OrigTargets_PreDataCleanse'!AO106</f>
        <v>0</v>
      </c>
      <c r="AP106" s="287">
        <f>'1.2_OrigTargets_PostDataCleanse'!AP106-'1.1_OrigTargets_PreDataCleanse'!AP106</f>
        <v>0</v>
      </c>
      <c r="AQ106" s="260" t="str">
        <f t="shared" si="39"/>
        <v>Very high C1</v>
      </c>
      <c r="AR106" s="286">
        <f>'1.2_OrigTargets_PostDataCleanse'!AR106-'1.1_OrigTargets_PreDataCleanse'!AR106</f>
        <v>0</v>
      </c>
      <c r="AS106" s="286">
        <f>'1.2_OrigTargets_PostDataCleanse'!AS106-'1.1_OrigTargets_PreDataCleanse'!AS106</f>
        <v>0</v>
      </c>
      <c r="AT106" s="286">
        <f>'1.2_OrigTargets_PostDataCleanse'!AT106-'1.1_OrigTargets_PreDataCleanse'!AT106</f>
        <v>0</v>
      </c>
      <c r="AU106" s="286">
        <f>'1.2_OrigTargets_PostDataCleanse'!AU106-'1.1_OrigTargets_PreDataCleanse'!AU106</f>
        <v>0</v>
      </c>
      <c r="AV106" s="286">
        <f>'1.2_OrigTargets_PostDataCleanse'!AV106-'1.1_OrigTargets_PreDataCleanse'!AV106</f>
        <v>0</v>
      </c>
      <c r="AW106" s="287">
        <f>'1.2_OrigTargets_PostDataCleanse'!AW106-'1.1_OrigTargets_PreDataCleanse'!AW106</f>
        <v>0</v>
      </c>
      <c r="AX106" s="260" t="str">
        <f t="shared" si="40"/>
        <v>Very high C1</v>
      </c>
      <c r="AY106" s="286">
        <f>'1.2_OrigTargets_PostDataCleanse'!AY106-'1.1_OrigTargets_PreDataCleanse'!AY106</f>
        <v>0</v>
      </c>
      <c r="AZ106" s="286">
        <f>'1.2_OrigTargets_PostDataCleanse'!AZ106-'1.1_OrigTargets_PreDataCleanse'!AZ106</f>
        <v>0</v>
      </c>
      <c r="BA106" s="286">
        <f>'1.2_OrigTargets_PostDataCleanse'!BA106-'1.1_OrigTargets_PreDataCleanse'!BA106</f>
        <v>0</v>
      </c>
      <c r="BB106" s="286">
        <f>'1.2_OrigTargets_PostDataCleanse'!BB106-'1.1_OrigTargets_PreDataCleanse'!BB106</f>
        <v>0</v>
      </c>
      <c r="BC106" s="286">
        <f>'1.2_OrigTargets_PostDataCleanse'!BC106-'1.1_OrigTargets_PreDataCleanse'!BC106</f>
        <v>0</v>
      </c>
      <c r="BD106" s="287">
        <f>'1.2_OrigTargets_PostDataCleanse'!BD106-'1.1_OrigTargets_PreDataCleanse'!BD106</f>
        <v>0</v>
      </c>
      <c r="BE106" s="260" t="str">
        <f t="shared" si="41"/>
        <v>Very high C1</v>
      </c>
      <c r="BF106" s="286">
        <f>'1.2_OrigTargets_PostDataCleanse'!BF106-'1.1_OrigTargets_PreDataCleanse'!BF106</f>
        <v>0</v>
      </c>
      <c r="BG106" s="286">
        <f>'1.2_OrigTargets_PostDataCleanse'!BG106-'1.1_OrigTargets_PreDataCleanse'!BG106</f>
        <v>0</v>
      </c>
      <c r="BH106" s="286">
        <f>'1.2_OrigTargets_PostDataCleanse'!BH106-'1.1_OrigTargets_PreDataCleanse'!BH106</f>
        <v>0</v>
      </c>
      <c r="BI106" s="286">
        <f>'1.2_OrigTargets_PostDataCleanse'!BI106-'1.1_OrigTargets_PreDataCleanse'!BI106</f>
        <v>0</v>
      </c>
      <c r="BJ106" s="286">
        <f>'1.2_OrigTargets_PostDataCleanse'!BJ106-'1.1_OrigTargets_PreDataCleanse'!BJ106</f>
        <v>0</v>
      </c>
      <c r="BK106" s="287">
        <f>'1.2_OrigTargets_PostDataCleanse'!BK106-'1.1_OrigTargets_PreDataCleanse'!BK106</f>
        <v>0</v>
      </c>
      <c r="BL106" s="286">
        <f>'1.2_OrigTargets_PostDataCleanse'!BL106-'1.1_OrigTargets_PreDataCleanse'!BL106</f>
        <v>0</v>
      </c>
      <c r="BM106" s="286">
        <f>'1.2_OrigTargets_PostDataCleanse'!BM106-'1.1_OrigTargets_PreDataCleanse'!BM106</f>
        <v>0</v>
      </c>
      <c r="BN106" s="286">
        <f>'1.2_OrigTargets_PostDataCleanse'!BN106-'1.1_OrigTargets_PreDataCleanse'!BN106</f>
        <v>0</v>
      </c>
      <c r="BO106" s="286">
        <f>'1.2_OrigTargets_PostDataCleanse'!BO106-'1.1_OrigTargets_PreDataCleanse'!BO106</f>
        <v>0</v>
      </c>
      <c r="BP106" s="287">
        <f>'1.2_OrigTargets_PostDataCleanse'!BP106-'1.1_OrigTargets_PreDataCleanse'!BP106</f>
        <v>0</v>
      </c>
      <c r="BQ106" s="260" t="str">
        <f t="shared" si="42"/>
        <v>Very high C1</v>
      </c>
      <c r="BR106" s="286">
        <f>'1.2_OrigTargets_PostDataCleanse'!BR106-'1.1_OrigTargets_PreDataCleanse'!BR106</f>
        <v>0</v>
      </c>
      <c r="BS106" s="286">
        <f>'1.2_OrigTargets_PostDataCleanse'!BS106-'1.1_OrigTargets_PreDataCleanse'!BS106</f>
        <v>0</v>
      </c>
      <c r="BT106" s="286">
        <f>'1.2_OrigTargets_PostDataCleanse'!BT106-'1.1_OrigTargets_PreDataCleanse'!BT106</f>
        <v>0</v>
      </c>
      <c r="BU106" s="286">
        <f>'1.2_OrigTargets_PostDataCleanse'!BU106-'1.1_OrigTargets_PreDataCleanse'!BU106</f>
        <v>0</v>
      </c>
      <c r="BV106" s="286">
        <f>'1.2_OrigTargets_PostDataCleanse'!BV106-'1.1_OrigTargets_PreDataCleanse'!BV106</f>
        <v>0</v>
      </c>
      <c r="BW106" s="287">
        <f>'1.2_OrigTargets_PostDataCleanse'!BW106-'1.1_OrigTargets_PreDataCleanse'!BW106</f>
        <v>0</v>
      </c>
      <c r="BY106" s="386"/>
    </row>
    <row r="107" spans="4:77" customFormat="1" ht="10.15" customHeight="1"/>
    <row r="108" spans="4:77" customFormat="1" ht="10.15" customHeight="1"/>
    <row r="109" spans="4:77" customFormat="1" ht="10.15" customHeight="1"/>
    <row r="110" spans="4:77" customFormat="1" ht="10.5" customHeight="1"/>
    <row r="111" spans="4:77" customFormat="1" ht="10.15" customHeight="1"/>
    <row r="112" spans="4:77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spans="9:29" customFormat="1" ht="12.4"/>
    <row r="658" spans="9:29" customFormat="1" ht="12.4"/>
    <row r="659" spans="9:29" ht="12.4">
      <c r="I659"/>
      <c r="S659"/>
      <c r="AC659"/>
    </row>
    <row r="660" spans="9:29" ht="12.4">
      <c r="I660"/>
      <c r="S660"/>
      <c r="AC660"/>
    </row>
    <row r="661" spans="9:29" ht="12.4">
      <c r="I661"/>
      <c r="S661"/>
      <c r="AC661"/>
    </row>
    <row r="662" spans="9:29" ht="12.4">
      <c r="I662"/>
      <c r="S662"/>
      <c r="AC662"/>
    </row>
    <row r="663" spans="9:29" ht="12.4">
      <c r="I663"/>
      <c r="S663"/>
      <c r="AC663"/>
    </row>
    <row r="664" spans="9:29" ht="12.4">
      <c r="I664"/>
      <c r="S664"/>
      <c r="AC664"/>
    </row>
    <row r="665" spans="9:29" ht="12.4">
      <c r="I665"/>
      <c r="S665"/>
      <c r="AC665"/>
    </row>
    <row r="666" spans="9:29" ht="12.4">
      <c r="I666"/>
      <c r="S666"/>
      <c r="AC666"/>
    </row>
    <row r="667" spans="9:29" ht="12.4">
      <c r="I667"/>
      <c r="S667"/>
      <c r="AC667"/>
    </row>
    <row r="668" spans="9:29" ht="12.4">
      <c r="I668"/>
      <c r="S668"/>
      <c r="AC668"/>
    </row>
    <row r="669" spans="9:29" ht="12.4">
      <c r="I669"/>
      <c r="S669"/>
      <c r="AC669"/>
    </row>
    <row r="670" spans="9:29" ht="12.4">
      <c r="I670"/>
      <c r="S670"/>
      <c r="AC670"/>
    </row>
    <row r="671" spans="9:29" ht="12.4">
      <c r="I671"/>
      <c r="S671"/>
      <c r="AC671"/>
    </row>
    <row r="672" spans="9:29" ht="12.4">
      <c r="I672"/>
      <c r="S672"/>
      <c r="AC672"/>
    </row>
    <row r="673" spans="9:29" ht="12.4">
      <c r="I673"/>
      <c r="S673"/>
      <c r="AC673"/>
    </row>
    <row r="674" spans="9:29" ht="12.4">
      <c r="I674"/>
      <c r="S674"/>
      <c r="AC674"/>
    </row>
    <row r="675" spans="9:29" ht="12.4">
      <c r="I675"/>
      <c r="S675"/>
      <c r="AC675"/>
    </row>
    <row r="676" spans="9:29" ht="12.4">
      <c r="I676"/>
      <c r="S676"/>
      <c r="AC676"/>
    </row>
    <row r="677" spans="9:29" ht="12.4">
      <c r="I677"/>
      <c r="S677"/>
      <c r="AC677"/>
    </row>
    <row r="678" spans="9:29" ht="12.4">
      <c r="I678"/>
      <c r="S678"/>
      <c r="AC678"/>
    </row>
    <row r="679" spans="9:29" ht="12.4">
      <c r="I679"/>
      <c r="S679"/>
      <c r="AC679"/>
    </row>
    <row r="680" spans="9:29" ht="12.4">
      <c r="I680"/>
      <c r="S680"/>
      <c r="AC680"/>
    </row>
    <row r="681" spans="9:29" ht="12.4">
      <c r="I681"/>
      <c r="S681"/>
      <c r="AC681"/>
    </row>
    <row r="682" spans="9:29" ht="12.4">
      <c r="I682"/>
      <c r="S682"/>
      <c r="AC682"/>
    </row>
    <row r="683" spans="9:29" ht="12.4">
      <c r="I683"/>
      <c r="S683"/>
      <c r="AC683"/>
    </row>
    <row r="684" spans="9:29" ht="12.4">
      <c r="I684"/>
      <c r="S684"/>
      <c r="AC684"/>
    </row>
    <row r="685" spans="9:29" ht="12.4">
      <c r="I685"/>
      <c r="S685"/>
      <c r="AC685"/>
    </row>
    <row r="686" spans="9:29" ht="12.4">
      <c r="I686"/>
      <c r="S686"/>
      <c r="AC686"/>
    </row>
    <row r="687" spans="9:29" ht="12.4">
      <c r="I687"/>
      <c r="S687"/>
      <c r="AC687"/>
    </row>
    <row r="688" spans="9:29" ht="12.4">
      <c r="I688"/>
      <c r="S688"/>
      <c r="AC688"/>
    </row>
    <row r="689" spans="9:29" ht="12.4">
      <c r="I689"/>
      <c r="S689"/>
      <c r="AC689"/>
    </row>
    <row r="690" spans="9:29" ht="12.4">
      <c r="I690"/>
      <c r="S690"/>
      <c r="AC690"/>
    </row>
    <row r="691" spans="9:29" ht="12.4">
      <c r="I691"/>
      <c r="S691"/>
      <c r="AC691"/>
    </row>
    <row r="692" spans="9:29" ht="12.4">
      <c r="I692"/>
      <c r="S692"/>
      <c r="AC692"/>
    </row>
    <row r="693" spans="9:29" ht="12.4">
      <c r="I693"/>
      <c r="S693"/>
      <c r="AC693"/>
    </row>
    <row r="694" spans="9:29" ht="12.4">
      <c r="I694"/>
      <c r="S694"/>
      <c r="AC694"/>
    </row>
    <row r="695" spans="9:29" ht="12.4">
      <c r="I695"/>
      <c r="S695"/>
      <c r="AC695"/>
    </row>
    <row r="696" spans="9:29" ht="12.4">
      <c r="I696"/>
      <c r="S696"/>
      <c r="AC696"/>
    </row>
    <row r="697" spans="9:29" ht="12.4">
      <c r="I697"/>
      <c r="S697"/>
      <c r="AC697"/>
    </row>
    <row r="698" spans="9:29" ht="12.4">
      <c r="I698"/>
      <c r="S698"/>
      <c r="AC698"/>
    </row>
    <row r="699" spans="9:29" ht="12.4">
      <c r="I699"/>
      <c r="S699"/>
      <c r="AC699"/>
    </row>
    <row r="700" spans="9:29" ht="12.4">
      <c r="I700"/>
      <c r="S700"/>
      <c r="AC700"/>
    </row>
    <row r="701" spans="9:29" ht="12.4">
      <c r="I701"/>
      <c r="S701"/>
      <c r="AC701"/>
    </row>
    <row r="702" spans="9:29" ht="12.4">
      <c r="I702"/>
      <c r="S702"/>
      <c r="AC702"/>
    </row>
    <row r="703" spans="9:29" ht="12.4">
      <c r="I703"/>
      <c r="S703"/>
      <c r="AC703"/>
    </row>
    <row r="704" spans="9:29" ht="12.4">
      <c r="I704"/>
      <c r="S704"/>
      <c r="AC704"/>
    </row>
    <row r="705" spans="9:29" ht="12.4">
      <c r="I705"/>
      <c r="S705"/>
      <c r="AC705"/>
    </row>
    <row r="706" spans="9:29" ht="12.4">
      <c r="I706"/>
      <c r="S706"/>
      <c r="AC706"/>
    </row>
    <row r="707" spans="9:29" ht="12.4">
      <c r="I707"/>
      <c r="S707"/>
      <c r="AC707"/>
    </row>
    <row r="708" spans="9:29" ht="12.4">
      <c r="I708"/>
      <c r="S708"/>
      <c r="AC708"/>
    </row>
    <row r="709" spans="9:29" ht="12.4">
      <c r="I709"/>
      <c r="S709"/>
      <c r="AC709"/>
    </row>
    <row r="710" spans="9:29" ht="12.4">
      <c r="I710"/>
      <c r="S710"/>
      <c r="AC710"/>
    </row>
    <row r="711" spans="9:29" ht="12.4">
      <c r="I711"/>
      <c r="S711"/>
      <c r="AC711"/>
    </row>
    <row r="712" spans="9:29" ht="12.4">
      <c r="I712"/>
      <c r="S712"/>
      <c r="AC712"/>
    </row>
    <row r="713" spans="9:29" ht="12.4">
      <c r="I713"/>
      <c r="S713"/>
      <c r="AC713"/>
    </row>
    <row r="714" spans="9:29" ht="12.4">
      <c r="I714"/>
      <c r="S714"/>
      <c r="AC714"/>
    </row>
    <row r="715" spans="9:29" ht="12.4">
      <c r="I715"/>
      <c r="S715"/>
      <c r="AC715"/>
    </row>
    <row r="716" spans="9:29" ht="12.4">
      <c r="I716"/>
      <c r="S716"/>
      <c r="AC716"/>
    </row>
    <row r="717" spans="9:29" ht="12.4">
      <c r="I717"/>
      <c r="S717"/>
      <c r="AC717"/>
    </row>
    <row r="718" spans="9:29" ht="12.4">
      <c r="I718"/>
      <c r="S718"/>
      <c r="AC718"/>
    </row>
    <row r="719" spans="9:29" ht="12.4">
      <c r="I719"/>
      <c r="S719"/>
      <c r="AC719"/>
    </row>
    <row r="720" spans="9:29" ht="12.4">
      <c r="I720"/>
      <c r="S720"/>
      <c r="AC720"/>
    </row>
    <row r="721" spans="9:29" ht="12.4">
      <c r="I721"/>
      <c r="S721"/>
      <c r="AC721"/>
    </row>
    <row r="722" spans="9:29" ht="12.4">
      <c r="I722"/>
      <c r="S722"/>
      <c r="AC722"/>
    </row>
    <row r="723" spans="9:29" ht="12.4">
      <c r="I723"/>
      <c r="S723"/>
      <c r="AC723"/>
    </row>
    <row r="724" spans="9:29" ht="12.4">
      <c r="I724"/>
      <c r="S724"/>
      <c r="AC724"/>
    </row>
    <row r="725" spans="9:29" ht="12.4">
      <c r="I725"/>
      <c r="S725"/>
      <c r="AC725"/>
    </row>
    <row r="726" spans="9:29" ht="12.4">
      <c r="I726"/>
      <c r="S726"/>
      <c r="AC726"/>
    </row>
    <row r="727" spans="9:29" ht="12.4">
      <c r="I727"/>
      <c r="S727"/>
      <c r="AC727"/>
    </row>
    <row r="728" spans="9:29" ht="12.4">
      <c r="I728"/>
      <c r="S728"/>
      <c r="AC728"/>
    </row>
    <row r="729" spans="9:29" ht="12.4">
      <c r="I729"/>
      <c r="S729"/>
      <c r="AC729"/>
    </row>
    <row r="730" spans="9:29" ht="12.4">
      <c r="I730"/>
      <c r="S730"/>
      <c r="AC730"/>
    </row>
    <row r="731" spans="9:29" ht="12.4">
      <c r="I731"/>
      <c r="S731"/>
      <c r="AC731"/>
    </row>
    <row r="732" spans="9:29" ht="12.4">
      <c r="I732"/>
      <c r="S732"/>
      <c r="AC732"/>
    </row>
    <row r="733" spans="9:29" ht="12.4">
      <c r="I733"/>
      <c r="S733"/>
      <c r="AC733"/>
    </row>
    <row r="734" spans="9:29" ht="12.4">
      <c r="I734"/>
      <c r="S734"/>
      <c r="AC734"/>
    </row>
    <row r="735" spans="9:29" ht="12.4">
      <c r="I735"/>
      <c r="S735"/>
      <c r="AC735"/>
    </row>
    <row r="736" spans="9:29" ht="12.4">
      <c r="I736"/>
      <c r="S736"/>
      <c r="AC736"/>
    </row>
    <row r="737" spans="9:29" ht="12.4">
      <c r="I737"/>
      <c r="S737"/>
      <c r="AC737"/>
    </row>
    <row r="738" spans="9:29" ht="12.4">
      <c r="I738"/>
      <c r="S738"/>
      <c r="AC738"/>
    </row>
    <row r="739" spans="9:29" ht="12.4">
      <c r="I739"/>
      <c r="S739"/>
      <c r="AC739"/>
    </row>
    <row r="740" spans="9:29" ht="12.4">
      <c r="I740"/>
      <c r="S740"/>
      <c r="AC740"/>
    </row>
    <row r="741" spans="9:29" ht="12.4">
      <c r="I741"/>
      <c r="S741"/>
      <c r="AC741"/>
    </row>
    <row r="742" spans="9:29" ht="12.4">
      <c r="I742"/>
      <c r="S742"/>
      <c r="AC742"/>
    </row>
    <row r="743" spans="9:29" ht="12.4">
      <c r="I743"/>
      <c r="S743"/>
      <c r="AC743"/>
    </row>
    <row r="744" spans="9:29" ht="12.4">
      <c r="I744"/>
      <c r="S744"/>
      <c r="AC744"/>
    </row>
    <row r="745" spans="9:29" ht="12.4">
      <c r="I745"/>
      <c r="S745"/>
      <c r="AC745"/>
    </row>
    <row r="746" spans="9:29" ht="12.4">
      <c r="I746"/>
      <c r="S746"/>
      <c r="AC746"/>
    </row>
    <row r="747" spans="9:29" ht="12.4">
      <c r="I747"/>
      <c r="S747"/>
      <c r="AC747"/>
    </row>
    <row r="748" spans="9:29" ht="12.4">
      <c r="I748"/>
      <c r="S748"/>
      <c r="AC748"/>
    </row>
    <row r="749" spans="9:29" ht="12.4">
      <c r="I749"/>
      <c r="S749"/>
      <c r="AC749"/>
    </row>
    <row r="750" spans="9:29" ht="12.4">
      <c r="I750"/>
      <c r="S750"/>
      <c r="AC750"/>
    </row>
    <row r="751" spans="9:29" ht="12.4">
      <c r="I751"/>
      <c r="S751"/>
      <c r="AC751"/>
    </row>
    <row r="752" spans="9:29" ht="12.4">
      <c r="I752"/>
      <c r="S752"/>
      <c r="AC752"/>
    </row>
    <row r="753" spans="9:29" ht="12.4">
      <c r="I753"/>
      <c r="S753"/>
      <c r="AC753"/>
    </row>
    <row r="754" spans="9:29" ht="12.4">
      <c r="I754"/>
      <c r="S754"/>
      <c r="AC754"/>
    </row>
    <row r="755" spans="9:29" ht="12.4">
      <c r="I755"/>
      <c r="S755"/>
      <c r="AC755"/>
    </row>
    <row r="756" spans="9:29" ht="12.4">
      <c r="I756"/>
      <c r="S756"/>
      <c r="AC756"/>
    </row>
    <row r="757" spans="9:29" ht="12.4">
      <c r="I757"/>
      <c r="S757"/>
      <c r="AC757"/>
    </row>
    <row r="758" spans="9:29" ht="12.4">
      <c r="I758"/>
      <c r="S758"/>
      <c r="AC758"/>
    </row>
    <row r="759" spans="9:29" ht="12.4">
      <c r="I759"/>
      <c r="S759"/>
      <c r="AC759"/>
    </row>
    <row r="760" spans="9:29" ht="12.4">
      <c r="I760"/>
      <c r="S760"/>
      <c r="AC760"/>
    </row>
    <row r="761" spans="9:29" ht="12.4">
      <c r="I761"/>
      <c r="S761"/>
      <c r="AC761"/>
    </row>
    <row r="762" spans="9:29" ht="12.4">
      <c r="I762"/>
      <c r="S762"/>
      <c r="AC762"/>
    </row>
    <row r="763" spans="9:29" ht="12.4">
      <c r="I763"/>
      <c r="S763"/>
      <c r="AC763"/>
    </row>
    <row r="764" spans="9:29" ht="12.4">
      <c r="I764"/>
      <c r="S764"/>
      <c r="AC764"/>
    </row>
    <row r="765" spans="9:29" ht="12.4">
      <c r="I765"/>
      <c r="S765"/>
      <c r="AC765"/>
    </row>
    <row r="766" spans="9:29" ht="12.4">
      <c r="I766"/>
      <c r="S766"/>
      <c r="AC766"/>
    </row>
    <row r="767" spans="9:29" ht="12.4">
      <c r="I767"/>
      <c r="S767"/>
      <c r="AC767"/>
    </row>
    <row r="768" spans="9:29" ht="12.4">
      <c r="I768"/>
      <c r="S768"/>
      <c r="AC768"/>
    </row>
    <row r="769" spans="9:29" ht="12.4">
      <c r="I769"/>
      <c r="S769"/>
      <c r="AC769"/>
    </row>
    <row r="770" spans="9:29" ht="12.4">
      <c r="I770"/>
      <c r="S770"/>
      <c r="AC770"/>
    </row>
    <row r="771" spans="9:29" ht="12.4">
      <c r="I771"/>
      <c r="S771"/>
      <c r="AC771"/>
    </row>
    <row r="772" spans="9:29" ht="12.4">
      <c r="I772"/>
      <c r="S772"/>
      <c r="AC772"/>
    </row>
    <row r="773" spans="9:29" ht="12.4">
      <c r="I773"/>
      <c r="S773"/>
      <c r="AC773"/>
    </row>
    <row r="774" spans="9:29" ht="12.4">
      <c r="I774"/>
      <c r="S774"/>
      <c r="AC774"/>
    </row>
    <row r="775" spans="9:29" ht="12.4">
      <c r="I775"/>
      <c r="S775"/>
      <c r="AC775"/>
    </row>
    <row r="776" spans="9:29" ht="12.4">
      <c r="I776"/>
      <c r="S776"/>
      <c r="AC776"/>
    </row>
    <row r="777" spans="9:29" ht="12.4">
      <c r="I777"/>
      <c r="S777"/>
      <c r="AC777"/>
    </row>
    <row r="778" spans="9:29" ht="12.4">
      <c r="I778"/>
      <c r="S778"/>
      <c r="AC778"/>
    </row>
    <row r="779" spans="9:29" ht="12.4">
      <c r="I779"/>
      <c r="S779"/>
      <c r="AC779"/>
    </row>
    <row r="780" spans="9:29" ht="12.4">
      <c r="I780"/>
      <c r="S780"/>
      <c r="AC780"/>
    </row>
    <row r="781" spans="9:29" ht="12.4">
      <c r="I781"/>
      <c r="S781"/>
      <c r="AC781"/>
    </row>
    <row r="782" spans="9:29" ht="12.4">
      <c r="I782"/>
      <c r="S782"/>
      <c r="AC782"/>
    </row>
    <row r="783" spans="9:29" ht="12.4">
      <c r="I783"/>
      <c r="S783"/>
      <c r="AC783"/>
    </row>
    <row r="784" spans="9:29" ht="12.4">
      <c r="I784"/>
      <c r="S784"/>
      <c r="AC784"/>
    </row>
    <row r="785" spans="9:29" ht="12.4">
      <c r="I785"/>
      <c r="S785"/>
      <c r="AC785"/>
    </row>
    <row r="786" spans="9:29" ht="12.4">
      <c r="I786"/>
      <c r="S786"/>
      <c r="AC786"/>
    </row>
    <row r="787" spans="9:29" ht="12.4">
      <c r="I787"/>
      <c r="S787"/>
      <c r="AC787"/>
    </row>
    <row r="788" spans="9:29" ht="12.4">
      <c r="I788"/>
      <c r="S788"/>
      <c r="AC788"/>
    </row>
    <row r="789" spans="9:29" ht="12.4">
      <c r="I789"/>
      <c r="S789"/>
      <c r="AC789"/>
    </row>
    <row r="790" spans="9:29" ht="12.4">
      <c r="I790"/>
      <c r="S790"/>
      <c r="AC790"/>
    </row>
    <row r="791" spans="9:29" ht="12.4">
      <c r="I791"/>
      <c r="S791"/>
      <c r="AC791"/>
    </row>
    <row r="792" spans="9:29" ht="12.4">
      <c r="I792"/>
      <c r="S792"/>
      <c r="AC792"/>
    </row>
    <row r="793" spans="9:29" ht="12.4">
      <c r="I793"/>
      <c r="S793"/>
      <c r="AC793"/>
    </row>
    <row r="794" spans="9:29" ht="12.4">
      <c r="I794"/>
      <c r="S794"/>
      <c r="AC794"/>
    </row>
    <row r="795" spans="9:29" ht="12.4">
      <c r="I795"/>
      <c r="S795"/>
      <c r="AC795"/>
    </row>
    <row r="796" spans="9:29" ht="12.4">
      <c r="I796"/>
      <c r="S796"/>
      <c r="AC796"/>
    </row>
    <row r="797" spans="9:29" ht="12.4">
      <c r="I797"/>
      <c r="S797"/>
      <c r="AC797"/>
    </row>
    <row r="798" spans="9:29" ht="12.4">
      <c r="I798"/>
      <c r="S798"/>
      <c r="AC798"/>
    </row>
    <row r="799" spans="9:29" ht="12.4">
      <c r="I799"/>
      <c r="S799"/>
      <c r="AC799"/>
    </row>
    <row r="800" spans="9:29" ht="12.4">
      <c r="I800"/>
      <c r="S800"/>
      <c r="AC800"/>
    </row>
    <row r="801" spans="9:29" ht="12.4">
      <c r="I801"/>
      <c r="S801"/>
      <c r="AC801"/>
    </row>
    <row r="802" spans="9:29" ht="12.4">
      <c r="I802"/>
      <c r="S802"/>
      <c r="AC802"/>
    </row>
    <row r="803" spans="9:29" ht="12.4">
      <c r="I803"/>
      <c r="S803"/>
      <c r="AC803"/>
    </row>
    <row r="804" spans="9:29" ht="12.4">
      <c r="I804"/>
      <c r="S804"/>
      <c r="AC804"/>
    </row>
    <row r="805" spans="9:29" ht="12.4">
      <c r="I805"/>
      <c r="S805"/>
      <c r="AC805"/>
    </row>
    <row r="806" spans="9:29" ht="12.4">
      <c r="I806"/>
      <c r="S806"/>
      <c r="AC806"/>
    </row>
    <row r="807" spans="9:29" ht="12.4">
      <c r="I807"/>
      <c r="S807"/>
      <c r="AC807"/>
    </row>
    <row r="808" spans="9:29" ht="12.4">
      <c r="I808"/>
      <c r="S808"/>
      <c r="AC808"/>
    </row>
    <row r="809" spans="9:29" ht="12.4">
      <c r="I809"/>
      <c r="S809"/>
      <c r="AC809"/>
    </row>
    <row r="810" spans="9:29" ht="12.4">
      <c r="I810"/>
      <c r="S810"/>
      <c r="AC810"/>
    </row>
    <row r="811" spans="9:29" ht="12.4">
      <c r="I811"/>
      <c r="S811"/>
      <c r="AC811"/>
    </row>
    <row r="812" spans="9:29" ht="12.4">
      <c r="I812"/>
      <c r="S812"/>
      <c r="AC812"/>
    </row>
    <row r="813" spans="9:29" ht="12.4">
      <c r="I813"/>
      <c r="S813"/>
      <c r="AC813"/>
    </row>
    <row r="814" spans="9:29" ht="12.4">
      <c r="I814"/>
      <c r="S814"/>
      <c r="AC814"/>
    </row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14">
    <mergeCell ref="E16:N16"/>
    <mergeCell ref="AJ19:BW19"/>
    <mergeCell ref="D20:D22"/>
    <mergeCell ref="E20:F22"/>
    <mergeCell ref="G20:G22"/>
    <mergeCell ref="H20:N20"/>
    <mergeCell ref="P20:Q22"/>
    <mergeCell ref="R20:X20"/>
    <mergeCell ref="V21:V22"/>
    <mergeCell ref="W21:W22"/>
    <mergeCell ref="X21:X22"/>
    <mergeCell ref="BG20:BK20"/>
    <mergeCell ref="BL20:BP20"/>
    <mergeCell ref="BQ20:BW20"/>
    <mergeCell ref="J21:J22"/>
    <mergeCell ref="K21:K22"/>
    <mergeCell ref="L21:L22"/>
    <mergeCell ref="M21:M22"/>
    <mergeCell ref="N21:N22"/>
    <mergeCell ref="T21:T22"/>
    <mergeCell ref="U21:U22"/>
    <mergeCell ref="Z20:AA22"/>
    <mergeCell ref="AB20:AH20"/>
    <mergeCell ref="AJ20:AP20"/>
    <mergeCell ref="AQ20:AW20"/>
    <mergeCell ref="AX20:BD20"/>
    <mergeCell ref="BE20:BF20"/>
    <mergeCell ref="AD21:AD22"/>
    <mergeCell ref="AE21:AE22"/>
    <mergeCell ref="AF21:AF22"/>
    <mergeCell ref="AG21:AG22"/>
    <mergeCell ref="BG21:BG22"/>
    <mergeCell ref="BH21:BH22"/>
    <mergeCell ref="AS21:AS22"/>
    <mergeCell ref="AT21:AT22"/>
    <mergeCell ref="AU21:AU22"/>
    <mergeCell ref="AV21:AV22"/>
    <mergeCell ref="AW21:AW22"/>
    <mergeCell ref="AZ21:AZ22"/>
    <mergeCell ref="AH21:AH22"/>
    <mergeCell ref="AL21:AL22"/>
    <mergeCell ref="AM21:AM22"/>
    <mergeCell ref="AN21:AN22"/>
    <mergeCell ref="AO21:AO22"/>
    <mergeCell ref="AP21:AP22"/>
    <mergeCell ref="BW21:BW22"/>
    <mergeCell ref="E23:E26"/>
    <mergeCell ref="F23:F26"/>
    <mergeCell ref="G23:G26"/>
    <mergeCell ref="P23:P26"/>
    <mergeCell ref="Q23:Q26"/>
    <mergeCell ref="Z23:Z26"/>
    <mergeCell ref="AA23:AA26"/>
    <mergeCell ref="BO21:BO22"/>
    <mergeCell ref="BP21:BP22"/>
    <mergeCell ref="BS21:BS22"/>
    <mergeCell ref="BT21:BT22"/>
    <mergeCell ref="BU21:BU22"/>
    <mergeCell ref="BV21:BV22"/>
    <mergeCell ref="BI21:BI22"/>
    <mergeCell ref="BJ21:BJ22"/>
    <mergeCell ref="BK21:BK22"/>
    <mergeCell ref="BL21:BL22"/>
    <mergeCell ref="BM21:BM22"/>
    <mergeCell ref="BN21:BN22"/>
    <mergeCell ref="BA21:BA22"/>
    <mergeCell ref="BB21:BB22"/>
    <mergeCell ref="BC21:BC22"/>
    <mergeCell ref="BD21:BD22"/>
    <mergeCell ref="AA27:AA30"/>
    <mergeCell ref="E31:E34"/>
    <mergeCell ref="F31:F34"/>
    <mergeCell ref="G31:G34"/>
    <mergeCell ref="P31:P34"/>
    <mergeCell ref="Q31:Q34"/>
    <mergeCell ref="Z31:Z34"/>
    <mergeCell ref="AA31:AA34"/>
    <mergeCell ref="E27:E30"/>
    <mergeCell ref="F27:F30"/>
    <mergeCell ref="G27:G30"/>
    <mergeCell ref="P27:P30"/>
    <mergeCell ref="Q27:Q30"/>
    <mergeCell ref="Z27:Z30"/>
    <mergeCell ref="AA35:AA38"/>
    <mergeCell ref="E39:E42"/>
    <mergeCell ref="F39:F42"/>
    <mergeCell ref="G39:G42"/>
    <mergeCell ref="P39:P42"/>
    <mergeCell ref="Q39:Q42"/>
    <mergeCell ref="Z39:Z42"/>
    <mergeCell ref="AA39:AA42"/>
    <mergeCell ref="E35:E38"/>
    <mergeCell ref="F35:F38"/>
    <mergeCell ref="G35:G38"/>
    <mergeCell ref="P35:P38"/>
    <mergeCell ref="Q35:Q38"/>
    <mergeCell ref="Z35:Z38"/>
    <mergeCell ref="AA43:AA46"/>
    <mergeCell ref="E47:E50"/>
    <mergeCell ref="F47:F50"/>
    <mergeCell ref="G47:G50"/>
    <mergeCell ref="P47:P50"/>
    <mergeCell ref="Q47:Q50"/>
    <mergeCell ref="Z47:Z50"/>
    <mergeCell ref="AA47:AA50"/>
    <mergeCell ref="E43:E46"/>
    <mergeCell ref="F43:F46"/>
    <mergeCell ref="G43:G46"/>
    <mergeCell ref="P43:P46"/>
    <mergeCell ref="Q43:Q46"/>
    <mergeCell ref="Z43:Z46"/>
    <mergeCell ref="AA51:AA54"/>
    <mergeCell ref="E55:E58"/>
    <mergeCell ref="F55:F58"/>
    <mergeCell ref="G55:G58"/>
    <mergeCell ref="P55:P58"/>
    <mergeCell ref="Q55:Q58"/>
    <mergeCell ref="Z55:Z58"/>
    <mergeCell ref="AA55:AA58"/>
    <mergeCell ref="E51:E54"/>
    <mergeCell ref="F51:F54"/>
    <mergeCell ref="G51:G54"/>
    <mergeCell ref="P51:P54"/>
    <mergeCell ref="Q51:Q54"/>
    <mergeCell ref="Z51:Z54"/>
    <mergeCell ref="AA59:AA62"/>
    <mergeCell ref="E63:E66"/>
    <mergeCell ref="F63:F66"/>
    <mergeCell ref="G63:G66"/>
    <mergeCell ref="P63:P66"/>
    <mergeCell ref="Q63:Q66"/>
    <mergeCell ref="Z63:Z66"/>
    <mergeCell ref="AA63:AA66"/>
    <mergeCell ref="E59:E62"/>
    <mergeCell ref="F59:F62"/>
    <mergeCell ref="G59:G62"/>
    <mergeCell ref="P59:P62"/>
    <mergeCell ref="Q59:Q62"/>
    <mergeCell ref="Z59:Z62"/>
    <mergeCell ref="AA67:AA70"/>
    <mergeCell ref="E71:E74"/>
    <mergeCell ref="F71:F74"/>
    <mergeCell ref="G71:G74"/>
    <mergeCell ref="P71:P74"/>
    <mergeCell ref="Q71:Q74"/>
    <mergeCell ref="Z71:Z74"/>
    <mergeCell ref="AA71:AA74"/>
    <mergeCell ref="E67:E70"/>
    <mergeCell ref="F67:F70"/>
    <mergeCell ref="G67:G70"/>
    <mergeCell ref="P67:P70"/>
    <mergeCell ref="Q67:Q70"/>
    <mergeCell ref="Z67:Z70"/>
    <mergeCell ref="AA75:AA78"/>
    <mergeCell ref="E79:E82"/>
    <mergeCell ref="F79:F82"/>
    <mergeCell ref="G79:G82"/>
    <mergeCell ref="P79:P82"/>
    <mergeCell ref="Q79:Q82"/>
    <mergeCell ref="Z79:Z82"/>
    <mergeCell ref="AA79:AA82"/>
    <mergeCell ref="E75:E78"/>
    <mergeCell ref="F75:F78"/>
    <mergeCell ref="G75:G78"/>
    <mergeCell ref="P75:P78"/>
    <mergeCell ref="Q75:Q78"/>
    <mergeCell ref="Z75:Z78"/>
    <mergeCell ref="AA83:AA86"/>
    <mergeCell ref="E87:E90"/>
    <mergeCell ref="F87:F90"/>
    <mergeCell ref="G87:G90"/>
    <mergeCell ref="P87:P90"/>
    <mergeCell ref="Q87:Q90"/>
    <mergeCell ref="Z87:Z90"/>
    <mergeCell ref="AA87:AA90"/>
    <mergeCell ref="E83:E86"/>
    <mergeCell ref="F83:F86"/>
    <mergeCell ref="G83:G86"/>
    <mergeCell ref="P83:P86"/>
    <mergeCell ref="Q83:Q86"/>
    <mergeCell ref="Z83:Z86"/>
    <mergeCell ref="Q95:Q98"/>
    <mergeCell ref="Z95:Z98"/>
    <mergeCell ref="AA95:AA98"/>
    <mergeCell ref="E91:E94"/>
    <mergeCell ref="F91:F94"/>
    <mergeCell ref="G91:G94"/>
    <mergeCell ref="P91:P94"/>
    <mergeCell ref="Q91:Q94"/>
    <mergeCell ref="Z91:Z94"/>
    <mergeCell ref="BY21:BY22"/>
    <mergeCell ref="D1:BY1"/>
    <mergeCell ref="D2:BY2"/>
    <mergeCell ref="D3:BY3"/>
    <mergeCell ref="D4:BY4"/>
    <mergeCell ref="AA99:AA102"/>
    <mergeCell ref="E103:E106"/>
    <mergeCell ref="F103:F106"/>
    <mergeCell ref="G103:G106"/>
    <mergeCell ref="P103:P106"/>
    <mergeCell ref="Q103:Q106"/>
    <mergeCell ref="Z103:Z106"/>
    <mergeCell ref="AA103:AA106"/>
    <mergeCell ref="E99:E102"/>
    <mergeCell ref="F99:F102"/>
    <mergeCell ref="G99:G102"/>
    <mergeCell ref="P99:P102"/>
    <mergeCell ref="Q99:Q102"/>
    <mergeCell ref="Z99:Z102"/>
    <mergeCell ref="AA91:AA94"/>
    <mergeCell ref="E95:E98"/>
    <mergeCell ref="F95:F98"/>
    <mergeCell ref="G95:G98"/>
    <mergeCell ref="P95:P98"/>
  </mergeCells>
  <pageMargins left="0.17" right="0.17" top="0.17" bottom="0.17" header="0.51181102362204722" footer="0.51181102362204722"/>
  <pageSetup paperSize="8" scale="25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D1:DT842"/>
  <sheetViews>
    <sheetView zoomScale="130" zoomScaleNormal="130" workbookViewId="0">
      <pane xSplit="4" ySplit="4" topLeftCell="AR83" activePane="bottomRight" state="frozenSplit"/>
      <selection activeCell="BY21" sqref="BY21:BY22"/>
      <selection pane="topRight" activeCell="BY21" sqref="BY21:BY22"/>
      <selection pane="bottomLeft" activeCell="BY21" sqref="BY21:BY22"/>
      <selection pane="bottomRight" activeCell="AS86" sqref="AS86"/>
    </sheetView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16384" width="9" style="1"/>
  </cols>
  <sheetData>
    <row r="1" spans="4:91" ht="24.4" customHeight="1">
      <c r="D1" s="457" t="s">
        <v>198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9"/>
    </row>
    <row r="2" spans="4:91" ht="24.4" customHeight="1">
      <c r="D2" s="470" t="str">
        <f>Index!A2</f>
        <v>National Grid Electricity Transmission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  <c r="BI2" s="471"/>
      <c r="BJ2" s="471"/>
      <c r="BK2" s="471"/>
      <c r="BL2" s="471"/>
      <c r="BM2" s="471"/>
      <c r="BN2" s="471"/>
      <c r="BO2" s="471"/>
      <c r="BP2" s="471"/>
      <c r="BQ2" s="471"/>
      <c r="BR2" s="471"/>
      <c r="BS2" s="471"/>
      <c r="BT2" s="471"/>
      <c r="BU2" s="471"/>
      <c r="BV2" s="471"/>
      <c r="BW2" s="472"/>
    </row>
    <row r="3" spans="4:91" ht="24.4" customHeight="1">
      <c r="D3" s="460" t="s">
        <v>199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2"/>
    </row>
    <row r="4" spans="4:91" customFormat="1" ht="20.100000000000001" customHeight="1" thickBot="1">
      <c r="D4" s="414" t="s">
        <v>208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6"/>
    </row>
    <row r="5" spans="4:91" customFormat="1" ht="19.899999999999999">
      <c r="E5" s="2"/>
    </row>
    <row r="6" spans="4:91" customFormat="1" ht="12.4"/>
    <row r="7" spans="4:91" customFormat="1" ht="12.4"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4:91" customFormat="1" ht="12.4">
      <c r="AC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4:91" customFormat="1" ht="12.4">
      <c r="AC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4:91" customFormat="1" ht="12.4">
      <c r="AC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4:91" customFormat="1" ht="12.4">
      <c r="AC11" s="1"/>
    </row>
    <row r="12" spans="4:91" customFormat="1" ht="12.4">
      <c r="AC12" s="1"/>
    </row>
    <row r="13" spans="4:91" customFormat="1" ht="12.4">
      <c r="AC13" s="1"/>
    </row>
    <row r="14" spans="4:91" customFormat="1" ht="12.4"/>
    <row r="15" spans="4:91" customFormat="1" ht="12.4"/>
    <row r="16" spans="4:91" ht="19.899999999999999">
      <c r="E16" s="315" t="s">
        <v>244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5"/>
      <c r="P16" s="375"/>
      <c r="Q16" s="314"/>
      <c r="R16"/>
      <c r="S16"/>
      <c r="T16" s="373"/>
      <c r="U16" s="373"/>
      <c r="V16" s="373"/>
      <c r="W16" s="373"/>
      <c r="X16" s="373"/>
      <c r="AC16"/>
      <c r="AD16" s="373"/>
      <c r="AE16" s="373"/>
      <c r="AF16" s="373"/>
      <c r="AG16" s="373"/>
      <c r="AH16" s="373"/>
      <c r="AL16" s="373"/>
      <c r="AM16" s="373"/>
      <c r="AN16" s="373"/>
      <c r="AO16" s="373"/>
      <c r="AP16" s="373"/>
      <c r="AS16" s="373"/>
      <c r="AT16" s="373"/>
      <c r="AU16" s="373"/>
      <c r="AV16" s="373"/>
      <c r="AW16" s="373"/>
      <c r="AZ16" s="373"/>
      <c r="BA16" s="373"/>
      <c r="BB16" s="373"/>
      <c r="BC16" s="373"/>
      <c r="BD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S16" s="373"/>
      <c r="BT16" s="373"/>
      <c r="BU16" s="373"/>
      <c r="BV16" s="373"/>
      <c r="BW16" s="373"/>
    </row>
    <row r="17" spans="4:75" ht="19.899999999999999">
      <c r="E17" s="372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/>
      <c r="S17" s="375"/>
      <c r="T17" s="375"/>
      <c r="U17" s="375"/>
      <c r="V17" s="375"/>
      <c r="W17" s="375"/>
      <c r="X17" s="375"/>
      <c r="Y17"/>
      <c r="Z17"/>
      <c r="AA17"/>
      <c r="AB17"/>
      <c r="AC17" s="375"/>
      <c r="AD17" s="375"/>
      <c r="AE17" s="375"/>
      <c r="AF17" s="375"/>
      <c r="AG17" s="375"/>
      <c r="AH17" s="375"/>
      <c r="AI17"/>
      <c r="AJ17"/>
      <c r="AK17"/>
      <c r="AL17" s="375"/>
      <c r="AM17" s="375"/>
      <c r="AN17" s="375"/>
      <c r="AO17" s="375"/>
      <c r="AP17" s="375"/>
      <c r="AQ17"/>
      <c r="AR17"/>
      <c r="AS17" s="375"/>
      <c r="AT17" s="375"/>
      <c r="AU17" s="375"/>
      <c r="AV17" s="375"/>
      <c r="AW17" s="375"/>
      <c r="AX17"/>
      <c r="AY17"/>
      <c r="AZ17" s="375"/>
      <c r="BA17" s="375"/>
      <c r="BB17" s="375"/>
      <c r="BC17" s="375"/>
      <c r="BD17" s="375"/>
      <c r="BE17"/>
      <c r="BF17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/>
      <c r="BR17"/>
      <c r="BS17" s="375"/>
      <c r="BT17" s="375"/>
      <c r="BU17" s="375"/>
      <c r="BV17" s="375"/>
      <c r="BW17" s="375"/>
    </row>
    <row r="18" spans="4:75" ht="15" thickBot="1">
      <c r="E18" s="29" t="s">
        <v>197</v>
      </c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29" t="s">
        <v>195</v>
      </c>
      <c r="Q18" s="375"/>
      <c r="R18"/>
      <c r="S18" s="375"/>
      <c r="T18" s="375"/>
      <c r="U18" s="375"/>
      <c r="V18" s="375"/>
      <c r="W18" s="375"/>
      <c r="X18" s="375"/>
      <c r="Y18"/>
      <c r="Z18" s="29" t="s">
        <v>196</v>
      </c>
      <c r="AA18"/>
      <c r="AB18"/>
      <c r="AC18" s="375"/>
      <c r="AD18" s="375"/>
      <c r="AE18" s="375"/>
      <c r="AF18" s="375"/>
      <c r="AG18" s="375"/>
      <c r="AH18" s="375"/>
      <c r="AI18"/>
      <c r="AJ18"/>
      <c r="AK18"/>
      <c r="AL18" s="375"/>
      <c r="AM18" s="375"/>
      <c r="AN18" s="375"/>
      <c r="AO18" s="375"/>
      <c r="AP18" s="375"/>
      <c r="AQ18"/>
      <c r="AR18"/>
      <c r="AS18" s="375"/>
      <c r="AT18" s="375"/>
      <c r="AU18" s="375"/>
      <c r="AV18" s="375"/>
      <c r="AW18" s="375"/>
      <c r="AX18"/>
      <c r="AY18"/>
      <c r="AZ18" s="375"/>
      <c r="BA18" s="375"/>
      <c r="BB18" s="375"/>
      <c r="BC18" s="375"/>
      <c r="BD18" s="375"/>
      <c r="BE18"/>
      <c r="BF18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/>
      <c r="BR18"/>
      <c r="BS18" s="375"/>
      <c r="BT18" s="375"/>
      <c r="BU18" s="375"/>
      <c r="BV18" s="375"/>
      <c r="BW18" s="375"/>
    </row>
    <row r="19" spans="4:75" ht="20.100000000000001" customHeight="1" thickBot="1">
      <c r="E19" s="372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/>
      <c r="S19" s="375"/>
      <c r="T19" s="375"/>
      <c r="U19" s="375"/>
      <c r="V19" s="375"/>
      <c r="W19" s="375"/>
      <c r="X19" s="375"/>
      <c r="Y19"/>
      <c r="Z19"/>
      <c r="AA19"/>
      <c r="AB19"/>
      <c r="AC19" s="375"/>
      <c r="AD19" s="375"/>
      <c r="AE19" s="375"/>
      <c r="AF19" s="375"/>
      <c r="AG19" s="375"/>
      <c r="AH19" s="375"/>
      <c r="AI19"/>
      <c r="AJ19" s="465" t="s">
        <v>234</v>
      </c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7"/>
    </row>
    <row r="20" spans="4:75" s="32" customFormat="1" ht="24.75" customHeight="1">
      <c r="D20" s="417" t="s">
        <v>204</v>
      </c>
      <c r="E20" s="420" t="s">
        <v>179</v>
      </c>
      <c r="F20" s="421"/>
      <c r="G20" s="426" t="s">
        <v>98</v>
      </c>
      <c r="H20" s="429" t="s">
        <v>205</v>
      </c>
      <c r="I20" s="430"/>
      <c r="J20" s="430"/>
      <c r="K20" s="430"/>
      <c r="L20" s="430"/>
      <c r="M20" s="430"/>
      <c r="N20" s="431"/>
      <c r="O20" s="31"/>
      <c r="P20" s="420" t="s">
        <v>179</v>
      </c>
      <c r="Q20" s="421"/>
      <c r="R20" s="429" t="s">
        <v>206</v>
      </c>
      <c r="S20" s="430"/>
      <c r="T20" s="430"/>
      <c r="U20" s="430"/>
      <c r="V20" s="430"/>
      <c r="W20" s="430"/>
      <c r="X20" s="431"/>
      <c r="Y20" s="31"/>
      <c r="Z20" s="420" t="s">
        <v>179</v>
      </c>
      <c r="AA20" s="421"/>
      <c r="AB20" s="429" t="s">
        <v>207</v>
      </c>
      <c r="AC20" s="430"/>
      <c r="AD20" s="430"/>
      <c r="AE20" s="430"/>
      <c r="AF20" s="430"/>
      <c r="AG20" s="430"/>
      <c r="AH20" s="431"/>
      <c r="AJ20" s="441" t="s">
        <v>235</v>
      </c>
      <c r="AK20" s="442"/>
      <c r="AL20" s="442"/>
      <c r="AM20" s="442"/>
      <c r="AN20" s="442"/>
      <c r="AO20" s="442"/>
      <c r="AP20" s="443"/>
      <c r="AQ20" s="440" t="s">
        <v>226</v>
      </c>
      <c r="AR20" s="430"/>
      <c r="AS20" s="430"/>
      <c r="AT20" s="430"/>
      <c r="AU20" s="430"/>
      <c r="AV20" s="430"/>
      <c r="AW20" s="430"/>
      <c r="AX20" s="440" t="s">
        <v>227</v>
      </c>
      <c r="AY20" s="430"/>
      <c r="AZ20" s="430" t="s">
        <v>227</v>
      </c>
      <c r="BA20" s="430"/>
      <c r="BB20" s="430"/>
      <c r="BC20" s="430"/>
      <c r="BD20" s="430"/>
      <c r="BE20" s="440" t="s">
        <v>228</v>
      </c>
      <c r="BF20" s="431"/>
      <c r="BG20" s="441" t="s">
        <v>231</v>
      </c>
      <c r="BH20" s="442"/>
      <c r="BI20" s="442"/>
      <c r="BJ20" s="442"/>
      <c r="BK20" s="442"/>
      <c r="BL20" s="441" t="s">
        <v>232</v>
      </c>
      <c r="BM20" s="442"/>
      <c r="BN20" s="442"/>
      <c r="BO20" s="442"/>
      <c r="BP20" s="442"/>
      <c r="BQ20" s="441" t="s">
        <v>233</v>
      </c>
      <c r="BR20" s="442"/>
      <c r="BS20" s="442"/>
      <c r="BT20" s="442"/>
      <c r="BU20" s="442"/>
      <c r="BV20" s="442"/>
      <c r="BW20" s="443"/>
    </row>
    <row r="21" spans="4:75" s="32" customFormat="1" ht="49.5">
      <c r="D21" s="418"/>
      <c r="E21" s="422"/>
      <c r="F21" s="423"/>
      <c r="G21" s="427"/>
      <c r="H21" s="307" t="s">
        <v>5</v>
      </c>
      <c r="I21" s="374" t="s">
        <v>51</v>
      </c>
      <c r="J21" s="432" t="s">
        <v>8</v>
      </c>
      <c r="K21" s="434" t="s">
        <v>14</v>
      </c>
      <c r="L21" s="434" t="s">
        <v>15</v>
      </c>
      <c r="M21" s="435" t="s">
        <v>16</v>
      </c>
      <c r="N21" s="436" t="s">
        <v>17</v>
      </c>
      <c r="O21" s="20"/>
      <c r="P21" s="422"/>
      <c r="Q21" s="423"/>
      <c r="R21" s="307" t="s">
        <v>5</v>
      </c>
      <c r="S21" s="374" t="s">
        <v>53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20"/>
      <c r="Z21" s="422"/>
      <c r="AA21" s="423"/>
      <c r="AB21" s="307" t="s">
        <v>5</v>
      </c>
      <c r="AC21" s="374" t="s">
        <v>53</v>
      </c>
      <c r="AD21" s="432" t="s">
        <v>8</v>
      </c>
      <c r="AE21" s="434" t="s">
        <v>14</v>
      </c>
      <c r="AF21" s="434" t="s">
        <v>15</v>
      </c>
      <c r="AG21" s="435" t="s">
        <v>16</v>
      </c>
      <c r="AH21" s="436" t="s">
        <v>17</v>
      </c>
      <c r="AJ21" s="308" t="s">
        <v>5</v>
      </c>
      <c r="AK21" s="374" t="s">
        <v>170</v>
      </c>
      <c r="AL21" s="432" t="s">
        <v>8</v>
      </c>
      <c r="AM21" s="434" t="s">
        <v>14</v>
      </c>
      <c r="AN21" s="434" t="s">
        <v>15</v>
      </c>
      <c r="AO21" s="435" t="s">
        <v>16</v>
      </c>
      <c r="AP21" s="436" t="s">
        <v>17</v>
      </c>
      <c r="AQ21" s="307" t="s">
        <v>5</v>
      </c>
      <c r="AR21" s="374" t="s">
        <v>236</v>
      </c>
      <c r="AS21" s="432" t="s">
        <v>8</v>
      </c>
      <c r="AT21" s="434" t="s">
        <v>14</v>
      </c>
      <c r="AU21" s="434" t="s">
        <v>15</v>
      </c>
      <c r="AV21" s="435" t="s">
        <v>16</v>
      </c>
      <c r="AW21" s="436" t="s">
        <v>17</v>
      </c>
      <c r="AX21" s="307" t="s">
        <v>5</v>
      </c>
      <c r="AY21" s="374" t="s">
        <v>237</v>
      </c>
      <c r="AZ21" s="432" t="s">
        <v>8</v>
      </c>
      <c r="BA21" s="434" t="s">
        <v>14</v>
      </c>
      <c r="BB21" s="434" t="s">
        <v>15</v>
      </c>
      <c r="BC21" s="435" t="s">
        <v>16</v>
      </c>
      <c r="BD21" s="436" t="s">
        <v>17</v>
      </c>
      <c r="BE21" s="307" t="s">
        <v>5</v>
      </c>
      <c r="BF21" s="374" t="s">
        <v>229</v>
      </c>
      <c r="BG21" s="432" t="s">
        <v>8</v>
      </c>
      <c r="BH21" s="434" t="s">
        <v>14</v>
      </c>
      <c r="BI21" s="434" t="s">
        <v>15</v>
      </c>
      <c r="BJ21" s="435" t="s">
        <v>16</v>
      </c>
      <c r="BK21" s="436" t="s">
        <v>17</v>
      </c>
      <c r="BL21" s="432" t="s">
        <v>8</v>
      </c>
      <c r="BM21" s="434" t="s">
        <v>14</v>
      </c>
      <c r="BN21" s="434" t="s">
        <v>15</v>
      </c>
      <c r="BO21" s="435" t="s">
        <v>16</v>
      </c>
      <c r="BP21" s="436" t="s">
        <v>17</v>
      </c>
      <c r="BQ21" s="307" t="s">
        <v>5</v>
      </c>
      <c r="BR21" s="374" t="s">
        <v>230</v>
      </c>
      <c r="BS21" s="432" t="s">
        <v>8</v>
      </c>
      <c r="BT21" s="434" t="s">
        <v>14</v>
      </c>
      <c r="BU21" s="434" t="s">
        <v>15</v>
      </c>
      <c r="BV21" s="435" t="s">
        <v>16</v>
      </c>
      <c r="BW21" s="436" t="s">
        <v>17</v>
      </c>
    </row>
    <row r="22" spans="4:75" s="41" customFormat="1" ht="10.5" customHeight="1" thickBot="1">
      <c r="D22" s="419"/>
      <c r="E22" s="424"/>
      <c r="F22" s="425"/>
      <c r="G22" s="428"/>
      <c r="H22" s="376"/>
      <c r="I22" s="376"/>
      <c r="J22" s="433"/>
      <c r="K22" s="433"/>
      <c r="L22" s="433"/>
      <c r="M22" s="433"/>
      <c r="N22" s="437"/>
      <c r="O22" s="38"/>
      <c r="P22" s="424"/>
      <c r="Q22" s="425"/>
      <c r="R22" s="376"/>
      <c r="S22" s="376"/>
      <c r="T22" s="433"/>
      <c r="U22" s="433"/>
      <c r="V22" s="433"/>
      <c r="W22" s="433"/>
      <c r="X22" s="437"/>
      <c r="Y22" s="20"/>
      <c r="Z22" s="424" t="s">
        <v>178</v>
      </c>
      <c r="AA22" s="425"/>
      <c r="AB22" s="376"/>
      <c r="AC22" s="376"/>
      <c r="AD22" s="433"/>
      <c r="AE22" s="433"/>
      <c r="AF22" s="433"/>
      <c r="AG22" s="433"/>
      <c r="AH22" s="437"/>
      <c r="AJ22" s="39"/>
      <c r="AK22" s="376"/>
      <c r="AL22" s="433"/>
      <c r="AM22" s="433"/>
      <c r="AN22" s="433"/>
      <c r="AO22" s="433"/>
      <c r="AP22" s="437"/>
      <c r="AQ22" s="376"/>
      <c r="AR22" s="376"/>
      <c r="AS22" s="433"/>
      <c r="AT22" s="433"/>
      <c r="AU22" s="433"/>
      <c r="AV22" s="433"/>
      <c r="AW22" s="437"/>
      <c r="AX22" s="376"/>
      <c r="AY22" s="376"/>
      <c r="AZ22" s="433"/>
      <c r="BA22" s="433"/>
      <c r="BB22" s="433"/>
      <c r="BC22" s="433"/>
      <c r="BD22" s="437"/>
      <c r="BE22" s="376"/>
      <c r="BF22" s="376"/>
      <c r="BG22" s="433"/>
      <c r="BH22" s="433"/>
      <c r="BI22" s="433"/>
      <c r="BJ22" s="433"/>
      <c r="BK22" s="437"/>
      <c r="BL22" s="433"/>
      <c r="BM22" s="433"/>
      <c r="BN22" s="433"/>
      <c r="BO22" s="433"/>
      <c r="BP22" s="437"/>
      <c r="BQ22" s="376"/>
      <c r="BR22" s="376"/>
      <c r="BS22" s="433"/>
      <c r="BT22" s="433"/>
      <c r="BU22" s="433"/>
      <c r="BV22" s="433"/>
      <c r="BW22" s="437"/>
    </row>
    <row r="23" spans="4:75" s="32" customFormat="1" ht="10.15" customHeight="1">
      <c r="D23" s="320" t="s">
        <v>178</v>
      </c>
      <c r="E23" s="456">
        <v>1</v>
      </c>
      <c r="F23" s="450" t="s">
        <v>184</v>
      </c>
      <c r="G23" s="444" t="s">
        <v>193</v>
      </c>
      <c r="H23" s="257" t="s">
        <v>180</v>
      </c>
      <c r="I23" s="296">
        <v>105</v>
      </c>
      <c r="J23" s="296">
        <v>102</v>
      </c>
      <c r="K23" s="296">
        <v>3</v>
      </c>
      <c r="L23" s="296"/>
      <c r="M23" s="296"/>
      <c r="N23" s="297"/>
      <c r="O23" s="42"/>
      <c r="P23" s="454">
        <v>1</v>
      </c>
      <c r="Q23" s="451" t="str">
        <f>$F23</f>
        <v>Circuit Breaker</v>
      </c>
      <c r="R23" s="257" t="s">
        <v>180</v>
      </c>
      <c r="S23" s="296">
        <v>105</v>
      </c>
      <c r="T23" s="296">
        <v>14</v>
      </c>
      <c r="U23" s="296">
        <v>84</v>
      </c>
      <c r="V23" s="296">
        <v>6</v>
      </c>
      <c r="W23" s="296"/>
      <c r="X23" s="297">
        <v>1</v>
      </c>
      <c r="Y23" s="46"/>
      <c r="Z23" s="454">
        <v>1</v>
      </c>
      <c r="AA23" s="451" t="str">
        <f>$F23</f>
        <v>Circuit Breaker</v>
      </c>
      <c r="AB23" s="257" t="s">
        <v>180</v>
      </c>
      <c r="AC23" s="296">
        <v>105</v>
      </c>
      <c r="AD23" s="296">
        <v>14</v>
      </c>
      <c r="AE23" s="296">
        <v>84</v>
      </c>
      <c r="AF23" s="296">
        <v>6</v>
      </c>
      <c r="AG23" s="296"/>
      <c r="AH23" s="297">
        <v>1</v>
      </c>
      <c r="AI23" s="42"/>
      <c r="AJ23" s="257" t="s">
        <v>180</v>
      </c>
      <c r="AK23" s="296">
        <f>SUM(AL23:AP23)</f>
        <v>0</v>
      </c>
      <c r="AL23" s="284">
        <f t="shared" ref="AL23:AP54" si="0">T23-AD23</f>
        <v>0</v>
      </c>
      <c r="AM23" s="284">
        <f t="shared" si="0"/>
        <v>0</v>
      </c>
      <c r="AN23" s="284">
        <f t="shared" si="0"/>
        <v>0</v>
      </c>
      <c r="AO23" s="284">
        <f t="shared" si="0"/>
        <v>0</v>
      </c>
      <c r="AP23" s="285">
        <f t="shared" si="0"/>
        <v>0</v>
      </c>
      <c r="AQ23" s="257" t="s">
        <v>180</v>
      </c>
      <c r="AR23" s="296">
        <f>SUM(AS23:AW23)</f>
        <v>0</v>
      </c>
      <c r="AS23" s="296"/>
      <c r="AT23" s="296"/>
      <c r="AU23" s="296"/>
      <c r="AV23" s="296"/>
      <c r="AW23" s="297"/>
      <c r="AX23" s="257" t="s">
        <v>180</v>
      </c>
      <c r="AY23" s="296">
        <v>0</v>
      </c>
      <c r="AZ23" s="296"/>
      <c r="BA23" s="296"/>
      <c r="BB23" s="296"/>
      <c r="BC23" s="296"/>
      <c r="BD23" s="297"/>
      <c r="BE23" s="257" t="s">
        <v>180</v>
      </c>
      <c r="BF23" s="296"/>
      <c r="BG23" s="296"/>
      <c r="BH23" s="296"/>
      <c r="BI23" s="296"/>
      <c r="BJ23" s="296"/>
      <c r="BK23" s="297"/>
      <c r="BL23" s="296"/>
      <c r="BM23" s="296"/>
      <c r="BN23" s="296"/>
      <c r="BO23" s="296"/>
      <c r="BP23" s="297"/>
      <c r="BQ23" s="257" t="s">
        <v>180</v>
      </c>
      <c r="BR23" s="296"/>
      <c r="BS23" s="296"/>
      <c r="BT23" s="296"/>
      <c r="BU23" s="296"/>
      <c r="BV23" s="296"/>
      <c r="BW23" s="297"/>
    </row>
    <row r="24" spans="4:75" s="32" customFormat="1" ht="10.15" customHeight="1">
      <c r="D24" s="290"/>
      <c r="E24" s="454"/>
      <c r="F24" s="451"/>
      <c r="G24" s="445"/>
      <c r="H24" s="257" t="s">
        <v>181</v>
      </c>
      <c r="I24" s="296">
        <v>259</v>
      </c>
      <c r="J24" s="296">
        <v>256</v>
      </c>
      <c r="K24" s="296"/>
      <c r="L24" s="296"/>
      <c r="M24" s="296">
        <v>3</v>
      </c>
      <c r="N24" s="297"/>
      <c r="O24" s="42"/>
      <c r="P24" s="454"/>
      <c r="Q24" s="451"/>
      <c r="R24" s="257" t="s">
        <v>181</v>
      </c>
      <c r="S24" s="296">
        <v>290</v>
      </c>
      <c r="T24" s="296">
        <v>146</v>
      </c>
      <c r="U24" s="296">
        <v>136</v>
      </c>
      <c r="V24" s="296">
        <v>6</v>
      </c>
      <c r="W24" s="296"/>
      <c r="X24" s="297">
        <v>2</v>
      </c>
      <c r="Y24" s="42"/>
      <c r="Z24" s="454"/>
      <c r="AA24" s="451"/>
      <c r="AB24" s="257" t="s">
        <v>181</v>
      </c>
      <c r="AC24" s="296">
        <v>259</v>
      </c>
      <c r="AD24" s="296">
        <v>113</v>
      </c>
      <c r="AE24" s="296">
        <v>137</v>
      </c>
      <c r="AF24" s="296">
        <v>6</v>
      </c>
      <c r="AG24" s="296"/>
      <c r="AH24" s="297">
        <v>3</v>
      </c>
      <c r="AI24" s="42"/>
      <c r="AJ24" s="257" t="s">
        <v>181</v>
      </c>
      <c r="AK24" s="296">
        <f t="shared" ref="AK24:AK25" si="1">SUM(AL24:AP24)</f>
        <v>31</v>
      </c>
      <c r="AL24" s="284">
        <f t="shared" si="0"/>
        <v>33</v>
      </c>
      <c r="AM24" s="284">
        <f t="shared" si="0"/>
        <v>-1</v>
      </c>
      <c r="AN24" s="284">
        <f t="shared" si="0"/>
        <v>0</v>
      </c>
      <c r="AO24" s="284">
        <f t="shared" si="0"/>
        <v>0</v>
      </c>
      <c r="AP24" s="285">
        <f t="shared" si="0"/>
        <v>-1</v>
      </c>
      <c r="AQ24" s="257" t="s">
        <v>181</v>
      </c>
      <c r="AR24" s="296">
        <f t="shared" ref="AR24:AR25" si="2">SUM(AS24:AW24)</f>
        <v>2</v>
      </c>
      <c r="AS24" s="296"/>
      <c r="AT24" s="296">
        <v>1</v>
      </c>
      <c r="AU24" s="296"/>
      <c r="AV24" s="296"/>
      <c r="AW24" s="297">
        <v>1</v>
      </c>
      <c r="AX24" s="257" t="s">
        <v>181</v>
      </c>
      <c r="AY24" s="296">
        <v>33</v>
      </c>
      <c r="AZ24" s="296">
        <v>33</v>
      </c>
      <c r="BA24" s="296"/>
      <c r="BB24" s="296"/>
      <c r="BC24" s="296"/>
      <c r="BD24" s="297"/>
      <c r="BE24" s="257" t="s">
        <v>181</v>
      </c>
      <c r="BF24" s="296"/>
      <c r="BG24" s="296"/>
      <c r="BH24" s="296"/>
      <c r="BI24" s="296"/>
      <c r="BJ24" s="296"/>
      <c r="BK24" s="297"/>
      <c r="BL24" s="296"/>
      <c r="BM24" s="296"/>
      <c r="BN24" s="296"/>
      <c r="BO24" s="296"/>
      <c r="BP24" s="297"/>
      <c r="BQ24" s="257" t="s">
        <v>181</v>
      </c>
      <c r="BR24" s="296"/>
      <c r="BS24" s="296"/>
      <c r="BT24" s="296"/>
      <c r="BU24" s="296"/>
      <c r="BV24" s="296"/>
      <c r="BW24" s="297"/>
    </row>
    <row r="25" spans="4:75" s="32" customFormat="1" ht="10.15" customHeight="1">
      <c r="D25" s="290"/>
      <c r="E25" s="454"/>
      <c r="F25" s="451"/>
      <c r="G25" s="445"/>
      <c r="H25" s="257" t="s">
        <v>182</v>
      </c>
      <c r="I25" s="296">
        <v>749</v>
      </c>
      <c r="J25" s="296">
        <v>703</v>
      </c>
      <c r="K25" s="296">
        <v>30</v>
      </c>
      <c r="L25" s="296">
        <v>6</v>
      </c>
      <c r="M25" s="296">
        <v>9</v>
      </c>
      <c r="N25" s="297">
        <v>1</v>
      </c>
      <c r="O25" s="42"/>
      <c r="P25" s="454"/>
      <c r="Q25" s="451"/>
      <c r="R25" s="257" t="s">
        <v>182</v>
      </c>
      <c r="S25" s="296">
        <v>766</v>
      </c>
      <c r="T25" s="296">
        <v>300</v>
      </c>
      <c r="U25" s="296">
        <v>356</v>
      </c>
      <c r="V25" s="296">
        <v>70</v>
      </c>
      <c r="W25" s="296">
        <v>23</v>
      </c>
      <c r="X25" s="297">
        <v>17</v>
      </c>
      <c r="Y25" s="42"/>
      <c r="Z25" s="454"/>
      <c r="AA25" s="451"/>
      <c r="AB25" s="257" t="s">
        <v>182</v>
      </c>
      <c r="AC25" s="296">
        <v>749</v>
      </c>
      <c r="AD25" s="296">
        <v>283</v>
      </c>
      <c r="AE25" s="296">
        <v>356</v>
      </c>
      <c r="AF25" s="296">
        <v>70</v>
      </c>
      <c r="AG25" s="296">
        <v>23</v>
      </c>
      <c r="AH25" s="297">
        <v>17</v>
      </c>
      <c r="AI25" s="42"/>
      <c r="AJ25" s="257" t="s">
        <v>182</v>
      </c>
      <c r="AK25" s="296">
        <f t="shared" si="1"/>
        <v>17</v>
      </c>
      <c r="AL25" s="284">
        <f t="shared" si="0"/>
        <v>17</v>
      </c>
      <c r="AM25" s="284">
        <f t="shared" si="0"/>
        <v>0</v>
      </c>
      <c r="AN25" s="284">
        <f t="shared" si="0"/>
        <v>0</v>
      </c>
      <c r="AO25" s="284">
        <f t="shared" si="0"/>
        <v>0</v>
      </c>
      <c r="AP25" s="285">
        <f t="shared" si="0"/>
        <v>0</v>
      </c>
      <c r="AQ25" s="257" t="s">
        <v>182</v>
      </c>
      <c r="AR25" s="296">
        <f t="shared" si="2"/>
        <v>3</v>
      </c>
      <c r="AS25" s="296">
        <v>3</v>
      </c>
      <c r="AT25" s="296"/>
      <c r="AU25" s="296"/>
      <c r="AV25" s="296"/>
      <c r="AW25" s="297"/>
      <c r="AX25" s="257" t="s">
        <v>182</v>
      </c>
      <c r="AY25" s="296">
        <v>20</v>
      </c>
      <c r="AZ25" s="296">
        <v>20</v>
      </c>
      <c r="BA25" s="296"/>
      <c r="BB25" s="296"/>
      <c r="BC25" s="296"/>
      <c r="BD25" s="297"/>
      <c r="BE25" s="257" t="s">
        <v>182</v>
      </c>
      <c r="BF25" s="296"/>
      <c r="BG25" s="296"/>
      <c r="BH25" s="296"/>
      <c r="BI25" s="296"/>
      <c r="BJ25" s="296"/>
      <c r="BK25" s="297"/>
      <c r="BL25" s="296"/>
      <c r="BM25" s="296"/>
      <c r="BN25" s="296"/>
      <c r="BO25" s="296"/>
      <c r="BP25" s="297"/>
      <c r="BQ25" s="257" t="s">
        <v>182</v>
      </c>
      <c r="BR25" s="296"/>
      <c r="BS25" s="296"/>
      <c r="BT25" s="296"/>
      <c r="BU25" s="296"/>
      <c r="BV25" s="296"/>
      <c r="BW25" s="297"/>
    </row>
    <row r="26" spans="4:75" s="32" customFormat="1" ht="10.5" customHeight="1" thickBot="1">
      <c r="D26" s="290"/>
      <c r="E26" s="455"/>
      <c r="F26" s="453"/>
      <c r="G26" s="446"/>
      <c r="H26" s="260" t="s">
        <v>183</v>
      </c>
      <c r="I26" s="296">
        <v>0</v>
      </c>
      <c r="J26" s="298"/>
      <c r="K26" s="298"/>
      <c r="L26" s="298"/>
      <c r="M26" s="298"/>
      <c r="N26" s="299"/>
      <c r="O26" s="42"/>
      <c r="P26" s="455"/>
      <c r="Q26" s="452"/>
      <c r="R26" s="260" t="s">
        <v>183</v>
      </c>
      <c r="S26" s="296">
        <v>0</v>
      </c>
      <c r="T26" s="298"/>
      <c r="U26" s="298"/>
      <c r="V26" s="298"/>
      <c r="W26" s="298"/>
      <c r="X26" s="299"/>
      <c r="Y26" s="42"/>
      <c r="Z26" s="455"/>
      <c r="AA26" s="452"/>
      <c r="AB26" s="260" t="s">
        <v>183</v>
      </c>
      <c r="AC26" s="296">
        <v>0</v>
      </c>
      <c r="AD26" s="298"/>
      <c r="AE26" s="298"/>
      <c r="AF26" s="298"/>
      <c r="AG26" s="298"/>
      <c r="AH26" s="299"/>
      <c r="AI26" s="42"/>
      <c r="AJ26" s="260" t="s">
        <v>183</v>
      </c>
      <c r="AK26" s="296">
        <f>SUM(AL26:AP26)</f>
        <v>0</v>
      </c>
      <c r="AL26" s="286">
        <f t="shared" si="0"/>
        <v>0</v>
      </c>
      <c r="AM26" s="286">
        <f t="shared" si="0"/>
        <v>0</v>
      </c>
      <c r="AN26" s="286">
        <f t="shared" si="0"/>
        <v>0</v>
      </c>
      <c r="AO26" s="286">
        <f t="shared" si="0"/>
        <v>0</v>
      </c>
      <c r="AP26" s="287">
        <f t="shared" si="0"/>
        <v>0</v>
      </c>
      <c r="AQ26" s="260" t="s">
        <v>183</v>
      </c>
      <c r="AR26" s="296">
        <f>SUM(AS26:AW26)</f>
        <v>0</v>
      </c>
      <c r="AS26" s="298"/>
      <c r="AT26" s="298"/>
      <c r="AU26" s="298"/>
      <c r="AV26" s="298"/>
      <c r="AW26" s="299"/>
      <c r="AX26" s="260" t="s">
        <v>183</v>
      </c>
      <c r="AY26" s="296">
        <v>0</v>
      </c>
      <c r="AZ26" s="298"/>
      <c r="BA26" s="298"/>
      <c r="BB26" s="298"/>
      <c r="BC26" s="298"/>
      <c r="BD26" s="299"/>
      <c r="BE26" s="260" t="s">
        <v>183</v>
      </c>
      <c r="BF26" s="298"/>
      <c r="BG26" s="298"/>
      <c r="BH26" s="298"/>
      <c r="BI26" s="298"/>
      <c r="BJ26" s="298"/>
      <c r="BK26" s="299"/>
      <c r="BL26" s="298"/>
      <c r="BM26" s="298"/>
      <c r="BN26" s="298"/>
      <c r="BO26" s="298"/>
      <c r="BP26" s="299"/>
      <c r="BQ26" s="260" t="s">
        <v>183</v>
      </c>
      <c r="BR26" s="298"/>
      <c r="BS26" s="298"/>
      <c r="BT26" s="298"/>
      <c r="BU26" s="298"/>
      <c r="BV26" s="298"/>
      <c r="BW26" s="299"/>
    </row>
    <row r="27" spans="4:75" s="32" customFormat="1" ht="10.15" customHeight="1">
      <c r="D27" s="317" t="str">
        <f>D23</f>
        <v>400KV Network</v>
      </c>
      <c r="E27" s="447">
        <v>2</v>
      </c>
      <c r="F27" s="450" t="s">
        <v>185</v>
      </c>
      <c r="G27" s="444" t="s">
        <v>193</v>
      </c>
      <c r="H27" s="254" t="str">
        <f>H23</f>
        <v>Low C4</v>
      </c>
      <c r="I27" s="296">
        <v>15</v>
      </c>
      <c r="J27" s="292">
        <v>7</v>
      </c>
      <c r="K27" s="292">
        <v>1</v>
      </c>
      <c r="L27" s="292">
        <v>7</v>
      </c>
      <c r="M27" s="292"/>
      <c r="N27" s="293"/>
      <c r="O27" s="42"/>
      <c r="P27" s="447">
        <v>2</v>
      </c>
      <c r="Q27" s="450" t="str">
        <f t="shared" ref="Q27" si="3">$F27</f>
        <v>Transformer</v>
      </c>
      <c r="R27" s="254" t="str">
        <f>R23</f>
        <v>Low C4</v>
      </c>
      <c r="S27" s="296">
        <v>15</v>
      </c>
      <c r="T27" s="292">
        <v>3</v>
      </c>
      <c r="U27" s="292">
        <v>4</v>
      </c>
      <c r="V27" s="292">
        <v>5</v>
      </c>
      <c r="W27" s="292">
        <v>3</v>
      </c>
      <c r="X27" s="293">
        <v>0</v>
      </c>
      <c r="Y27" s="42"/>
      <c r="Z27" s="447">
        <v>2</v>
      </c>
      <c r="AA27" s="450" t="str">
        <f t="shared" ref="AA27" si="4">$F27</f>
        <v>Transformer</v>
      </c>
      <c r="AB27" s="254" t="str">
        <f>AB23</f>
        <v>Low C4</v>
      </c>
      <c r="AC27" s="296">
        <v>15</v>
      </c>
      <c r="AD27" s="292">
        <v>3</v>
      </c>
      <c r="AE27" s="292">
        <v>4</v>
      </c>
      <c r="AF27" s="292">
        <v>5</v>
      </c>
      <c r="AG27" s="292">
        <v>3</v>
      </c>
      <c r="AH27" s="293">
        <v>0</v>
      </c>
      <c r="AI27" s="42"/>
      <c r="AJ27" s="254" t="str">
        <f>AJ23</f>
        <v>Low C4</v>
      </c>
      <c r="AK27" s="296">
        <f>SUM(AL27:AP27)</f>
        <v>0</v>
      </c>
      <c r="AL27" s="284">
        <f t="shared" si="0"/>
        <v>0</v>
      </c>
      <c r="AM27" s="284">
        <f t="shared" si="0"/>
        <v>0</v>
      </c>
      <c r="AN27" s="284">
        <f t="shared" si="0"/>
        <v>0</v>
      </c>
      <c r="AO27" s="284">
        <f t="shared" si="0"/>
        <v>0</v>
      </c>
      <c r="AP27" s="285">
        <f t="shared" si="0"/>
        <v>0</v>
      </c>
      <c r="AQ27" s="254" t="str">
        <f>AQ23</f>
        <v>Low C4</v>
      </c>
      <c r="AR27" s="296">
        <f>SUM(AS27:AW27)</f>
        <v>0</v>
      </c>
      <c r="AS27" s="292"/>
      <c r="AT27" s="292"/>
      <c r="AU27" s="292"/>
      <c r="AV27" s="292"/>
      <c r="AW27" s="293"/>
      <c r="AX27" s="254" t="str">
        <f>AX23</f>
        <v>Low C4</v>
      </c>
      <c r="AY27" s="296">
        <v>0</v>
      </c>
      <c r="AZ27" s="292"/>
      <c r="BA27" s="292"/>
      <c r="BB27" s="292"/>
      <c r="BC27" s="292"/>
      <c r="BD27" s="293"/>
      <c r="BE27" s="254" t="str">
        <f>BE23</f>
        <v>Low C4</v>
      </c>
      <c r="BF27" s="292"/>
      <c r="BG27" s="292"/>
      <c r="BH27" s="292"/>
      <c r="BI27" s="292"/>
      <c r="BJ27" s="292"/>
      <c r="BK27" s="293"/>
      <c r="BL27" s="292"/>
      <c r="BM27" s="292"/>
      <c r="BN27" s="292"/>
      <c r="BO27" s="292"/>
      <c r="BP27" s="293"/>
      <c r="BQ27" s="254" t="str">
        <f>BQ23</f>
        <v>Low C4</v>
      </c>
      <c r="BR27" s="292"/>
      <c r="BS27" s="292"/>
      <c r="BT27" s="292"/>
      <c r="BU27" s="292"/>
      <c r="BV27" s="292"/>
      <c r="BW27" s="293"/>
    </row>
    <row r="28" spans="4:75" s="32" customFormat="1" ht="10.15" customHeight="1">
      <c r="D28" s="318"/>
      <c r="E28" s="448"/>
      <c r="F28" s="451"/>
      <c r="G28" s="445"/>
      <c r="H28" s="257" t="str">
        <f t="shared" ref="H28:H91" si="5">H24</f>
        <v>Medium C3</v>
      </c>
      <c r="I28" s="296">
        <v>85</v>
      </c>
      <c r="J28" s="296">
        <v>50</v>
      </c>
      <c r="K28" s="296">
        <v>11</v>
      </c>
      <c r="L28" s="296">
        <v>20</v>
      </c>
      <c r="M28" s="296">
        <v>3</v>
      </c>
      <c r="N28" s="297">
        <v>1</v>
      </c>
      <c r="O28" s="42"/>
      <c r="P28" s="448"/>
      <c r="Q28" s="451"/>
      <c r="R28" s="257" t="str">
        <f t="shared" ref="R28:R91" si="6">R24</f>
        <v>Medium C3</v>
      </c>
      <c r="S28" s="296">
        <v>87</v>
      </c>
      <c r="T28" s="296">
        <v>35</v>
      </c>
      <c r="U28" s="296">
        <v>26</v>
      </c>
      <c r="V28" s="296">
        <v>20</v>
      </c>
      <c r="W28" s="296">
        <v>6</v>
      </c>
      <c r="X28" s="297">
        <v>0</v>
      </c>
      <c r="Y28" s="42"/>
      <c r="Z28" s="448"/>
      <c r="AA28" s="451"/>
      <c r="AB28" s="257" t="str">
        <f t="shared" ref="AB28:AB91" si="7">AB24</f>
        <v>Medium C3</v>
      </c>
      <c r="AC28" s="296">
        <v>85</v>
      </c>
      <c r="AD28" s="296">
        <v>22</v>
      </c>
      <c r="AE28" s="296">
        <v>26</v>
      </c>
      <c r="AF28" s="296">
        <v>25</v>
      </c>
      <c r="AG28" s="296">
        <v>7</v>
      </c>
      <c r="AH28" s="297">
        <v>5</v>
      </c>
      <c r="AI28" s="42"/>
      <c r="AJ28" s="257" t="str">
        <f t="shared" ref="AJ28:AJ91" si="8">AJ24</f>
        <v>Medium C3</v>
      </c>
      <c r="AK28" s="296">
        <f t="shared" ref="AK28:AK29" si="9">SUM(AL28:AP28)</f>
        <v>2</v>
      </c>
      <c r="AL28" s="284">
        <f t="shared" si="0"/>
        <v>13</v>
      </c>
      <c r="AM28" s="284">
        <f t="shared" si="0"/>
        <v>0</v>
      </c>
      <c r="AN28" s="284">
        <f t="shared" si="0"/>
        <v>-5</v>
      </c>
      <c r="AO28" s="284">
        <f t="shared" si="0"/>
        <v>-1</v>
      </c>
      <c r="AP28" s="285">
        <f t="shared" si="0"/>
        <v>-5</v>
      </c>
      <c r="AQ28" s="257" t="str">
        <f t="shared" ref="AQ28:AQ91" si="10">AQ24</f>
        <v>Medium C3</v>
      </c>
      <c r="AR28" s="296">
        <f t="shared" ref="AR28:AR29" si="11">SUM(AS28:AW28)</f>
        <v>11</v>
      </c>
      <c r="AS28" s="296"/>
      <c r="AT28" s="296"/>
      <c r="AU28" s="296">
        <v>5</v>
      </c>
      <c r="AV28" s="296">
        <v>1</v>
      </c>
      <c r="AW28" s="297">
        <v>5</v>
      </c>
      <c r="AX28" s="257" t="str">
        <f t="shared" ref="AX28:AX91" si="12">AX24</f>
        <v>Medium C3</v>
      </c>
      <c r="AY28" s="296">
        <v>13</v>
      </c>
      <c r="AZ28" s="296">
        <v>13</v>
      </c>
      <c r="BA28" s="296"/>
      <c r="BB28" s="296"/>
      <c r="BC28" s="296"/>
      <c r="BD28" s="297"/>
      <c r="BE28" s="257" t="str">
        <f t="shared" ref="BE28:BE91" si="13">BE24</f>
        <v>Medium C3</v>
      </c>
      <c r="BF28" s="296"/>
      <c r="BG28" s="296"/>
      <c r="BH28" s="296"/>
      <c r="BI28" s="296"/>
      <c r="BJ28" s="296"/>
      <c r="BK28" s="297"/>
      <c r="BL28" s="296"/>
      <c r="BM28" s="296"/>
      <c r="BN28" s="296"/>
      <c r="BO28" s="296"/>
      <c r="BP28" s="297"/>
      <c r="BQ28" s="257" t="str">
        <f t="shared" ref="BQ28:BQ91" si="14">BQ24</f>
        <v>Medium C3</v>
      </c>
      <c r="BR28" s="296"/>
      <c r="BS28" s="296"/>
      <c r="BT28" s="296"/>
      <c r="BU28" s="296"/>
      <c r="BV28" s="296"/>
      <c r="BW28" s="297"/>
    </row>
    <row r="29" spans="4:75" s="32" customFormat="1" ht="10.15" customHeight="1">
      <c r="D29" s="318"/>
      <c r="E29" s="448"/>
      <c r="F29" s="451"/>
      <c r="G29" s="445"/>
      <c r="H29" s="257" t="str">
        <f t="shared" si="5"/>
        <v>High C2</v>
      </c>
      <c r="I29" s="296">
        <v>207</v>
      </c>
      <c r="J29" s="296">
        <v>81</v>
      </c>
      <c r="K29" s="296">
        <v>32</v>
      </c>
      <c r="L29" s="296">
        <v>75</v>
      </c>
      <c r="M29" s="296">
        <v>14</v>
      </c>
      <c r="N29" s="297">
        <v>5</v>
      </c>
      <c r="O29" s="42"/>
      <c r="P29" s="448"/>
      <c r="Q29" s="451"/>
      <c r="R29" s="257" t="str">
        <f t="shared" si="6"/>
        <v>High C2</v>
      </c>
      <c r="S29" s="296">
        <v>212</v>
      </c>
      <c r="T29" s="296">
        <v>85</v>
      </c>
      <c r="U29" s="296">
        <v>33</v>
      </c>
      <c r="V29" s="296">
        <v>79</v>
      </c>
      <c r="W29" s="296">
        <v>10</v>
      </c>
      <c r="X29" s="297">
        <v>5</v>
      </c>
      <c r="Y29" s="42"/>
      <c r="Z29" s="448"/>
      <c r="AA29" s="451"/>
      <c r="AB29" s="257" t="str">
        <f t="shared" si="7"/>
        <v>High C2</v>
      </c>
      <c r="AC29" s="296">
        <v>207</v>
      </c>
      <c r="AD29" s="296">
        <v>41</v>
      </c>
      <c r="AE29" s="296">
        <v>34</v>
      </c>
      <c r="AF29" s="296">
        <v>91</v>
      </c>
      <c r="AG29" s="296">
        <v>20</v>
      </c>
      <c r="AH29" s="297">
        <v>21</v>
      </c>
      <c r="AI29" s="42"/>
      <c r="AJ29" s="257" t="str">
        <f t="shared" si="8"/>
        <v>High C2</v>
      </c>
      <c r="AK29" s="296">
        <f t="shared" si="9"/>
        <v>5</v>
      </c>
      <c r="AL29" s="284">
        <f t="shared" si="0"/>
        <v>44</v>
      </c>
      <c r="AM29" s="284">
        <f t="shared" si="0"/>
        <v>-1</v>
      </c>
      <c r="AN29" s="284">
        <f t="shared" si="0"/>
        <v>-12</v>
      </c>
      <c r="AO29" s="284">
        <f t="shared" si="0"/>
        <v>-10</v>
      </c>
      <c r="AP29" s="285">
        <f t="shared" si="0"/>
        <v>-16</v>
      </c>
      <c r="AQ29" s="257" t="str">
        <f t="shared" si="10"/>
        <v>High C2</v>
      </c>
      <c r="AR29" s="296">
        <f t="shared" si="11"/>
        <v>39</v>
      </c>
      <c r="AS29" s="296"/>
      <c r="AT29" s="296">
        <v>1</v>
      </c>
      <c r="AU29" s="296">
        <v>12</v>
      </c>
      <c r="AV29" s="296">
        <v>10</v>
      </c>
      <c r="AW29" s="297">
        <v>16</v>
      </c>
      <c r="AX29" s="257" t="str">
        <f t="shared" si="12"/>
        <v>High C2</v>
      </c>
      <c r="AY29" s="296">
        <v>44</v>
      </c>
      <c r="AZ29" s="296">
        <v>44</v>
      </c>
      <c r="BA29" s="296"/>
      <c r="BB29" s="296"/>
      <c r="BC29" s="296"/>
      <c r="BD29" s="297"/>
      <c r="BE29" s="257" t="str">
        <f t="shared" si="13"/>
        <v>High C2</v>
      </c>
      <c r="BF29" s="296"/>
      <c r="BG29" s="296"/>
      <c r="BH29" s="296"/>
      <c r="BI29" s="296"/>
      <c r="BJ29" s="296"/>
      <c r="BK29" s="297"/>
      <c r="BL29" s="296"/>
      <c r="BM29" s="296"/>
      <c r="BN29" s="296"/>
      <c r="BO29" s="296"/>
      <c r="BP29" s="297"/>
      <c r="BQ29" s="257" t="str">
        <f t="shared" si="14"/>
        <v>High C2</v>
      </c>
      <c r="BR29" s="296"/>
      <c r="BS29" s="296"/>
      <c r="BT29" s="296"/>
      <c r="BU29" s="296"/>
      <c r="BV29" s="296"/>
      <c r="BW29" s="297"/>
    </row>
    <row r="30" spans="4:75" s="32" customFormat="1" ht="10.5" customHeight="1" thickBot="1">
      <c r="D30" s="318"/>
      <c r="E30" s="449"/>
      <c r="F30" s="453"/>
      <c r="G30" s="446"/>
      <c r="H30" s="260" t="str">
        <f t="shared" si="5"/>
        <v>Very high C1</v>
      </c>
      <c r="I30" s="296">
        <v>89</v>
      </c>
      <c r="J30" s="298">
        <v>43</v>
      </c>
      <c r="K30" s="298">
        <v>17</v>
      </c>
      <c r="L30" s="298">
        <v>24</v>
      </c>
      <c r="M30" s="298">
        <v>3</v>
      </c>
      <c r="N30" s="299">
        <v>2</v>
      </c>
      <c r="O30" s="42"/>
      <c r="P30" s="449"/>
      <c r="Q30" s="452"/>
      <c r="R30" s="260" t="str">
        <f t="shared" si="6"/>
        <v>Very high C1</v>
      </c>
      <c r="S30" s="296">
        <v>97</v>
      </c>
      <c r="T30" s="298">
        <v>44</v>
      </c>
      <c r="U30" s="298">
        <v>12</v>
      </c>
      <c r="V30" s="298">
        <v>36</v>
      </c>
      <c r="W30" s="298">
        <v>4</v>
      </c>
      <c r="X30" s="299">
        <v>1</v>
      </c>
      <c r="Y30" s="42"/>
      <c r="Z30" s="449"/>
      <c r="AA30" s="452"/>
      <c r="AB30" s="260" t="str">
        <f t="shared" si="7"/>
        <v>Very high C1</v>
      </c>
      <c r="AC30" s="296">
        <v>89</v>
      </c>
      <c r="AD30" s="298">
        <v>28</v>
      </c>
      <c r="AE30" s="298">
        <v>12</v>
      </c>
      <c r="AF30" s="298">
        <v>38</v>
      </c>
      <c r="AG30" s="298">
        <v>4</v>
      </c>
      <c r="AH30" s="299">
        <v>7</v>
      </c>
      <c r="AI30" s="42"/>
      <c r="AJ30" s="260" t="str">
        <f t="shared" si="8"/>
        <v>Very high C1</v>
      </c>
      <c r="AK30" s="296">
        <f>SUM(AL30:AP30)</f>
        <v>8</v>
      </c>
      <c r="AL30" s="286">
        <f t="shared" si="0"/>
        <v>16</v>
      </c>
      <c r="AM30" s="286">
        <f t="shared" si="0"/>
        <v>0</v>
      </c>
      <c r="AN30" s="286">
        <f t="shared" si="0"/>
        <v>-2</v>
      </c>
      <c r="AO30" s="286">
        <f t="shared" si="0"/>
        <v>0</v>
      </c>
      <c r="AP30" s="287">
        <f t="shared" si="0"/>
        <v>-6</v>
      </c>
      <c r="AQ30" s="260" t="str">
        <f t="shared" si="10"/>
        <v>Very high C1</v>
      </c>
      <c r="AR30" s="296">
        <f>SUM(AS30:AW30)</f>
        <v>8</v>
      </c>
      <c r="AS30" s="298"/>
      <c r="AT30" s="298"/>
      <c r="AU30" s="298">
        <v>2</v>
      </c>
      <c r="AV30" s="298"/>
      <c r="AW30" s="299">
        <v>6</v>
      </c>
      <c r="AX30" s="260" t="str">
        <f t="shared" si="12"/>
        <v>Very high C1</v>
      </c>
      <c r="AY30" s="296">
        <v>16</v>
      </c>
      <c r="AZ30" s="298">
        <v>16</v>
      </c>
      <c r="BA30" s="298"/>
      <c r="BB30" s="298"/>
      <c r="BC30" s="298"/>
      <c r="BD30" s="299"/>
      <c r="BE30" s="260" t="str">
        <f t="shared" si="13"/>
        <v>Very high C1</v>
      </c>
      <c r="BF30" s="298"/>
      <c r="BG30" s="298"/>
      <c r="BH30" s="298"/>
      <c r="BI30" s="298"/>
      <c r="BJ30" s="298"/>
      <c r="BK30" s="299"/>
      <c r="BL30" s="298"/>
      <c r="BM30" s="298"/>
      <c r="BN30" s="298"/>
      <c r="BO30" s="298"/>
      <c r="BP30" s="299"/>
      <c r="BQ30" s="260" t="str">
        <f t="shared" si="14"/>
        <v>Very high C1</v>
      </c>
      <c r="BR30" s="298"/>
      <c r="BS30" s="298"/>
      <c r="BT30" s="298"/>
      <c r="BU30" s="298"/>
      <c r="BV30" s="298"/>
      <c r="BW30" s="299"/>
    </row>
    <row r="31" spans="4:75" s="32" customFormat="1" ht="10.15" customHeight="1">
      <c r="D31" s="317" t="str">
        <f>D27</f>
        <v>400KV Network</v>
      </c>
      <c r="E31" s="447">
        <v>3</v>
      </c>
      <c r="F31" s="450" t="s">
        <v>186</v>
      </c>
      <c r="G31" s="444" t="s">
        <v>193</v>
      </c>
      <c r="H31" s="254" t="str">
        <f t="shared" si="5"/>
        <v>Low C4</v>
      </c>
      <c r="I31" s="296">
        <v>4</v>
      </c>
      <c r="J31" s="292">
        <v>4</v>
      </c>
      <c r="K31" s="292">
        <v>0</v>
      </c>
      <c r="L31" s="292">
        <v>0</v>
      </c>
      <c r="M31" s="292">
        <v>0</v>
      </c>
      <c r="N31" s="293">
        <v>0</v>
      </c>
      <c r="O31" s="42"/>
      <c r="P31" s="447">
        <v>3</v>
      </c>
      <c r="Q31" s="450" t="str">
        <f t="shared" ref="Q31" si="15">$F31</f>
        <v>Reactors</v>
      </c>
      <c r="R31" s="254" t="str">
        <f t="shared" si="6"/>
        <v>Low C4</v>
      </c>
      <c r="S31" s="296">
        <v>4</v>
      </c>
      <c r="T31" s="292">
        <v>1</v>
      </c>
      <c r="U31" s="292">
        <v>3</v>
      </c>
      <c r="V31" s="292">
        <v>0</v>
      </c>
      <c r="W31" s="292">
        <v>0</v>
      </c>
      <c r="X31" s="293">
        <v>0</v>
      </c>
      <c r="Y31" s="42"/>
      <c r="Z31" s="447">
        <v>3</v>
      </c>
      <c r="AA31" s="450" t="str">
        <f t="shared" ref="AA31" si="16">$F31</f>
        <v>Reactors</v>
      </c>
      <c r="AB31" s="254" t="str">
        <f t="shared" si="7"/>
        <v>Low C4</v>
      </c>
      <c r="AC31" s="296">
        <v>4</v>
      </c>
      <c r="AD31" s="292">
        <v>1</v>
      </c>
      <c r="AE31" s="292">
        <v>3</v>
      </c>
      <c r="AF31" s="292">
        <v>0</v>
      </c>
      <c r="AG31" s="292">
        <v>0</v>
      </c>
      <c r="AH31" s="293">
        <v>0</v>
      </c>
      <c r="AI31" s="42"/>
      <c r="AJ31" s="254" t="str">
        <f t="shared" si="8"/>
        <v>Low C4</v>
      </c>
      <c r="AK31" s="296">
        <f>SUM(AL31:AP31)</f>
        <v>0</v>
      </c>
      <c r="AL31" s="284">
        <f t="shared" si="0"/>
        <v>0</v>
      </c>
      <c r="AM31" s="284">
        <f t="shared" si="0"/>
        <v>0</v>
      </c>
      <c r="AN31" s="284">
        <f t="shared" si="0"/>
        <v>0</v>
      </c>
      <c r="AO31" s="284">
        <f t="shared" si="0"/>
        <v>0</v>
      </c>
      <c r="AP31" s="285">
        <f t="shared" si="0"/>
        <v>0</v>
      </c>
      <c r="AQ31" s="254" t="str">
        <f t="shared" si="10"/>
        <v>Low C4</v>
      </c>
      <c r="AR31" s="296">
        <f>SUM(AS31:AW31)</f>
        <v>0</v>
      </c>
      <c r="AS31" s="292"/>
      <c r="AT31" s="292"/>
      <c r="AU31" s="292"/>
      <c r="AV31" s="292"/>
      <c r="AW31" s="293"/>
      <c r="AX31" s="254" t="str">
        <f t="shared" si="12"/>
        <v>Low C4</v>
      </c>
      <c r="AY31" s="292">
        <v>0</v>
      </c>
      <c r="AZ31" s="292"/>
      <c r="BA31" s="292"/>
      <c r="BB31" s="292"/>
      <c r="BC31" s="292"/>
      <c r="BD31" s="293"/>
      <c r="BE31" s="254" t="str">
        <f t="shared" si="13"/>
        <v>Low C4</v>
      </c>
      <c r="BF31" s="292"/>
      <c r="BG31" s="292"/>
      <c r="BH31" s="292"/>
      <c r="BI31" s="292"/>
      <c r="BJ31" s="292"/>
      <c r="BK31" s="293"/>
      <c r="BL31" s="292"/>
      <c r="BM31" s="292"/>
      <c r="BN31" s="292"/>
      <c r="BO31" s="292"/>
      <c r="BP31" s="293"/>
      <c r="BQ31" s="254" t="str">
        <f t="shared" si="14"/>
        <v>Low C4</v>
      </c>
      <c r="BR31" s="292"/>
      <c r="BS31" s="292"/>
      <c r="BT31" s="292"/>
      <c r="BU31" s="292"/>
      <c r="BV31" s="292"/>
      <c r="BW31" s="293"/>
    </row>
    <row r="32" spans="4:75" s="32" customFormat="1" ht="10.15" customHeight="1">
      <c r="D32" s="318"/>
      <c r="E32" s="448"/>
      <c r="F32" s="451"/>
      <c r="G32" s="445"/>
      <c r="H32" s="257" t="str">
        <f t="shared" si="5"/>
        <v>Medium C3</v>
      </c>
      <c r="I32" s="296">
        <v>4</v>
      </c>
      <c r="J32" s="296">
        <v>4</v>
      </c>
      <c r="K32" s="296">
        <v>0</v>
      </c>
      <c r="L32" s="296">
        <v>0</v>
      </c>
      <c r="M32" s="296">
        <v>0</v>
      </c>
      <c r="N32" s="297">
        <v>0</v>
      </c>
      <c r="O32" s="42"/>
      <c r="P32" s="448"/>
      <c r="Q32" s="451"/>
      <c r="R32" s="257" t="str">
        <f t="shared" si="6"/>
        <v>Medium C3</v>
      </c>
      <c r="S32" s="296">
        <v>4</v>
      </c>
      <c r="T32" s="296">
        <v>1</v>
      </c>
      <c r="U32" s="296">
        <v>3</v>
      </c>
      <c r="V32" s="296">
        <v>0</v>
      </c>
      <c r="W32" s="296">
        <v>0</v>
      </c>
      <c r="X32" s="297">
        <v>0</v>
      </c>
      <c r="Y32" s="42"/>
      <c r="Z32" s="448"/>
      <c r="AA32" s="451"/>
      <c r="AB32" s="257" t="str">
        <f t="shared" si="7"/>
        <v>Medium C3</v>
      </c>
      <c r="AC32" s="296">
        <v>4</v>
      </c>
      <c r="AD32" s="296">
        <v>1</v>
      </c>
      <c r="AE32" s="296">
        <v>3</v>
      </c>
      <c r="AF32" s="296">
        <v>0</v>
      </c>
      <c r="AG32" s="296">
        <v>0</v>
      </c>
      <c r="AH32" s="297">
        <v>0</v>
      </c>
      <c r="AI32" s="42"/>
      <c r="AJ32" s="257" t="str">
        <f t="shared" si="8"/>
        <v>Medium C3</v>
      </c>
      <c r="AK32" s="296">
        <f t="shared" ref="AK32:AK33" si="17">SUM(AL32:AP32)</f>
        <v>0</v>
      </c>
      <c r="AL32" s="284">
        <f t="shared" si="0"/>
        <v>0</v>
      </c>
      <c r="AM32" s="284">
        <f t="shared" si="0"/>
        <v>0</v>
      </c>
      <c r="AN32" s="284">
        <f t="shared" si="0"/>
        <v>0</v>
      </c>
      <c r="AO32" s="284">
        <f t="shared" si="0"/>
        <v>0</v>
      </c>
      <c r="AP32" s="285">
        <f t="shared" si="0"/>
        <v>0</v>
      </c>
      <c r="AQ32" s="257" t="str">
        <f t="shared" si="10"/>
        <v>Medium C3</v>
      </c>
      <c r="AR32" s="296">
        <f t="shared" ref="AR32:AR33" si="18">SUM(AS32:AW32)</f>
        <v>0</v>
      </c>
      <c r="AS32" s="296"/>
      <c r="AT32" s="296"/>
      <c r="AU32" s="296"/>
      <c r="AV32" s="296"/>
      <c r="AW32" s="297"/>
      <c r="AX32" s="257" t="str">
        <f t="shared" si="12"/>
        <v>Medium C3</v>
      </c>
      <c r="AY32" s="296">
        <v>0</v>
      </c>
      <c r="AZ32" s="296"/>
      <c r="BA32" s="296"/>
      <c r="BB32" s="296"/>
      <c r="BC32" s="296"/>
      <c r="BD32" s="297"/>
      <c r="BE32" s="257" t="str">
        <f t="shared" si="13"/>
        <v>Medium C3</v>
      </c>
      <c r="BF32" s="296"/>
      <c r="BG32" s="296"/>
      <c r="BH32" s="296"/>
      <c r="BI32" s="296"/>
      <c r="BJ32" s="296"/>
      <c r="BK32" s="297"/>
      <c r="BL32" s="296"/>
      <c r="BM32" s="296"/>
      <c r="BN32" s="296"/>
      <c r="BO32" s="296"/>
      <c r="BP32" s="297"/>
      <c r="BQ32" s="257" t="str">
        <f t="shared" si="14"/>
        <v>Medium C3</v>
      </c>
      <c r="BR32" s="296"/>
      <c r="BS32" s="296"/>
      <c r="BT32" s="296"/>
      <c r="BU32" s="296"/>
      <c r="BV32" s="296"/>
      <c r="BW32" s="297"/>
    </row>
    <row r="33" spans="4:124" s="32" customFormat="1" ht="10.15" customHeight="1">
      <c r="D33" s="318"/>
      <c r="E33" s="448"/>
      <c r="F33" s="451"/>
      <c r="G33" s="445"/>
      <c r="H33" s="257" t="str">
        <f t="shared" si="5"/>
        <v>High C2</v>
      </c>
      <c r="I33" s="296">
        <v>12</v>
      </c>
      <c r="J33" s="296">
        <v>2</v>
      </c>
      <c r="K33" s="296">
        <v>5</v>
      </c>
      <c r="L33" s="296">
        <v>1</v>
      </c>
      <c r="M33" s="296">
        <v>0</v>
      </c>
      <c r="N33" s="297">
        <v>4</v>
      </c>
      <c r="O33" s="42"/>
      <c r="P33" s="448"/>
      <c r="Q33" s="451"/>
      <c r="R33" s="257" t="str">
        <f t="shared" si="6"/>
        <v>High C2</v>
      </c>
      <c r="S33" s="296">
        <v>12</v>
      </c>
      <c r="T33" s="296">
        <v>5</v>
      </c>
      <c r="U33" s="296">
        <v>1</v>
      </c>
      <c r="V33" s="296">
        <v>5</v>
      </c>
      <c r="W33" s="296">
        <v>0</v>
      </c>
      <c r="X33" s="297">
        <v>1</v>
      </c>
      <c r="Y33" s="42"/>
      <c r="Z33" s="448"/>
      <c r="AA33" s="451"/>
      <c r="AB33" s="257" t="str">
        <f t="shared" si="7"/>
        <v>High C2</v>
      </c>
      <c r="AC33" s="296">
        <v>12</v>
      </c>
      <c r="AD33" s="296">
        <v>2</v>
      </c>
      <c r="AE33" s="296">
        <v>1</v>
      </c>
      <c r="AF33" s="296">
        <v>5</v>
      </c>
      <c r="AG33" s="296">
        <v>0</v>
      </c>
      <c r="AH33" s="297">
        <v>4</v>
      </c>
      <c r="AI33" s="42"/>
      <c r="AJ33" s="257" t="str">
        <f t="shared" si="8"/>
        <v>High C2</v>
      </c>
      <c r="AK33" s="296">
        <f t="shared" si="17"/>
        <v>0</v>
      </c>
      <c r="AL33" s="284">
        <f t="shared" si="0"/>
        <v>3</v>
      </c>
      <c r="AM33" s="284">
        <f t="shared" si="0"/>
        <v>0</v>
      </c>
      <c r="AN33" s="284">
        <f t="shared" si="0"/>
        <v>0</v>
      </c>
      <c r="AO33" s="284">
        <f t="shared" si="0"/>
        <v>0</v>
      </c>
      <c r="AP33" s="285">
        <f t="shared" si="0"/>
        <v>-3</v>
      </c>
      <c r="AQ33" s="257" t="str">
        <f t="shared" si="10"/>
        <v>High C2</v>
      </c>
      <c r="AR33" s="296">
        <f t="shared" si="18"/>
        <v>3</v>
      </c>
      <c r="AS33" s="296"/>
      <c r="AT33" s="296"/>
      <c r="AU33" s="296"/>
      <c r="AV33" s="296"/>
      <c r="AW33" s="297">
        <v>3</v>
      </c>
      <c r="AX33" s="257" t="str">
        <f t="shared" si="12"/>
        <v>High C2</v>
      </c>
      <c r="AY33" s="296">
        <v>3</v>
      </c>
      <c r="AZ33" s="296">
        <v>3</v>
      </c>
      <c r="BA33" s="296"/>
      <c r="BB33" s="296"/>
      <c r="BC33" s="296"/>
      <c r="BD33" s="297"/>
      <c r="BE33" s="257" t="str">
        <f t="shared" si="13"/>
        <v>High C2</v>
      </c>
      <c r="BF33" s="296"/>
      <c r="BG33" s="296"/>
      <c r="BH33" s="296"/>
      <c r="BI33" s="296"/>
      <c r="BJ33" s="296"/>
      <c r="BK33" s="297"/>
      <c r="BL33" s="296"/>
      <c r="BM33" s="296"/>
      <c r="BN33" s="296"/>
      <c r="BO33" s="296"/>
      <c r="BP33" s="297"/>
      <c r="BQ33" s="257" t="str">
        <f t="shared" si="14"/>
        <v>High C2</v>
      </c>
      <c r="BR33" s="296"/>
      <c r="BS33" s="296"/>
      <c r="BT33" s="296"/>
      <c r="BU33" s="296"/>
      <c r="BV33" s="296"/>
      <c r="BW33" s="297"/>
    </row>
    <row r="34" spans="4:124" s="32" customFormat="1" ht="10.5" customHeight="1" thickBot="1">
      <c r="D34" s="318"/>
      <c r="E34" s="449"/>
      <c r="F34" s="453"/>
      <c r="G34" s="446"/>
      <c r="H34" s="260" t="str">
        <f t="shared" si="5"/>
        <v>Very high C1</v>
      </c>
      <c r="I34" s="296">
        <v>2</v>
      </c>
      <c r="J34" s="298">
        <v>1</v>
      </c>
      <c r="K34" s="298">
        <v>0</v>
      </c>
      <c r="L34" s="298">
        <v>0</v>
      </c>
      <c r="M34" s="298">
        <v>0</v>
      </c>
      <c r="N34" s="299">
        <v>1</v>
      </c>
      <c r="O34" s="42"/>
      <c r="P34" s="449"/>
      <c r="Q34" s="452"/>
      <c r="R34" s="260" t="str">
        <f t="shared" si="6"/>
        <v>Very high C1</v>
      </c>
      <c r="S34" s="296">
        <v>2</v>
      </c>
      <c r="T34" s="298">
        <v>2</v>
      </c>
      <c r="U34" s="298">
        <v>0</v>
      </c>
      <c r="V34" s="298">
        <v>0</v>
      </c>
      <c r="W34" s="298">
        <v>0</v>
      </c>
      <c r="X34" s="299">
        <v>0</v>
      </c>
      <c r="Y34" s="42"/>
      <c r="Z34" s="449"/>
      <c r="AA34" s="452"/>
      <c r="AB34" s="260" t="str">
        <f t="shared" si="7"/>
        <v>Very high C1</v>
      </c>
      <c r="AC34" s="296">
        <v>2</v>
      </c>
      <c r="AD34" s="298">
        <v>1</v>
      </c>
      <c r="AE34" s="298">
        <v>0</v>
      </c>
      <c r="AF34" s="298">
        <v>0</v>
      </c>
      <c r="AG34" s="298">
        <v>0</v>
      </c>
      <c r="AH34" s="299">
        <v>1</v>
      </c>
      <c r="AI34" s="42"/>
      <c r="AJ34" s="260" t="str">
        <f t="shared" si="8"/>
        <v>Very high C1</v>
      </c>
      <c r="AK34" s="296">
        <f>SUM(AL34:AP34)</f>
        <v>0</v>
      </c>
      <c r="AL34" s="286">
        <f t="shared" si="0"/>
        <v>1</v>
      </c>
      <c r="AM34" s="286">
        <f t="shared" si="0"/>
        <v>0</v>
      </c>
      <c r="AN34" s="286">
        <f t="shared" si="0"/>
        <v>0</v>
      </c>
      <c r="AO34" s="286">
        <f t="shared" si="0"/>
        <v>0</v>
      </c>
      <c r="AP34" s="287">
        <f t="shared" si="0"/>
        <v>-1</v>
      </c>
      <c r="AQ34" s="260" t="str">
        <f t="shared" si="10"/>
        <v>Very high C1</v>
      </c>
      <c r="AR34" s="296">
        <f>SUM(AS34:AW34)</f>
        <v>1</v>
      </c>
      <c r="AS34" s="298"/>
      <c r="AT34" s="298"/>
      <c r="AU34" s="298"/>
      <c r="AV34" s="298"/>
      <c r="AW34" s="299">
        <v>1</v>
      </c>
      <c r="AX34" s="260" t="str">
        <f t="shared" si="12"/>
        <v>Very high C1</v>
      </c>
      <c r="AY34" s="298">
        <v>1</v>
      </c>
      <c r="AZ34" s="298">
        <v>1</v>
      </c>
      <c r="BA34" s="298"/>
      <c r="BB34" s="298"/>
      <c r="BC34" s="298"/>
      <c r="BD34" s="299"/>
      <c r="BE34" s="260" t="str">
        <f t="shared" si="13"/>
        <v>Very high C1</v>
      </c>
      <c r="BF34" s="298"/>
      <c r="BG34" s="298"/>
      <c r="BH34" s="298"/>
      <c r="BI34" s="298"/>
      <c r="BJ34" s="298"/>
      <c r="BK34" s="299"/>
      <c r="BL34" s="298"/>
      <c r="BM34" s="298"/>
      <c r="BN34" s="298"/>
      <c r="BO34" s="298"/>
      <c r="BP34" s="299"/>
      <c r="BQ34" s="260" t="str">
        <f t="shared" si="14"/>
        <v>Very high C1</v>
      </c>
      <c r="BR34" s="298"/>
      <c r="BS34" s="298"/>
      <c r="BT34" s="298"/>
      <c r="BU34" s="298"/>
      <c r="BV34" s="298"/>
      <c r="BW34" s="299"/>
    </row>
    <row r="35" spans="4:124" s="32" customFormat="1" ht="10.15" customHeight="1">
      <c r="D35" s="317" t="str">
        <f>D31</f>
        <v>400KV Network</v>
      </c>
      <c r="E35" s="447">
        <v>4</v>
      </c>
      <c r="F35" s="450" t="s">
        <v>187</v>
      </c>
      <c r="G35" s="444" t="s">
        <v>194</v>
      </c>
      <c r="H35" s="254" t="str">
        <f t="shared" si="5"/>
        <v>Low C4</v>
      </c>
      <c r="I35" s="296">
        <v>5.7</v>
      </c>
      <c r="J35" s="292">
        <v>5.7</v>
      </c>
      <c r="K35" s="292">
        <v>0</v>
      </c>
      <c r="L35" s="292">
        <v>0</v>
      </c>
      <c r="M35" s="292">
        <v>0</v>
      </c>
      <c r="N35" s="293">
        <v>0</v>
      </c>
      <c r="O35" s="42"/>
      <c r="P35" s="447">
        <v>4</v>
      </c>
      <c r="Q35" s="450" t="str">
        <f t="shared" ref="Q35" si="19">$F35</f>
        <v>Underground Cable</v>
      </c>
      <c r="R35" s="254" t="str">
        <f t="shared" si="6"/>
        <v>Low C4</v>
      </c>
      <c r="S35" s="296">
        <v>89.899999999999991</v>
      </c>
      <c r="T35" s="292">
        <v>84.199999999999989</v>
      </c>
      <c r="U35" s="292">
        <v>5.7</v>
      </c>
      <c r="V35" s="292">
        <v>0</v>
      </c>
      <c r="W35" s="292">
        <v>0</v>
      </c>
      <c r="X35" s="293">
        <v>0</v>
      </c>
      <c r="Y35" s="42"/>
      <c r="Z35" s="447">
        <v>4</v>
      </c>
      <c r="AA35" s="450" t="str">
        <f t="shared" ref="AA35" si="20">$F35</f>
        <v>Underground Cable</v>
      </c>
      <c r="AB35" s="254" t="str">
        <f t="shared" si="7"/>
        <v>Low C4</v>
      </c>
      <c r="AC35" s="296">
        <v>5.7</v>
      </c>
      <c r="AD35" s="292">
        <v>0</v>
      </c>
      <c r="AE35" s="292">
        <v>5.7</v>
      </c>
      <c r="AF35" s="292">
        <v>0</v>
      </c>
      <c r="AG35" s="292">
        <v>0</v>
      </c>
      <c r="AH35" s="293">
        <v>0</v>
      </c>
      <c r="AI35" s="42"/>
      <c r="AJ35" s="254" t="str">
        <f t="shared" si="8"/>
        <v>Low C4</v>
      </c>
      <c r="AK35" s="296">
        <f>SUM(AL35:AP35)</f>
        <v>84.199999999999989</v>
      </c>
      <c r="AL35" s="284">
        <f t="shared" si="0"/>
        <v>84.199999999999989</v>
      </c>
      <c r="AM35" s="284">
        <f t="shared" si="0"/>
        <v>0</v>
      </c>
      <c r="AN35" s="284">
        <f t="shared" si="0"/>
        <v>0</v>
      </c>
      <c r="AO35" s="284">
        <f t="shared" si="0"/>
        <v>0</v>
      </c>
      <c r="AP35" s="285">
        <f t="shared" si="0"/>
        <v>0</v>
      </c>
      <c r="AQ35" s="254" t="str">
        <f t="shared" si="10"/>
        <v>Low C4</v>
      </c>
      <c r="AR35" s="296">
        <f>SUM(AS35:AW35)</f>
        <v>0</v>
      </c>
      <c r="AS35" s="292"/>
      <c r="AT35" s="292"/>
      <c r="AU35" s="292"/>
      <c r="AV35" s="292"/>
      <c r="AW35" s="293"/>
      <c r="AX35" s="254" t="str">
        <f t="shared" si="12"/>
        <v>Low C4</v>
      </c>
      <c r="AY35" s="292">
        <v>84.199999999999989</v>
      </c>
      <c r="AZ35" s="292">
        <v>84.199999999999989</v>
      </c>
      <c r="BA35" s="292"/>
      <c r="BB35" s="292"/>
      <c r="BC35" s="292"/>
      <c r="BD35" s="293"/>
      <c r="BE35" s="254" t="str">
        <f t="shared" si="13"/>
        <v>Low C4</v>
      </c>
      <c r="BF35" s="292"/>
      <c r="BG35" s="292"/>
      <c r="BH35" s="292"/>
      <c r="BI35" s="292"/>
      <c r="BJ35" s="292"/>
      <c r="BK35" s="293"/>
      <c r="BL35" s="292"/>
      <c r="BM35" s="292"/>
      <c r="BN35" s="292"/>
      <c r="BO35" s="292"/>
      <c r="BP35" s="293"/>
      <c r="BQ35" s="254" t="str">
        <f t="shared" si="14"/>
        <v>Low C4</v>
      </c>
      <c r="BR35" s="292"/>
      <c r="BS35" s="292"/>
      <c r="BT35" s="292"/>
      <c r="BU35" s="292"/>
      <c r="BV35" s="292"/>
      <c r="BW35" s="293"/>
    </row>
    <row r="36" spans="4:124" s="32" customFormat="1" ht="10.15" customHeight="1">
      <c r="D36" s="318"/>
      <c r="E36" s="448"/>
      <c r="F36" s="451"/>
      <c r="G36" s="445"/>
      <c r="H36" s="257" t="str">
        <f t="shared" si="5"/>
        <v>Medium C3</v>
      </c>
      <c r="I36" s="296">
        <v>74.448999999999998</v>
      </c>
      <c r="J36" s="296">
        <v>59.421999999999997</v>
      </c>
      <c r="K36" s="296">
        <v>8.5139999999999993</v>
      </c>
      <c r="L36" s="296">
        <v>3.8879999999999999</v>
      </c>
      <c r="M36" s="296">
        <v>2.625</v>
      </c>
      <c r="N36" s="297">
        <v>0</v>
      </c>
      <c r="O36" s="42"/>
      <c r="P36" s="448"/>
      <c r="Q36" s="451"/>
      <c r="R36" s="257" t="str">
        <f t="shared" si="6"/>
        <v>Medium C3</v>
      </c>
      <c r="S36" s="296">
        <v>74.448999999999998</v>
      </c>
      <c r="T36" s="296">
        <v>55.51</v>
      </c>
      <c r="U36" s="296">
        <v>3.9119999999999999</v>
      </c>
      <c r="V36" s="296">
        <v>2.9445000000000001</v>
      </c>
      <c r="W36" s="296">
        <v>9.4574999999999996</v>
      </c>
      <c r="X36" s="297">
        <v>2.625</v>
      </c>
      <c r="Y36" s="42"/>
      <c r="Z36" s="448"/>
      <c r="AA36" s="451"/>
      <c r="AB36" s="257" t="str">
        <f t="shared" si="7"/>
        <v>Medium C3</v>
      </c>
      <c r="AC36" s="296">
        <v>74.448999999999998</v>
      </c>
      <c r="AD36" s="296">
        <v>55.51</v>
      </c>
      <c r="AE36" s="296">
        <v>3.9119999999999999</v>
      </c>
      <c r="AF36" s="296">
        <v>2.9445000000000001</v>
      </c>
      <c r="AG36" s="296">
        <v>9.4574999999999996</v>
      </c>
      <c r="AH36" s="297">
        <v>2.625</v>
      </c>
      <c r="AI36" s="42"/>
      <c r="AJ36" s="257" t="str">
        <f t="shared" si="8"/>
        <v>Medium C3</v>
      </c>
      <c r="AK36" s="296">
        <f t="shared" ref="AK36:AK37" si="21">SUM(AL36:AP36)</f>
        <v>0</v>
      </c>
      <c r="AL36" s="284">
        <f t="shared" si="0"/>
        <v>0</v>
      </c>
      <c r="AM36" s="284">
        <f t="shared" si="0"/>
        <v>0</v>
      </c>
      <c r="AN36" s="284">
        <f t="shared" si="0"/>
        <v>0</v>
      </c>
      <c r="AO36" s="284">
        <f t="shared" si="0"/>
        <v>0</v>
      </c>
      <c r="AP36" s="285">
        <f t="shared" si="0"/>
        <v>0</v>
      </c>
      <c r="AQ36" s="257" t="str">
        <f t="shared" si="10"/>
        <v>Medium C3</v>
      </c>
      <c r="AR36" s="296">
        <f t="shared" ref="AR36:AR37" si="22">SUM(AS36:AW36)</f>
        <v>0</v>
      </c>
      <c r="AS36" s="296"/>
      <c r="AT36" s="296"/>
      <c r="AU36" s="296"/>
      <c r="AV36" s="296"/>
      <c r="AW36" s="297"/>
      <c r="AX36" s="257" t="str">
        <f t="shared" si="12"/>
        <v>Medium C3</v>
      </c>
      <c r="AY36" s="296">
        <v>0</v>
      </c>
      <c r="AZ36" s="296"/>
      <c r="BA36" s="296"/>
      <c r="BB36" s="296"/>
      <c r="BC36" s="296"/>
      <c r="BD36" s="297"/>
      <c r="BE36" s="257" t="str">
        <f t="shared" si="13"/>
        <v>Medium C3</v>
      </c>
      <c r="BF36" s="296"/>
      <c r="BG36" s="296"/>
      <c r="BH36" s="296"/>
      <c r="BI36" s="296"/>
      <c r="BJ36" s="296"/>
      <c r="BK36" s="297"/>
      <c r="BL36" s="296"/>
      <c r="BM36" s="296"/>
      <c r="BN36" s="296"/>
      <c r="BO36" s="296"/>
      <c r="BP36" s="297"/>
      <c r="BQ36" s="257" t="str">
        <f t="shared" si="14"/>
        <v>Medium C3</v>
      </c>
      <c r="BR36" s="296"/>
      <c r="BS36" s="296"/>
      <c r="BT36" s="296"/>
      <c r="BU36" s="296"/>
      <c r="BV36" s="296"/>
      <c r="BW36" s="297"/>
    </row>
    <row r="37" spans="4:124" s="32" customFormat="1" ht="10.15" customHeight="1">
      <c r="D37" s="318"/>
      <c r="E37" s="448"/>
      <c r="F37" s="451"/>
      <c r="G37" s="445"/>
      <c r="H37" s="257" t="str">
        <f t="shared" si="5"/>
        <v>High C2</v>
      </c>
      <c r="I37" s="296">
        <v>93.01600000000002</v>
      </c>
      <c r="J37" s="296">
        <v>48.152000000000001</v>
      </c>
      <c r="K37" s="296">
        <v>12.766000000000002</v>
      </c>
      <c r="L37" s="296">
        <v>11.468</v>
      </c>
      <c r="M37" s="296">
        <v>20.630000000000003</v>
      </c>
      <c r="N37" s="297">
        <v>0</v>
      </c>
      <c r="O37" s="42"/>
      <c r="P37" s="448"/>
      <c r="Q37" s="451"/>
      <c r="R37" s="257" t="str">
        <f t="shared" si="6"/>
        <v>High C2</v>
      </c>
      <c r="S37" s="296">
        <v>93.01600000000002</v>
      </c>
      <c r="T37" s="296">
        <v>23.126000000000005</v>
      </c>
      <c r="U37" s="296">
        <v>26.114000000000001</v>
      </c>
      <c r="V37" s="296">
        <v>11.077999999999999</v>
      </c>
      <c r="W37" s="296">
        <v>1.3110000000000002</v>
      </c>
      <c r="X37" s="297">
        <v>31.387</v>
      </c>
      <c r="Y37" s="42"/>
      <c r="Z37" s="448"/>
      <c r="AA37" s="451"/>
      <c r="AB37" s="257" t="str">
        <f t="shared" si="7"/>
        <v>High C2</v>
      </c>
      <c r="AC37" s="296">
        <v>93.015999999999991</v>
      </c>
      <c r="AD37" s="296">
        <v>17.956</v>
      </c>
      <c r="AE37" s="296">
        <v>31.283999999999999</v>
      </c>
      <c r="AF37" s="296">
        <v>11.077999999999999</v>
      </c>
      <c r="AG37" s="296">
        <v>1.3110000000000002</v>
      </c>
      <c r="AH37" s="297">
        <v>31.387</v>
      </c>
      <c r="AI37" s="42"/>
      <c r="AJ37" s="257" t="str">
        <f t="shared" si="8"/>
        <v>High C2</v>
      </c>
      <c r="AK37" s="296">
        <f t="shared" si="21"/>
        <v>7.1054273576010019E-15</v>
      </c>
      <c r="AL37" s="284">
        <f t="shared" si="0"/>
        <v>5.1700000000000053</v>
      </c>
      <c r="AM37" s="284">
        <f t="shared" si="0"/>
        <v>-5.1699999999999982</v>
      </c>
      <c r="AN37" s="284">
        <f t="shared" si="0"/>
        <v>0</v>
      </c>
      <c r="AO37" s="284">
        <f t="shared" si="0"/>
        <v>0</v>
      </c>
      <c r="AP37" s="285">
        <f t="shared" si="0"/>
        <v>0</v>
      </c>
      <c r="AQ37" s="257" t="str">
        <f t="shared" si="10"/>
        <v>High C2</v>
      </c>
      <c r="AR37" s="296">
        <f t="shared" si="22"/>
        <v>5.17</v>
      </c>
      <c r="AS37" s="296"/>
      <c r="AT37" s="296">
        <v>5.17</v>
      </c>
      <c r="AU37" s="296"/>
      <c r="AV37" s="296"/>
      <c r="AW37" s="297"/>
      <c r="AX37" s="257" t="str">
        <f t="shared" si="12"/>
        <v>High C2</v>
      </c>
      <c r="AY37" s="296">
        <v>5.17</v>
      </c>
      <c r="AZ37" s="296">
        <v>5.17</v>
      </c>
      <c r="BA37" s="296"/>
      <c r="BB37" s="296"/>
      <c r="BC37" s="296"/>
      <c r="BD37" s="297"/>
      <c r="BE37" s="257" t="str">
        <f t="shared" si="13"/>
        <v>High C2</v>
      </c>
      <c r="BF37" s="296"/>
      <c r="BG37" s="296"/>
      <c r="BH37" s="296"/>
      <c r="BI37" s="296"/>
      <c r="BJ37" s="296"/>
      <c r="BK37" s="297"/>
      <c r="BL37" s="296"/>
      <c r="BM37" s="296"/>
      <c r="BN37" s="296"/>
      <c r="BO37" s="296"/>
      <c r="BP37" s="297"/>
      <c r="BQ37" s="257" t="str">
        <f t="shared" si="14"/>
        <v>High C2</v>
      </c>
      <c r="BR37" s="296"/>
      <c r="BS37" s="296"/>
      <c r="BT37" s="296"/>
      <c r="BU37" s="296"/>
      <c r="BV37" s="296"/>
      <c r="BW37" s="297"/>
    </row>
    <row r="38" spans="4:124" s="32" customFormat="1" ht="10.5" customHeight="1" thickBot="1">
      <c r="D38" s="318"/>
      <c r="E38" s="449"/>
      <c r="F38" s="453"/>
      <c r="G38" s="446"/>
      <c r="H38" s="260" t="str">
        <f t="shared" si="5"/>
        <v>Very high C1</v>
      </c>
      <c r="I38" s="296">
        <v>43.298999999999999</v>
      </c>
      <c r="J38" s="298">
        <v>16.387</v>
      </c>
      <c r="K38" s="298">
        <v>13.842000000000001</v>
      </c>
      <c r="L38" s="298">
        <v>6.7219999999999995</v>
      </c>
      <c r="M38" s="298">
        <v>3.6720000000000002</v>
      </c>
      <c r="N38" s="299">
        <v>2.6760000000000002</v>
      </c>
      <c r="O38" s="42"/>
      <c r="P38" s="449"/>
      <c r="Q38" s="452"/>
      <c r="R38" s="260" t="str">
        <f t="shared" si="6"/>
        <v>Very high C1</v>
      </c>
      <c r="S38" s="296">
        <v>43.298999999999999</v>
      </c>
      <c r="T38" s="298">
        <v>6.3109999999999999</v>
      </c>
      <c r="U38" s="298">
        <v>17.324999999999999</v>
      </c>
      <c r="V38" s="298">
        <v>9.2210000000000001</v>
      </c>
      <c r="W38" s="298">
        <v>0.48399999999999999</v>
      </c>
      <c r="X38" s="299">
        <v>9.9580000000000002</v>
      </c>
      <c r="Y38" s="42"/>
      <c r="Z38" s="449"/>
      <c r="AA38" s="452"/>
      <c r="AB38" s="260" t="str">
        <f t="shared" si="7"/>
        <v>Very high C1</v>
      </c>
      <c r="AC38" s="296">
        <v>43.298999999999999</v>
      </c>
      <c r="AD38" s="298">
        <v>6.3109999999999999</v>
      </c>
      <c r="AE38" s="298">
        <v>17.324999999999999</v>
      </c>
      <c r="AF38" s="298">
        <v>9.2210000000000001</v>
      </c>
      <c r="AG38" s="298">
        <v>0.48399999999999999</v>
      </c>
      <c r="AH38" s="299">
        <v>9.9580000000000002</v>
      </c>
      <c r="AI38" s="42"/>
      <c r="AJ38" s="260" t="str">
        <f t="shared" si="8"/>
        <v>Very high C1</v>
      </c>
      <c r="AK38" s="296">
        <f>SUM(AL38:AP38)</f>
        <v>0</v>
      </c>
      <c r="AL38" s="286">
        <f t="shared" si="0"/>
        <v>0</v>
      </c>
      <c r="AM38" s="286">
        <f t="shared" si="0"/>
        <v>0</v>
      </c>
      <c r="AN38" s="286">
        <f t="shared" si="0"/>
        <v>0</v>
      </c>
      <c r="AO38" s="286">
        <f t="shared" si="0"/>
        <v>0</v>
      </c>
      <c r="AP38" s="287">
        <f t="shared" si="0"/>
        <v>0</v>
      </c>
      <c r="AQ38" s="260" t="str">
        <f t="shared" si="10"/>
        <v>Very high C1</v>
      </c>
      <c r="AR38" s="296">
        <f>SUM(AS38:AW38)</f>
        <v>0</v>
      </c>
      <c r="AS38" s="298"/>
      <c r="AT38" s="298"/>
      <c r="AU38" s="298"/>
      <c r="AV38" s="298"/>
      <c r="AW38" s="299"/>
      <c r="AX38" s="260" t="str">
        <f t="shared" si="12"/>
        <v>Very high C1</v>
      </c>
      <c r="AY38" s="298">
        <v>0</v>
      </c>
      <c r="AZ38" s="298"/>
      <c r="BA38" s="298"/>
      <c r="BB38" s="298"/>
      <c r="BC38" s="298"/>
      <c r="BD38" s="299"/>
      <c r="BE38" s="260" t="str">
        <f t="shared" si="13"/>
        <v>Very high C1</v>
      </c>
      <c r="BF38" s="298"/>
      <c r="BG38" s="298"/>
      <c r="BH38" s="298"/>
      <c r="BI38" s="298"/>
      <c r="BJ38" s="298"/>
      <c r="BK38" s="299"/>
      <c r="BL38" s="298"/>
      <c r="BM38" s="298"/>
      <c r="BN38" s="298"/>
      <c r="BO38" s="298"/>
      <c r="BP38" s="299"/>
      <c r="BQ38" s="260" t="str">
        <f t="shared" si="14"/>
        <v>Very high C1</v>
      </c>
      <c r="BR38" s="298"/>
      <c r="BS38" s="298"/>
      <c r="BT38" s="298"/>
      <c r="BU38" s="298"/>
      <c r="BV38" s="298"/>
      <c r="BW38" s="299"/>
    </row>
    <row r="39" spans="4:124" s="32" customFormat="1" ht="10.15" customHeight="1">
      <c r="D39" s="317" t="str">
        <f>D35</f>
        <v>400KV Network</v>
      </c>
      <c r="E39" s="447">
        <v>5</v>
      </c>
      <c r="F39" s="450" t="s">
        <v>188</v>
      </c>
      <c r="G39" s="444" t="s">
        <v>194</v>
      </c>
      <c r="H39" s="254" t="str">
        <f t="shared" si="5"/>
        <v>Low C4</v>
      </c>
      <c r="I39" s="296">
        <v>573.00112055888667</v>
      </c>
      <c r="J39" s="296">
        <v>372.78266559400146</v>
      </c>
      <c r="K39" s="296">
        <v>100.17423908003242</v>
      </c>
      <c r="L39" s="296">
        <v>6.6453175393738562</v>
      </c>
      <c r="M39" s="296">
        <v>93.398898345478983</v>
      </c>
      <c r="N39" s="297">
        <v>0</v>
      </c>
      <c r="O39" s="42"/>
      <c r="P39" s="447">
        <v>5</v>
      </c>
      <c r="Q39" s="450" t="str">
        <f t="shared" ref="Q39" si="23">$F39</f>
        <v>OHL line conductor</v>
      </c>
      <c r="R39" s="254" t="str">
        <f t="shared" si="6"/>
        <v>Low C4</v>
      </c>
      <c r="S39" s="296">
        <v>573.00112055888667</v>
      </c>
      <c r="T39" s="296">
        <v>224.49218933661859</v>
      </c>
      <c r="U39" s="296">
        <v>70.593776815692053</v>
      </c>
      <c r="V39" s="296">
        <v>177.87093852172319</v>
      </c>
      <c r="W39" s="296">
        <v>0</v>
      </c>
      <c r="X39" s="297">
        <v>100.04421588485283</v>
      </c>
      <c r="Y39" s="42"/>
      <c r="Z39" s="447">
        <v>5</v>
      </c>
      <c r="AA39" s="450" t="str">
        <f t="shared" ref="AA39" si="24">$F39</f>
        <v>OHL line conductor</v>
      </c>
      <c r="AB39" s="254" t="str">
        <f t="shared" si="7"/>
        <v>Low C4</v>
      </c>
      <c r="AC39" s="296">
        <v>573.00112055888667</v>
      </c>
      <c r="AD39" s="296">
        <v>224.49218933661859</v>
      </c>
      <c r="AE39" s="296">
        <v>70.593776815692053</v>
      </c>
      <c r="AF39" s="296">
        <v>177.87093852172319</v>
      </c>
      <c r="AG39" s="296">
        <v>0</v>
      </c>
      <c r="AH39" s="297">
        <v>100.04421588485283</v>
      </c>
      <c r="AI39" s="42"/>
      <c r="AJ39" s="254" t="str">
        <f t="shared" si="8"/>
        <v>Low C4</v>
      </c>
      <c r="AK39" s="296">
        <f>SUM(AL39:AP39)</f>
        <v>0</v>
      </c>
      <c r="AL39" s="284">
        <f t="shared" si="0"/>
        <v>0</v>
      </c>
      <c r="AM39" s="284">
        <f t="shared" si="0"/>
        <v>0</v>
      </c>
      <c r="AN39" s="284">
        <f t="shared" si="0"/>
        <v>0</v>
      </c>
      <c r="AO39" s="284">
        <f t="shared" si="0"/>
        <v>0</v>
      </c>
      <c r="AP39" s="285">
        <f t="shared" si="0"/>
        <v>0</v>
      </c>
      <c r="AQ39" s="254" t="str">
        <f t="shared" si="10"/>
        <v>Low C4</v>
      </c>
      <c r="AR39" s="296">
        <f>SUM(AS39:AW39)</f>
        <v>0</v>
      </c>
      <c r="AS39" s="296"/>
      <c r="AT39" s="296"/>
      <c r="AU39" s="296"/>
      <c r="AV39" s="296"/>
      <c r="AW39" s="297"/>
      <c r="AX39" s="254" t="str">
        <f t="shared" si="12"/>
        <v>Low C4</v>
      </c>
      <c r="AY39" s="296">
        <v>0</v>
      </c>
      <c r="AZ39" s="296"/>
      <c r="BA39" s="296"/>
      <c r="BB39" s="296"/>
      <c r="BC39" s="296"/>
      <c r="BD39" s="297"/>
      <c r="BE39" s="254" t="str">
        <f t="shared" si="13"/>
        <v>Low C4</v>
      </c>
      <c r="BF39" s="296"/>
      <c r="BG39" s="296"/>
      <c r="BH39" s="296"/>
      <c r="BI39" s="296"/>
      <c r="BJ39" s="296"/>
      <c r="BK39" s="297"/>
      <c r="BL39" s="296"/>
      <c r="BM39" s="296"/>
      <c r="BN39" s="296"/>
      <c r="BO39" s="296"/>
      <c r="BP39" s="297"/>
      <c r="BQ39" s="254" t="str">
        <f t="shared" si="14"/>
        <v>Low C4</v>
      </c>
      <c r="BR39" s="296"/>
      <c r="BS39" s="296"/>
      <c r="BT39" s="296"/>
      <c r="BU39" s="296"/>
      <c r="BV39" s="296"/>
      <c r="BW39" s="297"/>
    </row>
    <row r="40" spans="4:124" s="32" customFormat="1" ht="10.15" customHeight="1">
      <c r="D40" s="318"/>
      <c r="E40" s="448"/>
      <c r="F40" s="451"/>
      <c r="G40" s="445"/>
      <c r="H40" s="257" t="str">
        <f t="shared" si="5"/>
        <v>Medium C3</v>
      </c>
      <c r="I40" s="296">
        <v>4726.2792243593431</v>
      </c>
      <c r="J40" s="296">
        <v>3280.529200445967</v>
      </c>
      <c r="K40" s="296">
        <v>257.57757464175717</v>
      </c>
      <c r="L40" s="296">
        <v>381.36178183360352</v>
      </c>
      <c r="M40" s="296">
        <v>806.81066743801523</v>
      </c>
      <c r="N40" s="297">
        <v>0</v>
      </c>
      <c r="O40" s="42"/>
      <c r="P40" s="448"/>
      <c r="Q40" s="451"/>
      <c r="R40" s="257" t="str">
        <f t="shared" si="6"/>
        <v>Medium C3</v>
      </c>
      <c r="S40" s="296">
        <v>4726.2792243593449</v>
      </c>
      <c r="T40" s="296">
        <v>2616.9061293032323</v>
      </c>
      <c r="U40" s="296">
        <v>529.18163438064323</v>
      </c>
      <c r="V40" s="296">
        <v>866.01921001453263</v>
      </c>
      <c r="W40" s="296">
        <v>39.9414548539187</v>
      </c>
      <c r="X40" s="297">
        <v>674.23079580701767</v>
      </c>
      <c r="Y40" s="42"/>
      <c r="Z40" s="448"/>
      <c r="AA40" s="451"/>
      <c r="AB40" s="257" t="str">
        <f t="shared" si="7"/>
        <v>Medium C3</v>
      </c>
      <c r="AC40" s="296">
        <v>4726.2792243593449</v>
      </c>
      <c r="AD40" s="296">
        <v>2200.4953082714133</v>
      </c>
      <c r="AE40" s="296">
        <v>529.18163438064323</v>
      </c>
      <c r="AF40" s="296">
        <v>866.01921001453263</v>
      </c>
      <c r="AG40" s="296">
        <v>39.9414548539187</v>
      </c>
      <c r="AH40" s="297">
        <v>1090.6416168388366</v>
      </c>
      <c r="AI40" s="42"/>
      <c r="AJ40" s="257" t="str">
        <f t="shared" si="8"/>
        <v>Medium C3</v>
      </c>
      <c r="AK40" s="296">
        <f t="shared" ref="AK40:AK41" si="25">SUM(AL40:AP40)</f>
        <v>0</v>
      </c>
      <c r="AL40" s="284">
        <f t="shared" si="0"/>
        <v>416.41082103181907</v>
      </c>
      <c r="AM40" s="284">
        <f t="shared" si="0"/>
        <v>0</v>
      </c>
      <c r="AN40" s="284">
        <f t="shared" si="0"/>
        <v>0</v>
      </c>
      <c r="AO40" s="284">
        <f t="shared" si="0"/>
        <v>0</v>
      </c>
      <c r="AP40" s="285">
        <f t="shared" si="0"/>
        <v>-416.41082103181895</v>
      </c>
      <c r="AQ40" s="257" t="str">
        <f t="shared" si="10"/>
        <v>Medium C3</v>
      </c>
      <c r="AR40" s="296">
        <f t="shared" ref="AR40:AR41" si="26">SUM(AS40:AW40)</f>
        <v>416.41082103181878</v>
      </c>
      <c r="AS40" s="296"/>
      <c r="AT40" s="296"/>
      <c r="AU40" s="296"/>
      <c r="AV40" s="296"/>
      <c r="AW40" s="297">
        <v>416.41082103181878</v>
      </c>
      <c r="AX40" s="257" t="str">
        <f t="shared" si="12"/>
        <v>Medium C3</v>
      </c>
      <c r="AY40" s="296">
        <v>416.41082103181878</v>
      </c>
      <c r="AZ40" s="296">
        <v>416.41082103181878</v>
      </c>
      <c r="BA40" s="296"/>
      <c r="BB40" s="296"/>
      <c r="BC40" s="296"/>
      <c r="BD40" s="297"/>
      <c r="BE40" s="257" t="str">
        <f t="shared" si="13"/>
        <v>Medium C3</v>
      </c>
      <c r="BF40" s="296"/>
      <c r="BG40" s="296"/>
      <c r="BH40" s="296"/>
      <c r="BI40" s="296"/>
      <c r="BJ40" s="296"/>
      <c r="BK40" s="297"/>
      <c r="BL40" s="296"/>
      <c r="BM40" s="296"/>
      <c r="BN40" s="296"/>
      <c r="BO40" s="296"/>
      <c r="BP40" s="297"/>
      <c r="BQ40" s="257" t="str">
        <f t="shared" si="14"/>
        <v>Medium C3</v>
      </c>
      <c r="BR40" s="296"/>
      <c r="BS40" s="296"/>
      <c r="BT40" s="296"/>
      <c r="BU40" s="296"/>
      <c r="BV40" s="296"/>
      <c r="BW40" s="297"/>
    </row>
    <row r="41" spans="4:124" s="32" customFormat="1" ht="10.15" customHeight="1">
      <c r="D41" s="318"/>
      <c r="E41" s="448"/>
      <c r="F41" s="451"/>
      <c r="G41" s="445"/>
      <c r="H41" s="257" t="str">
        <f t="shared" si="5"/>
        <v>High C2</v>
      </c>
      <c r="I41" s="296">
        <v>3956.4527948736832</v>
      </c>
      <c r="J41" s="296">
        <v>2373.496747134569</v>
      </c>
      <c r="K41" s="296">
        <v>304.95994510400681</v>
      </c>
      <c r="L41" s="296">
        <v>555.75524218563112</v>
      </c>
      <c r="M41" s="296">
        <v>504.50460508559536</v>
      </c>
      <c r="N41" s="297">
        <v>217.73625536388084</v>
      </c>
      <c r="O41" s="42"/>
      <c r="P41" s="448"/>
      <c r="Q41" s="451"/>
      <c r="R41" s="257" t="str">
        <f t="shared" si="6"/>
        <v>High C2</v>
      </c>
      <c r="S41" s="296">
        <v>3956.4527948736845</v>
      </c>
      <c r="T41" s="296">
        <v>1516.8925561677627</v>
      </c>
      <c r="U41" s="296">
        <v>550.06397983479269</v>
      </c>
      <c r="V41" s="296">
        <v>733.56542187996251</v>
      </c>
      <c r="W41" s="296">
        <v>232.52454332765822</v>
      </c>
      <c r="X41" s="297">
        <v>923.40629366350811</v>
      </c>
      <c r="Y41" s="42"/>
      <c r="Z41" s="448"/>
      <c r="AA41" s="451"/>
      <c r="AB41" s="257" t="str">
        <f t="shared" si="7"/>
        <v>High C2</v>
      </c>
      <c r="AC41" s="296">
        <v>3956.4527948736841</v>
      </c>
      <c r="AD41" s="296">
        <v>1266.7280909738104</v>
      </c>
      <c r="AE41" s="296">
        <v>550.06397983479269</v>
      </c>
      <c r="AF41" s="296">
        <v>746.06935798769018</v>
      </c>
      <c r="AG41" s="296">
        <v>232.52454332765822</v>
      </c>
      <c r="AH41" s="297">
        <v>1161.0668227497326</v>
      </c>
      <c r="AI41" s="42"/>
      <c r="AJ41" s="257" t="str">
        <f t="shared" si="8"/>
        <v>High C2</v>
      </c>
      <c r="AK41" s="296">
        <f t="shared" si="25"/>
        <v>0</v>
      </c>
      <c r="AL41" s="284">
        <f t="shared" si="0"/>
        <v>250.16446519395231</v>
      </c>
      <c r="AM41" s="284">
        <f t="shared" si="0"/>
        <v>0</v>
      </c>
      <c r="AN41" s="284">
        <f t="shared" si="0"/>
        <v>-12.503936107727668</v>
      </c>
      <c r="AO41" s="284">
        <f t="shared" si="0"/>
        <v>0</v>
      </c>
      <c r="AP41" s="285">
        <f t="shared" si="0"/>
        <v>-237.66052908622453</v>
      </c>
      <c r="AQ41" s="257" t="str">
        <f t="shared" si="10"/>
        <v>High C2</v>
      </c>
      <c r="AR41" s="296">
        <f t="shared" si="26"/>
        <v>250.16446519395191</v>
      </c>
      <c r="AS41" s="296"/>
      <c r="AT41" s="296"/>
      <c r="AU41" s="296">
        <v>12.503936107727712</v>
      </c>
      <c r="AV41" s="296"/>
      <c r="AW41" s="297">
        <v>237.66052908622419</v>
      </c>
      <c r="AX41" s="257" t="str">
        <f t="shared" si="12"/>
        <v>High C2</v>
      </c>
      <c r="AY41" s="296">
        <v>250.16446519395191</v>
      </c>
      <c r="AZ41" s="296">
        <v>250.16446519395191</v>
      </c>
      <c r="BA41" s="296"/>
      <c r="BB41" s="296"/>
      <c r="BC41" s="296"/>
      <c r="BD41" s="297"/>
      <c r="BE41" s="257" t="str">
        <f t="shared" si="13"/>
        <v>High C2</v>
      </c>
      <c r="BF41" s="296"/>
      <c r="BG41" s="296"/>
      <c r="BH41" s="296"/>
      <c r="BI41" s="296"/>
      <c r="BJ41" s="296"/>
      <c r="BK41" s="297"/>
      <c r="BL41" s="296"/>
      <c r="BM41" s="296"/>
      <c r="BN41" s="296"/>
      <c r="BO41" s="296"/>
      <c r="BP41" s="297"/>
      <c r="BQ41" s="257" t="str">
        <f t="shared" si="14"/>
        <v>High C2</v>
      </c>
      <c r="BR41" s="296"/>
      <c r="BS41" s="296"/>
      <c r="BT41" s="296"/>
      <c r="BU41" s="296"/>
      <c r="BV41" s="296"/>
      <c r="BW41" s="297"/>
    </row>
    <row r="42" spans="4:124" s="32" customFormat="1" ht="10.5" customHeight="1" thickBot="1">
      <c r="D42" s="318"/>
      <c r="E42" s="449"/>
      <c r="F42" s="453"/>
      <c r="G42" s="446"/>
      <c r="H42" s="260" t="str">
        <f t="shared" si="5"/>
        <v>Very high C1</v>
      </c>
      <c r="I42" s="296">
        <v>1563.0699267670893</v>
      </c>
      <c r="J42" s="294">
        <v>1058.5317070126289</v>
      </c>
      <c r="K42" s="294">
        <v>103.74302792992805</v>
      </c>
      <c r="L42" s="294">
        <v>173.40704625213604</v>
      </c>
      <c r="M42" s="294">
        <v>227.38814557239618</v>
      </c>
      <c r="N42" s="295">
        <v>0</v>
      </c>
      <c r="O42" s="42"/>
      <c r="P42" s="449"/>
      <c r="Q42" s="452"/>
      <c r="R42" s="260" t="str">
        <f t="shared" si="6"/>
        <v>Very high C1</v>
      </c>
      <c r="S42" s="296">
        <v>1563.0699267670893</v>
      </c>
      <c r="T42" s="294">
        <v>697.25093694003544</v>
      </c>
      <c r="U42" s="294">
        <v>261.89847511991252</v>
      </c>
      <c r="V42" s="294">
        <v>241.31886452939511</v>
      </c>
      <c r="W42" s="294">
        <v>27.740217906419051</v>
      </c>
      <c r="X42" s="295">
        <v>334.86143227132715</v>
      </c>
      <c r="Y42" s="42"/>
      <c r="Z42" s="449"/>
      <c r="AA42" s="452"/>
      <c r="AB42" s="260" t="str">
        <f t="shared" si="7"/>
        <v>Very high C1</v>
      </c>
      <c r="AC42" s="296">
        <v>1563.0699267670891</v>
      </c>
      <c r="AD42" s="294">
        <v>613.73248975347838</v>
      </c>
      <c r="AE42" s="294">
        <v>261.89847511991252</v>
      </c>
      <c r="AF42" s="294">
        <v>254.4135521627471</v>
      </c>
      <c r="AG42" s="294">
        <v>40.834905539771029</v>
      </c>
      <c r="AH42" s="295">
        <v>392.19050419118025</v>
      </c>
      <c r="AI42" s="42"/>
      <c r="AJ42" s="260" t="str">
        <f t="shared" si="8"/>
        <v>Very high C1</v>
      </c>
      <c r="AK42" s="296">
        <f>SUM(AL42:AP42)</f>
        <v>0</v>
      </c>
      <c r="AL42" s="286">
        <f t="shared" si="0"/>
        <v>83.518447186557069</v>
      </c>
      <c r="AM42" s="286">
        <f t="shared" si="0"/>
        <v>0</v>
      </c>
      <c r="AN42" s="286">
        <f t="shared" si="0"/>
        <v>-13.094687633351981</v>
      </c>
      <c r="AO42" s="286">
        <f t="shared" si="0"/>
        <v>-13.094687633351977</v>
      </c>
      <c r="AP42" s="287">
        <f t="shared" si="0"/>
        <v>-57.329071919853106</v>
      </c>
      <c r="AQ42" s="260" t="str">
        <f t="shared" si="10"/>
        <v>Very high C1</v>
      </c>
      <c r="AR42" s="296">
        <f>SUM(AS42:AW42)</f>
        <v>83.518447186557054</v>
      </c>
      <c r="AS42" s="294"/>
      <c r="AT42" s="294"/>
      <c r="AU42" s="294">
        <v>13.094687633351979</v>
      </c>
      <c r="AV42" s="294">
        <v>13.094687633351979</v>
      </c>
      <c r="AW42" s="295">
        <v>57.329071919853092</v>
      </c>
      <c r="AX42" s="260" t="str">
        <f t="shared" si="12"/>
        <v>Very high C1</v>
      </c>
      <c r="AY42" s="294">
        <v>83.518447186557054</v>
      </c>
      <c r="AZ42" s="294">
        <v>83.518447186557054</v>
      </c>
      <c r="BA42" s="294"/>
      <c r="BB42" s="294"/>
      <c r="BC42" s="294"/>
      <c r="BD42" s="295"/>
      <c r="BE42" s="260" t="str">
        <f t="shared" si="13"/>
        <v>Very high C1</v>
      </c>
      <c r="BF42" s="294"/>
      <c r="BG42" s="294"/>
      <c r="BH42" s="294"/>
      <c r="BI42" s="294"/>
      <c r="BJ42" s="294"/>
      <c r="BK42" s="295"/>
      <c r="BL42" s="294"/>
      <c r="BM42" s="294"/>
      <c r="BN42" s="294"/>
      <c r="BO42" s="294"/>
      <c r="BP42" s="295"/>
      <c r="BQ42" s="260" t="str">
        <f t="shared" si="14"/>
        <v>Very high C1</v>
      </c>
      <c r="BR42" s="294"/>
      <c r="BS42" s="294"/>
      <c r="BT42" s="294"/>
      <c r="BU42" s="294"/>
      <c r="BV42" s="294"/>
      <c r="BW42" s="295"/>
    </row>
    <row r="43" spans="4:124" s="32" customFormat="1" ht="11.25" customHeight="1">
      <c r="D43" s="317" t="str">
        <f>D39</f>
        <v>400KV Network</v>
      </c>
      <c r="E43" s="447">
        <v>6</v>
      </c>
      <c r="F43" s="450" t="s">
        <v>189</v>
      </c>
      <c r="G43" s="444" t="s">
        <v>194</v>
      </c>
      <c r="H43" s="254" t="str">
        <f t="shared" si="5"/>
        <v>Low C4</v>
      </c>
      <c r="I43" s="296">
        <v>459.56232447471723</v>
      </c>
      <c r="J43" s="292">
        <v>42.105784233139026</v>
      </c>
      <c r="K43" s="292">
        <v>267.21111213106491</v>
      </c>
      <c r="L43" s="292"/>
      <c r="M43" s="292">
        <v>43.967327676054303</v>
      </c>
      <c r="N43" s="293">
        <v>106.27810043445893</v>
      </c>
      <c r="O43" s="42"/>
      <c r="P43" s="447">
        <v>6</v>
      </c>
      <c r="Q43" s="450" t="str">
        <f t="shared" ref="Q43" si="27">$F43</f>
        <v>OHL line fittings</v>
      </c>
      <c r="R43" s="254" t="str">
        <f t="shared" si="6"/>
        <v>Low C4</v>
      </c>
      <c r="S43" s="296">
        <v>459.56232447471717</v>
      </c>
      <c r="T43" s="292">
        <v>140.8744468920824</v>
      </c>
      <c r="U43" s="292">
        <v>294.71219046201679</v>
      </c>
      <c r="V43" s="292"/>
      <c r="W43" s="292"/>
      <c r="X43" s="293">
        <v>23.97568712061797</v>
      </c>
      <c r="Y43" s="42"/>
      <c r="Z43" s="447">
        <v>6</v>
      </c>
      <c r="AA43" s="450" t="str">
        <f t="shared" ref="AA43" si="28">$F43</f>
        <v>OHL line fittings</v>
      </c>
      <c r="AB43" s="254" t="str">
        <f t="shared" si="7"/>
        <v>Low C4</v>
      </c>
      <c r="AC43" s="296">
        <v>459.56232447471717</v>
      </c>
      <c r="AD43" s="292">
        <v>42.105784233139026</v>
      </c>
      <c r="AE43" s="292">
        <v>267.21111213106491</v>
      </c>
      <c r="AF43" s="292"/>
      <c r="AG43" s="292"/>
      <c r="AH43" s="293">
        <v>150.24542811051322</v>
      </c>
      <c r="AI43" s="42"/>
      <c r="AJ43" s="254" t="str">
        <f t="shared" si="8"/>
        <v>Low C4</v>
      </c>
      <c r="AK43" s="296">
        <f>SUM(AL43:AP43)</f>
        <v>0</v>
      </c>
      <c r="AL43" s="284">
        <f t="shared" si="0"/>
        <v>98.768662658943384</v>
      </c>
      <c r="AM43" s="284">
        <f t="shared" si="0"/>
        <v>27.501078330951884</v>
      </c>
      <c r="AN43" s="284">
        <f t="shared" si="0"/>
        <v>0</v>
      </c>
      <c r="AO43" s="284">
        <f t="shared" si="0"/>
        <v>0</v>
      </c>
      <c r="AP43" s="285">
        <f t="shared" si="0"/>
        <v>-126.26974098989524</v>
      </c>
      <c r="AQ43" s="254" t="str">
        <f t="shared" si="10"/>
        <v>Low C4</v>
      </c>
      <c r="AR43" s="296">
        <f>SUM(AS43:AW43)</f>
        <v>126.26974098989527</v>
      </c>
      <c r="AS43" s="292"/>
      <c r="AT43" s="292"/>
      <c r="AU43" s="292"/>
      <c r="AV43" s="292"/>
      <c r="AW43" s="293">
        <v>126.26974098989527</v>
      </c>
      <c r="AX43" s="254" t="str">
        <f t="shared" si="12"/>
        <v>Low C4</v>
      </c>
      <c r="AY43" s="292">
        <v>126.26974098989527</v>
      </c>
      <c r="AZ43" s="292">
        <v>98.76866265894337</v>
      </c>
      <c r="BA43" s="292">
        <v>27.501078330951891</v>
      </c>
      <c r="BB43" s="292"/>
      <c r="BC43" s="292"/>
      <c r="BD43" s="293"/>
      <c r="BE43" s="254" t="str">
        <f t="shared" si="13"/>
        <v>Low C4</v>
      </c>
      <c r="BF43" s="296"/>
      <c r="BG43" s="292"/>
      <c r="BH43" s="292"/>
      <c r="BI43" s="292"/>
      <c r="BJ43" s="292"/>
      <c r="BK43" s="293"/>
      <c r="BL43" s="292"/>
      <c r="BM43" s="292"/>
      <c r="BN43" s="292"/>
      <c r="BO43" s="292"/>
      <c r="BP43" s="293"/>
      <c r="BQ43" s="254" t="str">
        <f t="shared" si="14"/>
        <v>Low C4</v>
      </c>
      <c r="BR43" s="296"/>
      <c r="BS43" s="292"/>
      <c r="BT43" s="292"/>
      <c r="BU43" s="292"/>
      <c r="BV43" s="292"/>
      <c r="BW43" s="29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4:124" s="32" customFormat="1" ht="10.15" customHeight="1">
      <c r="D44" s="318"/>
      <c r="E44" s="448"/>
      <c r="F44" s="451"/>
      <c r="G44" s="445"/>
      <c r="H44" s="257" t="str">
        <f t="shared" si="5"/>
        <v>Medium C3</v>
      </c>
      <c r="I44" s="296">
        <v>4417.2483831872923</v>
      </c>
      <c r="J44" s="296">
        <v>1198.4110861612401</v>
      </c>
      <c r="K44" s="296">
        <v>1366.1232975478531</v>
      </c>
      <c r="L44" s="296">
        <v>183.44726595237262</v>
      </c>
      <c r="M44" s="296">
        <v>568.74352052976781</v>
      </c>
      <c r="N44" s="297">
        <v>1100.5232129960586</v>
      </c>
      <c r="O44" s="42"/>
      <c r="P44" s="448"/>
      <c r="Q44" s="451"/>
      <c r="R44" s="257" t="str">
        <f t="shared" si="6"/>
        <v>Medium C3</v>
      </c>
      <c r="S44" s="296">
        <v>4417.2483831872923</v>
      </c>
      <c r="T44" s="296">
        <v>1631.3123063906612</v>
      </c>
      <c r="U44" s="296">
        <v>2039.1519654264159</v>
      </c>
      <c r="V44" s="296"/>
      <c r="W44" s="296"/>
      <c r="X44" s="297">
        <v>746.78411137021544</v>
      </c>
      <c r="Y44" s="42"/>
      <c r="Z44" s="448"/>
      <c r="AA44" s="451"/>
      <c r="AB44" s="257" t="str">
        <f t="shared" si="7"/>
        <v>Medium C3</v>
      </c>
      <c r="AC44" s="296">
        <v>4417.2483831872923</v>
      </c>
      <c r="AD44" s="296">
        <v>1053.9037624530329</v>
      </c>
      <c r="AE44" s="296">
        <v>1686.6664307648932</v>
      </c>
      <c r="AF44" s="296"/>
      <c r="AG44" s="296"/>
      <c r="AH44" s="297">
        <v>1676.6781899693665</v>
      </c>
      <c r="AI44" s="42"/>
      <c r="AJ44" s="257" t="str">
        <f t="shared" si="8"/>
        <v>Medium C3</v>
      </c>
      <c r="AK44" s="296">
        <f t="shared" ref="AK44:AK45" si="29">SUM(AL44:AP44)</f>
        <v>0</v>
      </c>
      <c r="AL44" s="284">
        <f t="shared" si="0"/>
        <v>577.40854393762834</v>
      </c>
      <c r="AM44" s="284">
        <f t="shared" si="0"/>
        <v>352.48553466152271</v>
      </c>
      <c r="AN44" s="284">
        <f t="shared" si="0"/>
        <v>0</v>
      </c>
      <c r="AO44" s="284">
        <f t="shared" si="0"/>
        <v>0</v>
      </c>
      <c r="AP44" s="285">
        <f t="shared" si="0"/>
        <v>-929.89407859915104</v>
      </c>
      <c r="AQ44" s="257" t="str">
        <f t="shared" si="10"/>
        <v>Medium C3</v>
      </c>
      <c r="AR44" s="296">
        <f t="shared" ref="AR44:AR45" si="30">SUM(AS44:AW44)</f>
        <v>966.76302502863291</v>
      </c>
      <c r="AS44" s="296"/>
      <c r="AT44" s="296">
        <v>36.868946429481994</v>
      </c>
      <c r="AU44" s="296"/>
      <c r="AV44" s="296"/>
      <c r="AW44" s="297">
        <v>929.89407859915093</v>
      </c>
      <c r="AX44" s="257" t="str">
        <f t="shared" si="12"/>
        <v>Medium C3</v>
      </c>
      <c r="AY44" s="296">
        <v>966.76302502863302</v>
      </c>
      <c r="AZ44" s="296">
        <v>577.408543937628</v>
      </c>
      <c r="BA44" s="296">
        <v>389.35448109100469</v>
      </c>
      <c r="BB44" s="296"/>
      <c r="BC44" s="296"/>
      <c r="BD44" s="297"/>
      <c r="BE44" s="257" t="str">
        <f t="shared" si="13"/>
        <v>Medium C3</v>
      </c>
      <c r="BF44" s="296"/>
      <c r="BG44" s="296"/>
      <c r="BH44" s="296"/>
      <c r="BI44" s="296"/>
      <c r="BJ44" s="296"/>
      <c r="BK44" s="297"/>
      <c r="BL44" s="296"/>
      <c r="BM44" s="296"/>
      <c r="BN44" s="296"/>
      <c r="BO44" s="296"/>
      <c r="BP44" s="297"/>
      <c r="BQ44" s="257" t="str">
        <f t="shared" si="14"/>
        <v>Medium C3</v>
      </c>
      <c r="BR44" s="296"/>
      <c r="BS44" s="296"/>
      <c r="BT44" s="296"/>
      <c r="BU44" s="296"/>
      <c r="BV44" s="296"/>
      <c r="BW44" s="297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4:124" s="32" customFormat="1" ht="10.15" customHeight="1">
      <c r="D45" s="318"/>
      <c r="E45" s="448"/>
      <c r="F45" s="451"/>
      <c r="G45" s="445"/>
      <c r="H45" s="257" t="str">
        <f t="shared" si="5"/>
        <v>High C2</v>
      </c>
      <c r="I45" s="296">
        <v>4132.2043584519497</v>
      </c>
      <c r="J45" s="296">
        <v>1532.965233314005</v>
      </c>
      <c r="K45" s="296">
        <v>1161.953373664031</v>
      </c>
      <c r="L45" s="296">
        <v>311.01202830863878</v>
      </c>
      <c r="M45" s="296">
        <v>309.93987948143058</v>
      </c>
      <c r="N45" s="297">
        <v>816.33384368384407</v>
      </c>
      <c r="O45" s="42"/>
      <c r="P45" s="448"/>
      <c r="Q45" s="451"/>
      <c r="R45" s="257" t="str">
        <f t="shared" si="6"/>
        <v>High C2</v>
      </c>
      <c r="S45" s="296">
        <v>4132.2043584519488</v>
      </c>
      <c r="T45" s="296">
        <v>1556.505789206285</v>
      </c>
      <c r="U45" s="296">
        <v>1897.215394823874</v>
      </c>
      <c r="V45" s="296"/>
      <c r="W45" s="296"/>
      <c r="X45" s="297">
        <v>678.48317442178973</v>
      </c>
      <c r="Y45" s="42"/>
      <c r="Z45" s="448"/>
      <c r="AA45" s="451"/>
      <c r="AB45" s="257" t="str">
        <f t="shared" si="7"/>
        <v>High C2</v>
      </c>
      <c r="AC45" s="296">
        <v>4132.2043584519497</v>
      </c>
      <c r="AD45" s="296">
        <v>1218.7688538239022</v>
      </c>
      <c r="AE45" s="296">
        <v>1721.4380301058063</v>
      </c>
      <c r="AF45" s="296"/>
      <c r="AG45" s="296"/>
      <c r="AH45" s="297">
        <v>1191.997474522241</v>
      </c>
      <c r="AI45" s="42"/>
      <c r="AJ45" s="257" t="str">
        <f t="shared" si="8"/>
        <v>High C2</v>
      </c>
      <c r="AK45" s="296">
        <f t="shared" si="29"/>
        <v>0</v>
      </c>
      <c r="AL45" s="284">
        <f t="shared" si="0"/>
        <v>337.73693538238285</v>
      </c>
      <c r="AM45" s="284">
        <f t="shared" si="0"/>
        <v>175.7773647180677</v>
      </c>
      <c r="AN45" s="284">
        <f t="shared" si="0"/>
        <v>0</v>
      </c>
      <c r="AO45" s="284">
        <f t="shared" si="0"/>
        <v>0</v>
      </c>
      <c r="AP45" s="285">
        <f t="shared" si="0"/>
        <v>-513.51430010045124</v>
      </c>
      <c r="AQ45" s="257" t="str">
        <f t="shared" si="10"/>
        <v>High C2</v>
      </c>
      <c r="AR45" s="296">
        <f t="shared" si="30"/>
        <v>687.04702190689386</v>
      </c>
      <c r="AS45" s="296">
        <v>141.37444456756577</v>
      </c>
      <c r="AT45" s="296">
        <v>32.158277238877069</v>
      </c>
      <c r="AU45" s="296"/>
      <c r="AV45" s="296"/>
      <c r="AW45" s="297">
        <v>513.51430010045101</v>
      </c>
      <c r="AX45" s="257" t="str">
        <f t="shared" si="12"/>
        <v>High C2</v>
      </c>
      <c r="AY45" s="296">
        <v>687.04702190689386</v>
      </c>
      <c r="AZ45" s="296">
        <v>479.11137994994908</v>
      </c>
      <c r="BA45" s="296">
        <v>207.93564195694478</v>
      </c>
      <c r="BB45" s="296"/>
      <c r="BC45" s="296"/>
      <c r="BD45" s="297"/>
      <c r="BE45" s="257" t="str">
        <f t="shared" si="13"/>
        <v>High C2</v>
      </c>
      <c r="BF45" s="296"/>
      <c r="BG45" s="296"/>
      <c r="BH45" s="296"/>
      <c r="BI45" s="296"/>
      <c r="BJ45" s="296"/>
      <c r="BK45" s="297"/>
      <c r="BL45" s="296"/>
      <c r="BM45" s="296"/>
      <c r="BN45" s="296"/>
      <c r="BO45" s="296"/>
      <c r="BP45" s="297"/>
      <c r="BQ45" s="257" t="str">
        <f t="shared" si="14"/>
        <v>High C2</v>
      </c>
      <c r="BR45" s="296"/>
      <c r="BS45" s="296"/>
      <c r="BT45" s="296"/>
      <c r="BU45" s="296"/>
      <c r="BV45" s="296"/>
      <c r="BW45" s="297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4:124" s="32" customFormat="1" ht="10.5" customHeight="1" thickBot="1">
      <c r="D46" s="318"/>
      <c r="E46" s="449"/>
      <c r="F46" s="453"/>
      <c r="G46" s="446"/>
      <c r="H46" s="260" t="str">
        <f t="shared" si="5"/>
        <v>Very high C1</v>
      </c>
      <c r="I46" s="296">
        <v>1813.9142126872068</v>
      </c>
      <c r="J46" s="298">
        <v>590.86627354620828</v>
      </c>
      <c r="K46" s="298">
        <v>734.93544947901353</v>
      </c>
      <c r="L46" s="298">
        <v>77.499233520512334</v>
      </c>
      <c r="M46" s="298">
        <v>135.36745757082474</v>
      </c>
      <c r="N46" s="299">
        <v>275.24579857064799</v>
      </c>
      <c r="O46" s="42"/>
      <c r="P46" s="449"/>
      <c r="Q46" s="452"/>
      <c r="R46" s="260" t="str">
        <f t="shared" si="6"/>
        <v>Very high C1</v>
      </c>
      <c r="S46" s="296">
        <v>1813.9142126872068</v>
      </c>
      <c r="T46" s="298">
        <v>730.12805168252248</v>
      </c>
      <c r="U46" s="298">
        <v>816.77754166672742</v>
      </c>
      <c r="V46" s="298"/>
      <c r="W46" s="298"/>
      <c r="X46" s="299">
        <v>267.00861933795676</v>
      </c>
      <c r="Y46" s="42"/>
      <c r="Z46" s="449"/>
      <c r="AA46" s="452"/>
      <c r="AB46" s="260" t="str">
        <f t="shared" si="7"/>
        <v>Very high C1</v>
      </c>
      <c r="AC46" s="296">
        <v>1813.9142126872066</v>
      </c>
      <c r="AD46" s="298">
        <v>525.93651129449199</v>
      </c>
      <c r="AE46" s="298">
        <v>799.8652117307297</v>
      </c>
      <c r="AF46" s="298"/>
      <c r="AG46" s="298"/>
      <c r="AH46" s="299">
        <v>488.11248966198497</v>
      </c>
      <c r="AI46" s="42"/>
      <c r="AJ46" s="260" t="str">
        <f t="shared" si="8"/>
        <v>Very high C1</v>
      </c>
      <c r="AK46" s="296">
        <f>SUM(AL46:AP46)</f>
        <v>0</v>
      </c>
      <c r="AL46" s="286">
        <f t="shared" si="0"/>
        <v>204.19154038803049</v>
      </c>
      <c r="AM46" s="286">
        <f t="shared" si="0"/>
        <v>16.912329935997718</v>
      </c>
      <c r="AN46" s="286">
        <f t="shared" si="0"/>
        <v>0</v>
      </c>
      <c r="AO46" s="286">
        <f t="shared" si="0"/>
        <v>0</v>
      </c>
      <c r="AP46" s="287">
        <f t="shared" si="0"/>
        <v>-221.10387032402821</v>
      </c>
      <c r="AQ46" s="260" t="str">
        <f t="shared" si="10"/>
        <v>Very high C1</v>
      </c>
      <c r="AR46" s="296">
        <f>SUM(AS46:AW46)</f>
        <v>270.04022790169859</v>
      </c>
      <c r="AS46" s="298"/>
      <c r="AT46" s="298">
        <v>48.936357577670293</v>
      </c>
      <c r="AU46" s="298"/>
      <c r="AV46" s="298"/>
      <c r="AW46" s="299">
        <v>221.10387032402832</v>
      </c>
      <c r="AX46" s="260" t="str">
        <f t="shared" si="12"/>
        <v>Very high C1</v>
      </c>
      <c r="AY46" s="298">
        <v>270.04022790169864</v>
      </c>
      <c r="AZ46" s="298">
        <v>204.19154038803052</v>
      </c>
      <c r="BA46" s="298">
        <v>65.848687513668082</v>
      </c>
      <c r="BB46" s="298"/>
      <c r="BC46" s="298"/>
      <c r="BD46" s="299"/>
      <c r="BE46" s="260" t="str">
        <f t="shared" si="13"/>
        <v>Very high C1</v>
      </c>
      <c r="BF46" s="294"/>
      <c r="BG46" s="298"/>
      <c r="BH46" s="298"/>
      <c r="BI46" s="298"/>
      <c r="BJ46" s="298"/>
      <c r="BK46" s="299"/>
      <c r="BL46" s="298"/>
      <c r="BM46" s="298"/>
      <c r="BN46" s="298"/>
      <c r="BO46" s="298"/>
      <c r="BP46" s="299"/>
      <c r="BQ46" s="260" t="str">
        <f t="shared" si="14"/>
        <v>Very high C1</v>
      </c>
      <c r="BR46" s="294"/>
      <c r="BS46" s="298"/>
      <c r="BT46" s="298"/>
      <c r="BU46" s="298"/>
      <c r="BV46" s="298"/>
      <c r="BW46" s="299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</row>
    <row r="47" spans="4:124" s="32" customFormat="1" ht="10.15" customHeight="1">
      <c r="D47" s="317" t="str">
        <f>D43</f>
        <v>400KV Network</v>
      </c>
      <c r="E47" s="447">
        <v>7</v>
      </c>
      <c r="F47" s="450" t="s">
        <v>190</v>
      </c>
      <c r="G47" s="444" t="s">
        <v>193</v>
      </c>
      <c r="H47" s="254" t="str">
        <f t="shared" si="5"/>
        <v>Low C4</v>
      </c>
      <c r="I47" s="296"/>
      <c r="J47" s="296"/>
      <c r="K47" s="296"/>
      <c r="L47" s="296"/>
      <c r="M47" s="296"/>
      <c r="N47" s="297"/>
      <c r="O47" s="42"/>
      <c r="P47" s="447">
        <v>7</v>
      </c>
      <c r="Q47" s="450" t="str">
        <f t="shared" ref="Q47" si="31">$F47</f>
        <v>OHL towers</v>
      </c>
      <c r="R47" s="254" t="str">
        <f t="shared" si="6"/>
        <v>Low C4</v>
      </c>
      <c r="S47" s="296"/>
      <c r="T47" s="296"/>
      <c r="U47" s="296"/>
      <c r="V47" s="296"/>
      <c r="W47" s="296"/>
      <c r="X47" s="297"/>
      <c r="Y47" s="42"/>
      <c r="Z47" s="447">
        <v>7</v>
      </c>
      <c r="AA47" s="450" t="str">
        <f t="shared" ref="AA47" si="32">$F47</f>
        <v>OHL towers</v>
      </c>
      <c r="AB47" s="254" t="str">
        <f t="shared" si="7"/>
        <v>Low C4</v>
      </c>
      <c r="AC47" s="296"/>
      <c r="AD47" s="296"/>
      <c r="AE47" s="296"/>
      <c r="AF47" s="296"/>
      <c r="AG47" s="296"/>
      <c r="AH47" s="297"/>
      <c r="AI47" s="42"/>
      <c r="AJ47" s="254" t="str">
        <f t="shared" si="8"/>
        <v>Low C4</v>
      </c>
      <c r="AK47" s="296"/>
      <c r="AL47" s="284">
        <f t="shared" si="0"/>
        <v>0</v>
      </c>
      <c r="AM47" s="284">
        <f t="shared" si="0"/>
        <v>0</v>
      </c>
      <c r="AN47" s="284">
        <f t="shared" si="0"/>
        <v>0</v>
      </c>
      <c r="AO47" s="284">
        <f t="shared" si="0"/>
        <v>0</v>
      </c>
      <c r="AP47" s="285">
        <f t="shared" si="0"/>
        <v>0</v>
      </c>
      <c r="AQ47" s="254" t="str">
        <f t="shared" si="10"/>
        <v>Low C4</v>
      </c>
      <c r="AR47" s="296"/>
      <c r="AS47" s="296"/>
      <c r="AT47" s="296"/>
      <c r="AU47" s="296"/>
      <c r="AV47" s="296"/>
      <c r="AW47" s="297"/>
      <c r="AX47" s="254" t="str">
        <f t="shared" si="12"/>
        <v>Low C4</v>
      </c>
      <c r="AY47" s="296"/>
      <c r="AZ47" s="296"/>
      <c r="BA47" s="296"/>
      <c r="BB47" s="296"/>
      <c r="BC47" s="296"/>
      <c r="BD47" s="297"/>
      <c r="BE47" s="254" t="str">
        <f t="shared" si="13"/>
        <v>Low C4</v>
      </c>
      <c r="BF47" s="296"/>
      <c r="BG47" s="296"/>
      <c r="BH47" s="296"/>
      <c r="BI47" s="296"/>
      <c r="BJ47" s="296"/>
      <c r="BK47" s="297"/>
      <c r="BL47" s="296"/>
      <c r="BM47" s="296"/>
      <c r="BN47" s="296"/>
      <c r="BO47" s="296"/>
      <c r="BP47" s="297"/>
      <c r="BQ47" s="254" t="str">
        <f t="shared" si="14"/>
        <v>Low C4</v>
      </c>
      <c r="BR47" s="296"/>
      <c r="BS47" s="296"/>
      <c r="BT47" s="296"/>
      <c r="BU47" s="296"/>
      <c r="BV47" s="296"/>
      <c r="BW47" s="297"/>
    </row>
    <row r="48" spans="4:124" s="32" customFormat="1" ht="10.15" customHeight="1">
      <c r="D48" s="318"/>
      <c r="E48" s="448"/>
      <c r="F48" s="451"/>
      <c r="G48" s="445"/>
      <c r="H48" s="257" t="str">
        <f t="shared" si="5"/>
        <v>Medium C3</v>
      </c>
      <c r="I48" s="296"/>
      <c r="J48" s="296"/>
      <c r="K48" s="296"/>
      <c r="L48" s="296"/>
      <c r="M48" s="296"/>
      <c r="N48" s="297"/>
      <c r="O48" s="42"/>
      <c r="P48" s="448"/>
      <c r="Q48" s="451"/>
      <c r="R48" s="257" t="str">
        <f t="shared" si="6"/>
        <v>Medium C3</v>
      </c>
      <c r="S48" s="296"/>
      <c r="T48" s="296"/>
      <c r="U48" s="296"/>
      <c r="V48" s="296"/>
      <c r="W48" s="296"/>
      <c r="X48" s="297"/>
      <c r="Y48" s="42"/>
      <c r="Z48" s="448"/>
      <c r="AA48" s="451"/>
      <c r="AB48" s="257" t="str">
        <f t="shared" si="7"/>
        <v>Medium C3</v>
      </c>
      <c r="AC48" s="296"/>
      <c r="AD48" s="296"/>
      <c r="AE48" s="296"/>
      <c r="AF48" s="296"/>
      <c r="AG48" s="296"/>
      <c r="AH48" s="297"/>
      <c r="AI48" s="42"/>
      <c r="AJ48" s="257" t="str">
        <f t="shared" si="8"/>
        <v>Medium C3</v>
      </c>
      <c r="AK48" s="296"/>
      <c r="AL48" s="284">
        <f t="shared" si="0"/>
        <v>0</v>
      </c>
      <c r="AM48" s="284">
        <f t="shared" si="0"/>
        <v>0</v>
      </c>
      <c r="AN48" s="284">
        <f t="shared" si="0"/>
        <v>0</v>
      </c>
      <c r="AO48" s="284">
        <f t="shared" si="0"/>
        <v>0</v>
      </c>
      <c r="AP48" s="285">
        <f t="shared" si="0"/>
        <v>0</v>
      </c>
      <c r="AQ48" s="257" t="str">
        <f t="shared" si="10"/>
        <v>Medium C3</v>
      </c>
      <c r="AR48" s="296"/>
      <c r="AS48" s="296"/>
      <c r="AT48" s="296"/>
      <c r="AU48" s="296"/>
      <c r="AV48" s="296"/>
      <c r="AW48" s="297"/>
      <c r="AX48" s="257" t="str">
        <f t="shared" si="12"/>
        <v>Medium C3</v>
      </c>
      <c r="AY48" s="296"/>
      <c r="AZ48" s="296"/>
      <c r="BA48" s="296"/>
      <c r="BB48" s="296"/>
      <c r="BC48" s="296"/>
      <c r="BD48" s="297"/>
      <c r="BE48" s="257" t="str">
        <f t="shared" si="13"/>
        <v>Medium C3</v>
      </c>
      <c r="BF48" s="296"/>
      <c r="BG48" s="296"/>
      <c r="BH48" s="296"/>
      <c r="BI48" s="296"/>
      <c r="BJ48" s="296"/>
      <c r="BK48" s="297"/>
      <c r="BL48" s="296"/>
      <c r="BM48" s="296"/>
      <c r="BN48" s="296"/>
      <c r="BO48" s="296"/>
      <c r="BP48" s="297"/>
      <c r="BQ48" s="257" t="str">
        <f t="shared" si="14"/>
        <v>Medium C3</v>
      </c>
      <c r="BR48" s="296"/>
      <c r="BS48" s="296"/>
      <c r="BT48" s="296"/>
      <c r="BU48" s="296"/>
      <c r="BV48" s="296"/>
      <c r="BW48" s="297"/>
    </row>
    <row r="49" spans="4:75" s="32" customFormat="1" ht="10.15" customHeight="1">
      <c r="D49" s="318"/>
      <c r="E49" s="448"/>
      <c r="F49" s="451"/>
      <c r="G49" s="445"/>
      <c r="H49" s="257" t="str">
        <f t="shared" si="5"/>
        <v>High C2</v>
      </c>
      <c r="I49" s="296"/>
      <c r="J49" s="296"/>
      <c r="K49" s="296"/>
      <c r="L49" s="296"/>
      <c r="M49" s="296"/>
      <c r="N49" s="297"/>
      <c r="O49" s="42"/>
      <c r="P49" s="448"/>
      <c r="Q49" s="451"/>
      <c r="R49" s="257" t="str">
        <f t="shared" si="6"/>
        <v>High C2</v>
      </c>
      <c r="S49" s="296"/>
      <c r="T49" s="296"/>
      <c r="U49" s="296"/>
      <c r="V49" s="296"/>
      <c r="W49" s="296"/>
      <c r="X49" s="297"/>
      <c r="Y49" s="42"/>
      <c r="Z49" s="448"/>
      <c r="AA49" s="451"/>
      <c r="AB49" s="257" t="str">
        <f t="shared" si="7"/>
        <v>High C2</v>
      </c>
      <c r="AC49" s="296"/>
      <c r="AD49" s="296"/>
      <c r="AE49" s="296"/>
      <c r="AF49" s="296"/>
      <c r="AG49" s="296"/>
      <c r="AH49" s="297"/>
      <c r="AI49" s="42"/>
      <c r="AJ49" s="257" t="str">
        <f t="shared" si="8"/>
        <v>High C2</v>
      </c>
      <c r="AK49" s="296"/>
      <c r="AL49" s="284">
        <f t="shared" si="0"/>
        <v>0</v>
      </c>
      <c r="AM49" s="284">
        <f t="shared" si="0"/>
        <v>0</v>
      </c>
      <c r="AN49" s="284">
        <f t="shared" si="0"/>
        <v>0</v>
      </c>
      <c r="AO49" s="284">
        <f t="shared" si="0"/>
        <v>0</v>
      </c>
      <c r="AP49" s="285">
        <f t="shared" si="0"/>
        <v>0</v>
      </c>
      <c r="AQ49" s="257" t="str">
        <f t="shared" si="10"/>
        <v>High C2</v>
      </c>
      <c r="AR49" s="296"/>
      <c r="AS49" s="296"/>
      <c r="AT49" s="296"/>
      <c r="AU49" s="296"/>
      <c r="AV49" s="296"/>
      <c r="AW49" s="297"/>
      <c r="AX49" s="257" t="str">
        <f t="shared" si="12"/>
        <v>High C2</v>
      </c>
      <c r="AY49" s="296"/>
      <c r="AZ49" s="296"/>
      <c r="BA49" s="296"/>
      <c r="BB49" s="296"/>
      <c r="BC49" s="296"/>
      <c r="BD49" s="297"/>
      <c r="BE49" s="257" t="str">
        <f t="shared" si="13"/>
        <v>High C2</v>
      </c>
      <c r="BF49" s="296"/>
      <c r="BG49" s="296"/>
      <c r="BH49" s="296"/>
      <c r="BI49" s="296"/>
      <c r="BJ49" s="296"/>
      <c r="BK49" s="297"/>
      <c r="BL49" s="296"/>
      <c r="BM49" s="296"/>
      <c r="BN49" s="296"/>
      <c r="BO49" s="296"/>
      <c r="BP49" s="297"/>
      <c r="BQ49" s="257" t="str">
        <f t="shared" si="14"/>
        <v>High C2</v>
      </c>
      <c r="BR49" s="296"/>
      <c r="BS49" s="296"/>
      <c r="BT49" s="296"/>
      <c r="BU49" s="296"/>
      <c r="BV49" s="296"/>
      <c r="BW49" s="297"/>
    </row>
    <row r="50" spans="4:75" s="32" customFormat="1" ht="10.5" customHeight="1" thickBot="1">
      <c r="D50" s="319"/>
      <c r="E50" s="449"/>
      <c r="F50" s="453"/>
      <c r="G50" s="446"/>
      <c r="H50" s="260" t="str">
        <f t="shared" si="5"/>
        <v>Very high C1</v>
      </c>
      <c r="I50" s="294"/>
      <c r="J50" s="294"/>
      <c r="K50" s="294"/>
      <c r="L50" s="294"/>
      <c r="M50" s="294"/>
      <c r="N50" s="295"/>
      <c r="O50" s="42"/>
      <c r="P50" s="449"/>
      <c r="Q50" s="452"/>
      <c r="R50" s="260" t="str">
        <f t="shared" si="6"/>
        <v>Very high C1</v>
      </c>
      <c r="S50" s="294"/>
      <c r="T50" s="294"/>
      <c r="U50" s="294"/>
      <c r="V50" s="294"/>
      <c r="W50" s="294"/>
      <c r="X50" s="295"/>
      <c r="Y50" s="42"/>
      <c r="Z50" s="449"/>
      <c r="AA50" s="452"/>
      <c r="AB50" s="260" t="str">
        <f t="shared" si="7"/>
        <v>Very high C1</v>
      </c>
      <c r="AC50" s="294"/>
      <c r="AD50" s="294"/>
      <c r="AE50" s="294"/>
      <c r="AF50" s="294"/>
      <c r="AG50" s="294"/>
      <c r="AH50" s="295"/>
      <c r="AI50" s="42"/>
      <c r="AJ50" s="260" t="str">
        <f t="shared" si="8"/>
        <v>Very high C1</v>
      </c>
      <c r="AK50" s="294"/>
      <c r="AL50" s="286">
        <f t="shared" si="0"/>
        <v>0</v>
      </c>
      <c r="AM50" s="286">
        <f t="shared" si="0"/>
        <v>0</v>
      </c>
      <c r="AN50" s="286">
        <f t="shared" si="0"/>
        <v>0</v>
      </c>
      <c r="AO50" s="286">
        <f t="shared" si="0"/>
        <v>0</v>
      </c>
      <c r="AP50" s="287">
        <f t="shared" si="0"/>
        <v>0</v>
      </c>
      <c r="AQ50" s="260" t="str">
        <f t="shared" si="10"/>
        <v>Very high C1</v>
      </c>
      <c r="AR50" s="294"/>
      <c r="AS50" s="294"/>
      <c r="AT50" s="294"/>
      <c r="AU50" s="294"/>
      <c r="AV50" s="294"/>
      <c r="AW50" s="295"/>
      <c r="AX50" s="260" t="str">
        <f t="shared" si="12"/>
        <v>Very high C1</v>
      </c>
      <c r="AY50" s="294"/>
      <c r="AZ50" s="294"/>
      <c r="BA50" s="294"/>
      <c r="BB50" s="294"/>
      <c r="BC50" s="294"/>
      <c r="BD50" s="295"/>
      <c r="BE50" s="260" t="str">
        <f t="shared" si="13"/>
        <v>Very high C1</v>
      </c>
      <c r="BF50" s="294"/>
      <c r="BG50" s="294"/>
      <c r="BH50" s="294"/>
      <c r="BI50" s="294"/>
      <c r="BJ50" s="294"/>
      <c r="BK50" s="295"/>
      <c r="BL50" s="294"/>
      <c r="BM50" s="294"/>
      <c r="BN50" s="294"/>
      <c r="BO50" s="294"/>
      <c r="BP50" s="295"/>
      <c r="BQ50" s="260" t="str">
        <f t="shared" si="14"/>
        <v>Very high C1</v>
      </c>
      <c r="BR50" s="294"/>
      <c r="BS50" s="294"/>
      <c r="BT50" s="294"/>
      <c r="BU50" s="294"/>
      <c r="BV50" s="294"/>
      <c r="BW50" s="295"/>
    </row>
    <row r="51" spans="4:75" s="32" customFormat="1" ht="10.15" customHeight="1">
      <c r="D51" s="321" t="s">
        <v>191</v>
      </c>
      <c r="E51" s="456">
        <v>1</v>
      </c>
      <c r="F51" s="450" t="s">
        <v>184</v>
      </c>
      <c r="G51" s="444" t="s">
        <v>193</v>
      </c>
      <c r="H51" s="254" t="str">
        <f t="shared" si="5"/>
        <v>Low C4</v>
      </c>
      <c r="I51" s="296">
        <v>90</v>
      </c>
      <c r="J51" s="296">
        <v>74</v>
      </c>
      <c r="K51" s="296">
        <v>1</v>
      </c>
      <c r="L51" s="296">
        <v>7</v>
      </c>
      <c r="M51" s="296">
        <v>6</v>
      </c>
      <c r="N51" s="297">
        <v>2</v>
      </c>
      <c r="O51" s="42"/>
      <c r="P51" s="456">
        <v>1</v>
      </c>
      <c r="Q51" s="450" t="str">
        <f>$F51</f>
        <v>Circuit Breaker</v>
      </c>
      <c r="R51" s="254" t="str">
        <f t="shared" si="6"/>
        <v>Low C4</v>
      </c>
      <c r="S51" s="296">
        <v>84</v>
      </c>
      <c r="T51" s="296">
        <v>10</v>
      </c>
      <c r="U51" s="296">
        <v>14</v>
      </c>
      <c r="V51" s="296">
        <v>55</v>
      </c>
      <c r="W51" s="296"/>
      <c r="X51" s="297">
        <v>5</v>
      </c>
      <c r="Y51" s="42"/>
      <c r="Z51" s="456">
        <v>1</v>
      </c>
      <c r="AA51" s="450" t="str">
        <f>$F51</f>
        <v>Circuit Breaker</v>
      </c>
      <c r="AB51" s="254" t="str">
        <f t="shared" si="7"/>
        <v>Low C4</v>
      </c>
      <c r="AC51" s="296">
        <v>90</v>
      </c>
      <c r="AD51" s="296">
        <v>1</v>
      </c>
      <c r="AE51" s="296">
        <v>14</v>
      </c>
      <c r="AF51" s="296">
        <v>59</v>
      </c>
      <c r="AG51" s="296"/>
      <c r="AH51" s="297">
        <v>16</v>
      </c>
      <c r="AI51" s="42"/>
      <c r="AJ51" s="254" t="str">
        <f t="shared" si="8"/>
        <v>Low C4</v>
      </c>
      <c r="AK51" s="296">
        <f>SUM(AL51:AP51)</f>
        <v>-6</v>
      </c>
      <c r="AL51" s="284">
        <f t="shared" si="0"/>
        <v>9</v>
      </c>
      <c r="AM51" s="284">
        <f t="shared" si="0"/>
        <v>0</v>
      </c>
      <c r="AN51" s="284">
        <f t="shared" si="0"/>
        <v>-4</v>
      </c>
      <c r="AO51" s="284">
        <f t="shared" si="0"/>
        <v>0</v>
      </c>
      <c r="AP51" s="285">
        <f t="shared" si="0"/>
        <v>-11</v>
      </c>
      <c r="AQ51" s="254" t="str">
        <f t="shared" si="10"/>
        <v>Low C4</v>
      </c>
      <c r="AR51" s="296">
        <f>SUM(AS51:AW51)</f>
        <v>15</v>
      </c>
      <c r="AS51" s="296"/>
      <c r="AT51" s="296"/>
      <c r="AU51" s="296">
        <v>4</v>
      </c>
      <c r="AV51" s="296"/>
      <c r="AW51" s="297">
        <v>11</v>
      </c>
      <c r="AX51" s="254" t="str">
        <f t="shared" si="12"/>
        <v>Low C4</v>
      </c>
      <c r="AY51" s="296">
        <v>9</v>
      </c>
      <c r="AZ51" s="296">
        <v>9</v>
      </c>
      <c r="BA51" s="296"/>
      <c r="BB51" s="296"/>
      <c r="BC51" s="296"/>
      <c r="BD51" s="297"/>
      <c r="BE51" s="254" t="str">
        <f t="shared" si="13"/>
        <v>Low C4</v>
      </c>
      <c r="BF51" s="296"/>
      <c r="BG51" s="296"/>
      <c r="BH51" s="296"/>
      <c r="BI51" s="296"/>
      <c r="BJ51" s="296"/>
      <c r="BK51" s="297"/>
      <c r="BL51" s="296"/>
      <c r="BM51" s="296"/>
      <c r="BN51" s="296"/>
      <c r="BO51" s="296"/>
      <c r="BP51" s="297"/>
      <c r="BQ51" s="254" t="str">
        <f t="shared" si="14"/>
        <v>Low C4</v>
      </c>
      <c r="BR51" s="296"/>
      <c r="BS51" s="296"/>
      <c r="BT51" s="296"/>
      <c r="BU51" s="296"/>
      <c r="BV51" s="296"/>
      <c r="BW51" s="297"/>
    </row>
    <row r="52" spans="4:75" s="32" customFormat="1" ht="10.15" customHeight="1">
      <c r="D52" s="322"/>
      <c r="E52" s="454"/>
      <c r="F52" s="451"/>
      <c r="G52" s="445"/>
      <c r="H52" s="257" t="str">
        <f t="shared" si="5"/>
        <v>Medium C3</v>
      </c>
      <c r="I52" s="296">
        <v>88</v>
      </c>
      <c r="J52" s="296">
        <v>74</v>
      </c>
      <c r="K52" s="296">
        <v>2</v>
      </c>
      <c r="L52" s="296">
        <v>2</v>
      </c>
      <c r="M52" s="296">
        <v>7</v>
      </c>
      <c r="N52" s="297">
        <v>3</v>
      </c>
      <c r="O52" s="42"/>
      <c r="P52" s="454"/>
      <c r="Q52" s="451"/>
      <c r="R52" s="257" t="str">
        <f t="shared" si="6"/>
        <v>Medium C3</v>
      </c>
      <c r="S52" s="296">
        <v>84</v>
      </c>
      <c r="T52" s="296">
        <v>23</v>
      </c>
      <c r="U52" s="296">
        <v>50</v>
      </c>
      <c r="V52" s="296">
        <v>4</v>
      </c>
      <c r="W52" s="296"/>
      <c r="X52" s="297">
        <v>7</v>
      </c>
      <c r="Y52" s="42"/>
      <c r="Z52" s="454"/>
      <c r="AA52" s="451"/>
      <c r="AB52" s="257" t="str">
        <f t="shared" si="7"/>
        <v>Medium C3</v>
      </c>
      <c r="AC52" s="296">
        <v>88</v>
      </c>
      <c r="AD52" s="296">
        <v>20</v>
      </c>
      <c r="AE52" s="296">
        <v>52</v>
      </c>
      <c r="AF52" s="296">
        <v>4</v>
      </c>
      <c r="AG52" s="296"/>
      <c r="AH52" s="297">
        <v>12</v>
      </c>
      <c r="AI52" s="42"/>
      <c r="AJ52" s="257" t="str">
        <f t="shared" si="8"/>
        <v>Medium C3</v>
      </c>
      <c r="AK52" s="296">
        <f t="shared" ref="AK52:AK53" si="33">SUM(AL52:AP52)</f>
        <v>-4</v>
      </c>
      <c r="AL52" s="284">
        <f t="shared" si="0"/>
        <v>3</v>
      </c>
      <c r="AM52" s="284">
        <f t="shared" si="0"/>
        <v>-2</v>
      </c>
      <c r="AN52" s="284">
        <f t="shared" si="0"/>
        <v>0</v>
      </c>
      <c r="AO52" s="284">
        <f t="shared" si="0"/>
        <v>0</v>
      </c>
      <c r="AP52" s="285">
        <f t="shared" si="0"/>
        <v>-5</v>
      </c>
      <c r="AQ52" s="257" t="str">
        <f t="shared" si="10"/>
        <v>Medium C3</v>
      </c>
      <c r="AR52" s="296">
        <f t="shared" ref="AR52:AR53" si="34">SUM(AS52:AW52)</f>
        <v>7</v>
      </c>
      <c r="AS52" s="296"/>
      <c r="AT52" s="296">
        <v>2</v>
      </c>
      <c r="AU52" s="296"/>
      <c r="AV52" s="296"/>
      <c r="AW52" s="297">
        <v>5</v>
      </c>
      <c r="AX52" s="257" t="str">
        <f t="shared" si="12"/>
        <v>Medium C3</v>
      </c>
      <c r="AY52" s="296">
        <v>3</v>
      </c>
      <c r="AZ52" s="296">
        <v>3</v>
      </c>
      <c r="BA52" s="296"/>
      <c r="BB52" s="296"/>
      <c r="BC52" s="296"/>
      <c r="BD52" s="297"/>
      <c r="BE52" s="257" t="str">
        <f t="shared" si="13"/>
        <v>Medium C3</v>
      </c>
      <c r="BF52" s="296"/>
      <c r="BG52" s="296"/>
      <c r="BH52" s="296"/>
      <c r="BI52" s="296"/>
      <c r="BJ52" s="296"/>
      <c r="BK52" s="297"/>
      <c r="BL52" s="296"/>
      <c r="BM52" s="296"/>
      <c r="BN52" s="296"/>
      <c r="BO52" s="296"/>
      <c r="BP52" s="297"/>
      <c r="BQ52" s="257" t="str">
        <f t="shared" si="14"/>
        <v>Medium C3</v>
      </c>
      <c r="BR52" s="296"/>
      <c r="BS52" s="296"/>
      <c r="BT52" s="296"/>
      <c r="BU52" s="296"/>
      <c r="BV52" s="296"/>
      <c r="BW52" s="297"/>
    </row>
    <row r="53" spans="4:75" s="32" customFormat="1" ht="10.15" customHeight="1">
      <c r="D53" s="322"/>
      <c r="E53" s="454"/>
      <c r="F53" s="451"/>
      <c r="G53" s="445"/>
      <c r="H53" s="257" t="str">
        <f t="shared" si="5"/>
        <v>High C2</v>
      </c>
      <c r="I53" s="296">
        <v>306</v>
      </c>
      <c r="J53" s="296">
        <v>260</v>
      </c>
      <c r="K53" s="296">
        <v>5</v>
      </c>
      <c r="L53" s="296">
        <v>22</v>
      </c>
      <c r="M53" s="296">
        <v>17</v>
      </c>
      <c r="N53" s="297">
        <v>2</v>
      </c>
      <c r="O53" s="42"/>
      <c r="P53" s="454"/>
      <c r="Q53" s="451"/>
      <c r="R53" s="257" t="str">
        <f t="shared" si="6"/>
        <v>High C2</v>
      </c>
      <c r="S53" s="296">
        <v>322</v>
      </c>
      <c r="T53" s="296">
        <v>123</v>
      </c>
      <c r="U53" s="296">
        <v>132</v>
      </c>
      <c r="V53" s="296">
        <v>51</v>
      </c>
      <c r="W53" s="296">
        <v>3</v>
      </c>
      <c r="X53" s="297">
        <v>13</v>
      </c>
      <c r="Y53" s="42"/>
      <c r="Z53" s="454"/>
      <c r="AA53" s="451"/>
      <c r="AB53" s="257" t="str">
        <f t="shared" si="7"/>
        <v>High C2</v>
      </c>
      <c r="AC53" s="296">
        <v>306</v>
      </c>
      <c r="AD53" s="296">
        <v>70</v>
      </c>
      <c r="AE53" s="296">
        <v>139</v>
      </c>
      <c r="AF53" s="296">
        <v>51</v>
      </c>
      <c r="AG53" s="296">
        <v>3</v>
      </c>
      <c r="AH53" s="297">
        <v>43</v>
      </c>
      <c r="AI53" s="42"/>
      <c r="AJ53" s="257" t="str">
        <f t="shared" si="8"/>
        <v>High C2</v>
      </c>
      <c r="AK53" s="296">
        <f t="shared" si="33"/>
        <v>16</v>
      </c>
      <c r="AL53" s="284">
        <f t="shared" si="0"/>
        <v>53</v>
      </c>
      <c r="AM53" s="284">
        <f t="shared" si="0"/>
        <v>-7</v>
      </c>
      <c r="AN53" s="284">
        <f t="shared" si="0"/>
        <v>0</v>
      </c>
      <c r="AO53" s="284">
        <f t="shared" si="0"/>
        <v>0</v>
      </c>
      <c r="AP53" s="285">
        <f t="shared" si="0"/>
        <v>-30</v>
      </c>
      <c r="AQ53" s="257" t="str">
        <f t="shared" si="10"/>
        <v>High C2</v>
      </c>
      <c r="AR53" s="296">
        <f t="shared" si="34"/>
        <v>37</v>
      </c>
      <c r="AS53" s="296"/>
      <c r="AT53" s="296">
        <v>7</v>
      </c>
      <c r="AU53" s="296"/>
      <c r="AV53" s="296"/>
      <c r="AW53" s="297">
        <v>30</v>
      </c>
      <c r="AX53" s="257" t="str">
        <f t="shared" si="12"/>
        <v>High C2</v>
      </c>
      <c r="AY53" s="296">
        <v>53</v>
      </c>
      <c r="AZ53" s="296">
        <v>53</v>
      </c>
      <c r="BA53" s="296"/>
      <c r="BB53" s="296"/>
      <c r="BC53" s="296"/>
      <c r="BD53" s="297"/>
      <c r="BE53" s="257" t="str">
        <f t="shared" si="13"/>
        <v>High C2</v>
      </c>
      <c r="BF53" s="296"/>
      <c r="BG53" s="296"/>
      <c r="BH53" s="296"/>
      <c r="BI53" s="296"/>
      <c r="BJ53" s="296"/>
      <c r="BK53" s="297"/>
      <c r="BL53" s="296"/>
      <c r="BM53" s="296"/>
      <c r="BN53" s="296"/>
      <c r="BO53" s="296"/>
      <c r="BP53" s="297"/>
      <c r="BQ53" s="257" t="str">
        <f t="shared" si="14"/>
        <v>High C2</v>
      </c>
      <c r="BR53" s="296"/>
      <c r="BS53" s="296"/>
      <c r="BT53" s="296"/>
      <c r="BU53" s="296"/>
      <c r="BV53" s="296"/>
      <c r="BW53" s="297"/>
    </row>
    <row r="54" spans="4:75" s="32" customFormat="1" ht="10.5" customHeight="1" thickBot="1">
      <c r="D54" s="322"/>
      <c r="E54" s="455"/>
      <c r="F54" s="453"/>
      <c r="G54" s="446"/>
      <c r="H54" s="260" t="str">
        <f t="shared" si="5"/>
        <v>Very high C1</v>
      </c>
      <c r="I54" s="296">
        <v>123</v>
      </c>
      <c r="J54" s="298">
        <v>10</v>
      </c>
      <c r="K54" s="298">
        <v>111</v>
      </c>
      <c r="L54" s="298">
        <v>2</v>
      </c>
      <c r="M54" s="298"/>
      <c r="N54" s="299"/>
      <c r="O54" s="42"/>
      <c r="P54" s="455"/>
      <c r="Q54" s="452"/>
      <c r="R54" s="260" t="str">
        <f t="shared" si="6"/>
        <v>Very high C1</v>
      </c>
      <c r="S54" s="296">
        <v>110</v>
      </c>
      <c r="T54" s="298">
        <v>1</v>
      </c>
      <c r="U54" s="298">
        <v>1</v>
      </c>
      <c r="V54" s="298">
        <v>47</v>
      </c>
      <c r="W54" s="298">
        <v>42</v>
      </c>
      <c r="X54" s="299">
        <v>19</v>
      </c>
      <c r="Y54" s="42"/>
      <c r="Z54" s="455"/>
      <c r="AA54" s="452"/>
      <c r="AB54" s="260" t="str">
        <f t="shared" si="7"/>
        <v>Very high C1</v>
      </c>
      <c r="AC54" s="296">
        <v>123</v>
      </c>
      <c r="AD54" s="298"/>
      <c r="AE54" s="298">
        <v>1</v>
      </c>
      <c r="AF54" s="298">
        <v>49</v>
      </c>
      <c r="AG54" s="298">
        <v>45</v>
      </c>
      <c r="AH54" s="299">
        <v>28</v>
      </c>
      <c r="AI54" s="42"/>
      <c r="AJ54" s="260" t="str">
        <f t="shared" si="8"/>
        <v>Very high C1</v>
      </c>
      <c r="AK54" s="296">
        <f>SUM(AL54:AP54)</f>
        <v>-13</v>
      </c>
      <c r="AL54" s="286">
        <f t="shared" si="0"/>
        <v>1</v>
      </c>
      <c r="AM54" s="286">
        <f t="shared" si="0"/>
        <v>0</v>
      </c>
      <c r="AN54" s="286">
        <f t="shared" si="0"/>
        <v>-2</v>
      </c>
      <c r="AO54" s="286">
        <f t="shared" si="0"/>
        <v>-3</v>
      </c>
      <c r="AP54" s="287">
        <f t="shared" si="0"/>
        <v>-9</v>
      </c>
      <c r="AQ54" s="260" t="str">
        <f t="shared" si="10"/>
        <v>Very high C1</v>
      </c>
      <c r="AR54" s="296">
        <f>SUM(AS54:AW54)</f>
        <v>14</v>
      </c>
      <c r="AS54" s="298"/>
      <c r="AT54" s="298"/>
      <c r="AU54" s="298">
        <v>2</v>
      </c>
      <c r="AV54" s="298">
        <v>3</v>
      </c>
      <c r="AW54" s="299">
        <v>9</v>
      </c>
      <c r="AX54" s="260" t="str">
        <f t="shared" si="12"/>
        <v>Very high C1</v>
      </c>
      <c r="AY54" s="296">
        <v>1</v>
      </c>
      <c r="AZ54" s="298">
        <v>1</v>
      </c>
      <c r="BA54" s="298"/>
      <c r="BB54" s="298"/>
      <c r="BC54" s="298"/>
      <c r="BD54" s="299"/>
      <c r="BE54" s="260" t="str">
        <f t="shared" si="13"/>
        <v>Very high C1</v>
      </c>
      <c r="BF54" s="298"/>
      <c r="BG54" s="298"/>
      <c r="BH54" s="298"/>
      <c r="BI54" s="298"/>
      <c r="BJ54" s="298"/>
      <c r="BK54" s="299"/>
      <c r="BL54" s="298"/>
      <c r="BM54" s="298"/>
      <c r="BN54" s="298"/>
      <c r="BO54" s="298"/>
      <c r="BP54" s="299"/>
      <c r="BQ54" s="260" t="str">
        <f t="shared" si="14"/>
        <v>Very high C1</v>
      </c>
      <c r="BR54" s="298"/>
      <c r="BS54" s="298"/>
      <c r="BT54" s="298"/>
      <c r="BU54" s="298"/>
      <c r="BV54" s="298"/>
      <c r="BW54" s="299"/>
    </row>
    <row r="55" spans="4:75" s="32" customFormat="1" ht="11.25" customHeight="1">
      <c r="D55" s="323" t="str">
        <f>D51</f>
        <v>275KV Network</v>
      </c>
      <c r="E55" s="447">
        <v>2</v>
      </c>
      <c r="F55" s="450" t="s">
        <v>185</v>
      </c>
      <c r="G55" s="444" t="s">
        <v>193</v>
      </c>
      <c r="H55" s="254" t="str">
        <f t="shared" si="5"/>
        <v>Low C4</v>
      </c>
      <c r="I55" s="296">
        <v>1</v>
      </c>
      <c r="J55" s="292">
        <v>1</v>
      </c>
      <c r="K55" s="292"/>
      <c r="L55" s="292"/>
      <c r="M55" s="292"/>
      <c r="N55" s="293"/>
      <c r="O55" s="42"/>
      <c r="P55" s="447">
        <v>2</v>
      </c>
      <c r="Q55" s="450" t="str">
        <f t="shared" ref="Q55" si="35">$F55</f>
        <v>Transformer</v>
      </c>
      <c r="R55" s="254" t="str">
        <f t="shared" si="6"/>
        <v>Low C4</v>
      </c>
      <c r="S55" s="296">
        <v>1</v>
      </c>
      <c r="T55" s="292">
        <v>0</v>
      </c>
      <c r="U55" s="292">
        <v>1</v>
      </c>
      <c r="V55" s="292">
        <v>0</v>
      </c>
      <c r="W55" s="292">
        <v>0</v>
      </c>
      <c r="X55" s="293">
        <v>0</v>
      </c>
      <c r="Y55" s="42"/>
      <c r="Z55" s="447">
        <v>2</v>
      </c>
      <c r="AA55" s="450" t="str">
        <f t="shared" ref="AA55" si="36">$F55</f>
        <v>Transformer</v>
      </c>
      <c r="AB55" s="254" t="str">
        <f t="shared" si="7"/>
        <v>Low C4</v>
      </c>
      <c r="AC55" s="296">
        <v>1</v>
      </c>
      <c r="AD55" s="292">
        <v>0</v>
      </c>
      <c r="AE55" s="292">
        <v>1</v>
      </c>
      <c r="AF55" s="292">
        <v>0</v>
      </c>
      <c r="AG55" s="292">
        <v>0</v>
      </c>
      <c r="AH55" s="293">
        <v>0</v>
      </c>
      <c r="AI55" s="42"/>
      <c r="AJ55" s="254" t="str">
        <f t="shared" si="8"/>
        <v>Low C4</v>
      </c>
      <c r="AK55" s="296">
        <f>SUM(AL55:AP55)</f>
        <v>0</v>
      </c>
      <c r="AL55" s="284">
        <f t="shared" ref="AL55:AP86" si="37">T55-AD55</f>
        <v>0</v>
      </c>
      <c r="AM55" s="284">
        <f t="shared" si="37"/>
        <v>0</v>
      </c>
      <c r="AN55" s="284">
        <f t="shared" si="37"/>
        <v>0</v>
      </c>
      <c r="AO55" s="284">
        <f t="shared" si="37"/>
        <v>0</v>
      </c>
      <c r="AP55" s="285">
        <f t="shared" si="37"/>
        <v>0</v>
      </c>
      <c r="AQ55" s="254" t="str">
        <f t="shared" si="10"/>
        <v>Low C4</v>
      </c>
      <c r="AR55" s="296">
        <f>SUM(AS55:AW55)</f>
        <v>0</v>
      </c>
      <c r="AS55" s="292"/>
      <c r="AT55" s="292"/>
      <c r="AU55" s="292"/>
      <c r="AV55" s="292"/>
      <c r="AW55" s="293"/>
      <c r="AX55" s="254" t="str">
        <f t="shared" si="12"/>
        <v>Low C4</v>
      </c>
      <c r="AY55" s="296">
        <v>0</v>
      </c>
      <c r="AZ55" s="292"/>
      <c r="BA55" s="292"/>
      <c r="BB55" s="292"/>
      <c r="BC55" s="292"/>
      <c r="BD55" s="293"/>
      <c r="BE55" s="254" t="str">
        <f t="shared" si="13"/>
        <v>Low C4</v>
      </c>
      <c r="BF55" s="292"/>
      <c r="BG55" s="292"/>
      <c r="BH55" s="292"/>
      <c r="BI55" s="292"/>
      <c r="BJ55" s="292"/>
      <c r="BK55" s="293"/>
      <c r="BL55" s="292"/>
      <c r="BM55" s="292"/>
      <c r="BN55" s="292"/>
      <c r="BO55" s="292"/>
      <c r="BP55" s="293"/>
      <c r="BQ55" s="254" t="str">
        <f t="shared" si="14"/>
        <v>Low C4</v>
      </c>
      <c r="BR55" s="292"/>
      <c r="BS55" s="292"/>
      <c r="BT55" s="292"/>
      <c r="BU55" s="292"/>
      <c r="BV55" s="292"/>
      <c r="BW55" s="293"/>
    </row>
    <row r="56" spans="4:75" s="32" customFormat="1" ht="10.15" customHeight="1">
      <c r="D56" s="322"/>
      <c r="E56" s="448"/>
      <c r="F56" s="451"/>
      <c r="G56" s="445"/>
      <c r="H56" s="257" t="str">
        <f t="shared" si="5"/>
        <v>Medium C3</v>
      </c>
      <c r="I56" s="296">
        <v>96</v>
      </c>
      <c r="J56" s="296">
        <v>39</v>
      </c>
      <c r="K56" s="296">
        <v>13</v>
      </c>
      <c r="L56" s="296">
        <v>41</v>
      </c>
      <c r="M56" s="296">
        <v>3</v>
      </c>
      <c r="N56" s="297"/>
      <c r="O56" s="42"/>
      <c r="P56" s="448"/>
      <c r="Q56" s="451"/>
      <c r="R56" s="257" t="str">
        <f t="shared" si="6"/>
        <v>Medium C3</v>
      </c>
      <c r="S56" s="296">
        <v>96</v>
      </c>
      <c r="T56" s="296">
        <v>27</v>
      </c>
      <c r="U56" s="296">
        <v>23</v>
      </c>
      <c r="V56" s="296">
        <v>40</v>
      </c>
      <c r="W56" s="296">
        <v>6</v>
      </c>
      <c r="X56" s="297">
        <v>0</v>
      </c>
      <c r="Y56" s="42"/>
      <c r="Z56" s="448"/>
      <c r="AA56" s="451"/>
      <c r="AB56" s="257" t="str">
        <f t="shared" si="7"/>
        <v>Medium C3</v>
      </c>
      <c r="AC56" s="296">
        <v>96</v>
      </c>
      <c r="AD56" s="296">
        <v>9</v>
      </c>
      <c r="AE56" s="296">
        <v>23</v>
      </c>
      <c r="AF56" s="296">
        <v>47</v>
      </c>
      <c r="AG56" s="296">
        <v>13</v>
      </c>
      <c r="AH56" s="297">
        <v>4</v>
      </c>
      <c r="AI56" s="42"/>
      <c r="AJ56" s="257" t="str">
        <f t="shared" si="8"/>
        <v>Medium C3</v>
      </c>
      <c r="AK56" s="296">
        <f t="shared" ref="AK56:AK57" si="38">SUM(AL56:AP56)</f>
        <v>0</v>
      </c>
      <c r="AL56" s="284">
        <f t="shared" si="37"/>
        <v>18</v>
      </c>
      <c r="AM56" s="284">
        <f t="shared" si="37"/>
        <v>0</v>
      </c>
      <c r="AN56" s="284">
        <f t="shared" si="37"/>
        <v>-7</v>
      </c>
      <c r="AO56" s="284">
        <f t="shared" si="37"/>
        <v>-7</v>
      </c>
      <c r="AP56" s="285">
        <f t="shared" si="37"/>
        <v>-4</v>
      </c>
      <c r="AQ56" s="257" t="str">
        <f t="shared" si="10"/>
        <v>Medium C3</v>
      </c>
      <c r="AR56" s="296">
        <f t="shared" ref="AR56:AR57" si="39">SUM(AS56:AW56)</f>
        <v>18</v>
      </c>
      <c r="AS56" s="296"/>
      <c r="AT56" s="296"/>
      <c r="AU56" s="296">
        <v>7</v>
      </c>
      <c r="AV56" s="296">
        <v>7</v>
      </c>
      <c r="AW56" s="297">
        <v>4</v>
      </c>
      <c r="AX56" s="257" t="str">
        <f t="shared" si="12"/>
        <v>Medium C3</v>
      </c>
      <c r="AY56" s="296">
        <v>18</v>
      </c>
      <c r="AZ56" s="296">
        <v>18</v>
      </c>
      <c r="BA56" s="296"/>
      <c r="BB56" s="296"/>
      <c r="BC56" s="296"/>
      <c r="BD56" s="297"/>
      <c r="BE56" s="257" t="str">
        <f t="shared" si="13"/>
        <v>Medium C3</v>
      </c>
      <c r="BF56" s="296"/>
      <c r="BG56" s="296"/>
      <c r="BH56" s="296"/>
      <c r="BI56" s="296"/>
      <c r="BJ56" s="296"/>
      <c r="BK56" s="297"/>
      <c r="BL56" s="296"/>
      <c r="BM56" s="296"/>
      <c r="BN56" s="296"/>
      <c r="BO56" s="296"/>
      <c r="BP56" s="297"/>
      <c r="BQ56" s="257" t="str">
        <f t="shared" si="14"/>
        <v>Medium C3</v>
      </c>
      <c r="BR56" s="296"/>
      <c r="BS56" s="296"/>
      <c r="BT56" s="296"/>
      <c r="BU56" s="296"/>
      <c r="BV56" s="296"/>
      <c r="BW56" s="297"/>
    </row>
    <row r="57" spans="4:75" s="32" customFormat="1" ht="10.15" customHeight="1">
      <c r="D57" s="322"/>
      <c r="E57" s="448"/>
      <c r="F57" s="451"/>
      <c r="G57" s="445"/>
      <c r="H57" s="257" t="str">
        <f t="shared" si="5"/>
        <v>High C2</v>
      </c>
      <c r="I57" s="296">
        <v>208</v>
      </c>
      <c r="J57" s="296">
        <v>89</v>
      </c>
      <c r="K57" s="296">
        <v>29</v>
      </c>
      <c r="L57" s="296">
        <v>71</v>
      </c>
      <c r="M57" s="296">
        <v>15</v>
      </c>
      <c r="N57" s="297">
        <v>4</v>
      </c>
      <c r="O57" s="42"/>
      <c r="P57" s="448"/>
      <c r="Q57" s="451"/>
      <c r="R57" s="257" t="str">
        <f t="shared" si="6"/>
        <v>High C2</v>
      </c>
      <c r="S57" s="296">
        <v>202</v>
      </c>
      <c r="T57" s="296">
        <v>70</v>
      </c>
      <c r="U57" s="296">
        <v>41</v>
      </c>
      <c r="V57" s="296">
        <v>78</v>
      </c>
      <c r="W57" s="296">
        <v>10</v>
      </c>
      <c r="X57" s="297">
        <v>3</v>
      </c>
      <c r="Y57" s="42"/>
      <c r="Z57" s="448"/>
      <c r="AA57" s="451"/>
      <c r="AB57" s="257" t="str">
        <f t="shared" si="7"/>
        <v>High C2</v>
      </c>
      <c r="AC57" s="296">
        <v>208</v>
      </c>
      <c r="AD57" s="296">
        <v>35</v>
      </c>
      <c r="AE57" s="296">
        <v>41</v>
      </c>
      <c r="AF57" s="296">
        <v>89</v>
      </c>
      <c r="AG57" s="296">
        <v>19</v>
      </c>
      <c r="AH57" s="297">
        <v>24</v>
      </c>
      <c r="AI57" s="42"/>
      <c r="AJ57" s="257" t="str">
        <f t="shared" si="8"/>
        <v>High C2</v>
      </c>
      <c r="AK57" s="296">
        <f t="shared" si="38"/>
        <v>-6</v>
      </c>
      <c r="AL57" s="284">
        <f t="shared" si="37"/>
        <v>35</v>
      </c>
      <c r="AM57" s="284">
        <f t="shared" si="37"/>
        <v>0</v>
      </c>
      <c r="AN57" s="284">
        <f t="shared" si="37"/>
        <v>-11</v>
      </c>
      <c r="AO57" s="284">
        <f t="shared" si="37"/>
        <v>-9</v>
      </c>
      <c r="AP57" s="285">
        <f t="shared" si="37"/>
        <v>-21</v>
      </c>
      <c r="AQ57" s="257" t="str">
        <f t="shared" si="10"/>
        <v>High C2</v>
      </c>
      <c r="AR57" s="296">
        <f t="shared" si="39"/>
        <v>41</v>
      </c>
      <c r="AS57" s="296"/>
      <c r="AT57" s="296"/>
      <c r="AU57" s="296">
        <v>11</v>
      </c>
      <c r="AV57" s="296">
        <v>9</v>
      </c>
      <c r="AW57" s="297">
        <v>21</v>
      </c>
      <c r="AX57" s="257" t="str">
        <f t="shared" si="12"/>
        <v>High C2</v>
      </c>
      <c r="AY57" s="296">
        <v>35</v>
      </c>
      <c r="AZ57" s="296">
        <v>35</v>
      </c>
      <c r="BA57" s="296"/>
      <c r="BB57" s="296"/>
      <c r="BC57" s="296"/>
      <c r="BD57" s="297"/>
      <c r="BE57" s="257" t="str">
        <f t="shared" si="13"/>
        <v>High C2</v>
      </c>
      <c r="BF57" s="296"/>
      <c r="BG57" s="296"/>
      <c r="BH57" s="296"/>
      <c r="BI57" s="296"/>
      <c r="BJ57" s="296"/>
      <c r="BK57" s="297"/>
      <c r="BL57" s="296"/>
      <c r="BM57" s="296"/>
      <c r="BN57" s="296"/>
      <c r="BO57" s="296"/>
      <c r="BP57" s="297"/>
      <c r="BQ57" s="257" t="str">
        <f t="shared" si="14"/>
        <v>High C2</v>
      </c>
      <c r="BR57" s="296"/>
      <c r="BS57" s="296"/>
      <c r="BT57" s="296"/>
      <c r="BU57" s="296"/>
      <c r="BV57" s="296"/>
      <c r="BW57" s="297"/>
    </row>
    <row r="58" spans="4:75" s="32" customFormat="1" ht="10.5" customHeight="1" thickBot="1">
      <c r="D58" s="322"/>
      <c r="E58" s="449"/>
      <c r="F58" s="453"/>
      <c r="G58" s="446"/>
      <c r="H58" s="260" t="str">
        <f t="shared" si="5"/>
        <v>Very high C1</v>
      </c>
      <c r="I58" s="296">
        <v>66</v>
      </c>
      <c r="J58" s="298">
        <v>19</v>
      </c>
      <c r="K58" s="298">
        <v>9</v>
      </c>
      <c r="L58" s="298">
        <v>23</v>
      </c>
      <c r="M58" s="298">
        <v>13</v>
      </c>
      <c r="N58" s="299">
        <v>2</v>
      </c>
      <c r="O58" s="42"/>
      <c r="P58" s="449"/>
      <c r="Q58" s="452"/>
      <c r="R58" s="260" t="str">
        <f t="shared" si="6"/>
        <v>Very high C1</v>
      </c>
      <c r="S58" s="296">
        <v>60</v>
      </c>
      <c r="T58" s="298">
        <v>21</v>
      </c>
      <c r="U58" s="298">
        <v>10</v>
      </c>
      <c r="V58" s="298">
        <v>22</v>
      </c>
      <c r="W58" s="298">
        <v>6</v>
      </c>
      <c r="X58" s="299">
        <v>1</v>
      </c>
      <c r="Y58" s="42"/>
      <c r="Z58" s="449"/>
      <c r="AA58" s="452"/>
      <c r="AB58" s="260" t="str">
        <f t="shared" si="7"/>
        <v>Very high C1</v>
      </c>
      <c r="AC58" s="296">
        <v>66</v>
      </c>
      <c r="AD58" s="298">
        <v>5</v>
      </c>
      <c r="AE58" s="298">
        <v>10</v>
      </c>
      <c r="AF58" s="298">
        <v>25</v>
      </c>
      <c r="AG58" s="298">
        <v>10</v>
      </c>
      <c r="AH58" s="299">
        <v>16</v>
      </c>
      <c r="AI58" s="42"/>
      <c r="AJ58" s="260" t="str">
        <f t="shared" si="8"/>
        <v>Very high C1</v>
      </c>
      <c r="AK58" s="296">
        <f>SUM(AL58:AP58)</f>
        <v>-6</v>
      </c>
      <c r="AL58" s="286">
        <f t="shared" si="37"/>
        <v>16</v>
      </c>
      <c r="AM58" s="286">
        <f t="shared" si="37"/>
        <v>0</v>
      </c>
      <c r="AN58" s="286">
        <f t="shared" si="37"/>
        <v>-3</v>
      </c>
      <c r="AO58" s="286">
        <f t="shared" si="37"/>
        <v>-4</v>
      </c>
      <c r="AP58" s="287">
        <f t="shared" si="37"/>
        <v>-15</v>
      </c>
      <c r="AQ58" s="260" t="str">
        <f t="shared" si="10"/>
        <v>Very high C1</v>
      </c>
      <c r="AR58" s="296">
        <f>SUM(AS58:AW58)</f>
        <v>22</v>
      </c>
      <c r="AS58" s="298"/>
      <c r="AT58" s="298"/>
      <c r="AU58" s="298">
        <v>3</v>
      </c>
      <c r="AV58" s="298">
        <v>4</v>
      </c>
      <c r="AW58" s="299">
        <v>15</v>
      </c>
      <c r="AX58" s="260" t="str">
        <f t="shared" si="12"/>
        <v>Very high C1</v>
      </c>
      <c r="AY58" s="296">
        <v>16</v>
      </c>
      <c r="AZ58" s="298">
        <v>16</v>
      </c>
      <c r="BA58" s="298"/>
      <c r="BB58" s="298"/>
      <c r="BC58" s="298"/>
      <c r="BD58" s="299"/>
      <c r="BE58" s="260" t="str">
        <f t="shared" si="13"/>
        <v>Very high C1</v>
      </c>
      <c r="BF58" s="298"/>
      <c r="BG58" s="298"/>
      <c r="BH58" s="298"/>
      <c r="BI58" s="298"/>
      <c r="BJ58" s="298"/>
      <c r="BK58" s="299"/>
      <c r="BL58" s="298"/>
      <c r="BM58" s="298"/>
      <c r="BN58" s="298"/>
      <c r="BO58" s="298"/>
      <c r="BP58" s="299"/>
      <c r="BQ58" s="260" t="str">
        <f t="shared" si="14"/>
        <v>Very high C1</v>
      </c>
      <c r="BR58" s="298"/>
      <c r="BS58" s="298"/>
      <c r="BT58" s="298"/>
      <c r="BU58" s="298"/>
      <c r="BV58" s="298"/>
      <c r="BW58" s="299"/>
    </row>
    <row r="59" spans="4:75" s="32" customFormat="1" ht="11.25" customHeight="1">
      <c r="D59" s="323" t="str">
        <f>D55</f>
        <v>275KV Network</v>
      </c>
      <c r="E59" s="447">
        <v>3</v>
      </c>
      <c r="F59" s="450" t="s">
        <v>186</v>
      </c>
      <c r="G59" s="444" t="s">
        <v>193</v>
      </c>
      <c r="H59" s="254" t="str">
        <f t="shared" si="5"/>
        <v>Low C4</v>
      </c>
      <c r="I59" s="296">
        <v>3</v>
      </c>
      <c r="J59" s="296">
        <v>0</v>
      </c>
      <c r="K59" s="296">
        <v>1</v>
      </c>
      <c r="L59" s="296">
        <v>2</v>
      </c>
      <c r="M59" s="296">
        <v>0</v>
      </c>
      <c r="N59" s="297">
        <v>0</v>
      </c>
      <c r="O59" s="42"/>
      <c r="P59" s="447">
        <v>3</v>
      </c>
      <c r="Q59" s="450" t="str">
        <f t="shared" ref="Q59" si="40">$F59</f>
        <v>Reactors</v>
      </c>
      <c r="R59" s="254" t="str">
        <f t="shared" si="6"/>
        <v>Low C4</v>
      </c>
      <c r="S59" s="296">
        <v>3</v>
      </c>
      <c r="T59" s="296">
        <v>0</v>
      </c>
      <c r="U59" s="296">
        <v>0</v>
      </c>
      <c r="V59" s="296">
        <v>2</v>
      </c>
      <c r="W59" s="296">
        <v>0</v>
      </c>
      <c r="X59" s="297">
        <v>1</v>
      </c>
      <c r="Y59" s="42"/>
      <c r="Z59" s="447">
        <v>3</v>
      </c>
      <c r="AA59" s="450" t="str">
        <f t="shared" ref="AA59" si="41">$F59</f>
        <v>Reactors</v>
      </c>
      <c r="AB59" s="254" t="str">
        <f t="shared" si="7"/>
        <v>Low C4</v>
      </c>
      <c r="AC59" s="296">
        <v>3</v>
      </c>
      <c r="AD59" s="296">
        <v>0</v>
      </c>
      <c r="AE59" s="296">
        <v>0</v>
      </c>
      <c r="AF59" s="296">
        <v>2</v>
      </c>
      <c r="AG59" s="296">
        <v>0</v>
      </c>
      <c r="AH59" s="297">
        <v>1</v>
      </c>
      <c r="AI59" s="42"/>
      <c r="AJ59" s="254" t="str">
        <f t="shared" si="8"/>
        <v>Low C4</v>
      </c>
      <c r="AK59" s="296">
        <f>SUM(AL59:AP59)</f>
        <v>0</v>
      </c>
      <c r="AL59" s="284">
        <f t="shared" si="37"/>
        <v>0</v>
      </c>
      <c r="AM59" s="284">
        <f t="shared" si="37"/>
        <v>0</v>
      </c>
      <c r="AN59" s="284">
        <f t="shared" si="37"/>
        <v>0</v>
      </c>
      <c r="AO59" s="284">
        <f t="shared" si="37"/>
        <v>0</v>
      </c>
      <c r="AP59" s="285">
        <f t="shared" si="37"/>
        <v>0</v>
      </c>
      <c r="AQ59" s="254" t="str">
        <f t="shared" si="10"/>
        <v>Low C4</v>
      </c>
      <c r="AR59" s="296">
        <f>SUM(AS59:AW59)</f>
        <v>0</v>
      </c>
      <c r="AS59" s="296"/>
      <c r="AT59" s="296"/>
      <c r="AU59" s="296"/>
      <c r="AV59" s="296"/>
      <c r="AW59" s="297"/>
      <c r="AX59" s="254" t="str">
        <f t="shared" si="12"/>
        <v>Low C4</v>
      </c>
      <c r="AY59" s="296">
        <v>0</v>
      </c>
      <c r="AZ59" s="296"/>
      <c r="BA59" s="296"/>
      <c r="BB59" s="296"/>
      <c r="BC59" s="296"/>
      <c r="BD59" s="297"/>
      <c r="BE59" s="254" t="str">
        <f t="shared" si="13"/>
        <v>Low C4</v>
      </c>
      <c r="BF59" s="296"/>
      <c r="BG59" s="296"/>
      <c r="BH59" s="296"/>
      <c r="BI59" s="296"/>
      <c r="BJ59" s="296"/>
      <c r="BK59" s="297"/>
      <c r="BL59" s="296"/>
      <c r="BM59" s="296"/>
      <c r="BN59" s="296"/>
      <c r="BO59" s="296"/>
      <c r="BP59" s="297"/>
      <c r="BQ59" s="254" t="str">
        <f t="shared" si="14"/>
        <v>Low C4</v>
      </c>
      <c r="BR59" s="296"/>
      <c r="BS59" s="296"/>
      <c r="BT59" s="296"/>
      <c r="BU59" s="296"/>
      <c r="BV59" s="296"/>
      <c r="BW59" s="297"/>
    </row>
    <row r="60" spans="4:75" s="32" customFormat="1" ht="10.15" customHeight="1">
      <c r="D60" s="322"/>
      <c r="E60" s="448"/>
      <c r="F60" s="451"/>
      <c r="G60" s="445"/>
      <c r="H60" s="257" t="str">
        <f t="shared" si="5"/>
        <v>Medium C3</v>
      </c>
      <c r="I60" s="296">
        <v>0</v>
      </c>
      <c r="J60" s="296"/>
      <c r="K60" s="296"/>
      <c r="L60" s="296"/>
      <c r="M60" s="296"/>
      <c r="N60" s="297"/>
      <c r="O60" s="42"/>
      <c r="P60" s="448"/>
      <c r="Q60" s="451"/>
      <c r="R60" s="257" t="str">
        <f t="shared" si="6"/>
        <v>Medium C3</v>
      </c>
      <c r="S60" s="296">
        <v>0</v>
      </c>
      <c r="T60" s="296"/>
      <c r="U60" s="296"/>
      <c r="V60" s="296"/>
      <c r="W60" s="296"/>
      <c r="X60" s="297"/>
      <c r="Y60" s="42"/>
      <c r="Z60" s="448"/>
      <c r="AA60" s="451"/>
      <c r="AB60" s="257" t="str">
        <f t="shared" si="7"/>
        <v>Medium C3</v>
      </c>
      <c r="AC60" s="296">
        <v>0</v>
      </c>
      <c r="AD60" s="296"/>
      <c r="AE60" s="296"/>
      <c r="AF60" s="296"/>
      <c r="AG60" s="296"/>
      <c r="AH60" s="297"/>
      <c r="AI60" s="42"/>
      <c r="AJ60" s="257" t="str">
        <f t="shared" si="8"/>
        <v>Medium C3</v>
      </c>
      <c r="AK60" s="296">
        <f t="shared" ref="AK60:AK61" si="42">SUM(AL60:AP60)</f>
        <v>0</v>
      </c>
      <c r="AL60" s="284">
        <f t="shared" si="37"/>
        <v>0</v>
      </c>
      <c r="AM60" s="284">
        <f t="shared" si="37"/>
        <v>0</v>
      </c>
      <c r="AN60" s="284">
        <f t="shared" si="37"/>
        <v>0</v>
      </c>
      <c r="AO60" s="284">
        <f t="shared" si="37"/>
        <v>0</v>
      </c>
      <c r="AP60" s="285">
        <f t="shared" si="37"/>
        <v>0</v>
      </c>
      <c r="AQ60" s="257" t="str">
        <f t="shared" si="10"/>
        <v>Medium C3</v>
      </c>
      <c r="AR60" s="296">
        <f t="shared" ref="AR60:AR61" si="43">SUM(AS60:AW60)</f>
        <v>0</v>
      </c>
      <c r="AS60" s="296"/>
      <c r="AT60" s="296"/>
      <c r="AU60" s="296"/>
      <c r="AV60" s="296"/>
      <c r="AW60" s="297"/>
      <c r="AX60" s="257" t="str">
        <f t="shared" si="12"/>
        <v>Medium C3</v>
      </c>
      <c r="AY60" s="296">
        <v>0</v>
      </c>
      <c r="AZ60" s="296"/>
      <c r="BA60" s="296"/>
      <c r="BB60" s="296"/>
      <c r="BC60" s="296"/>
      <c r="BD60" s="297"/>
      <c r="BE60" s="257" t="str">
        <f t="shared" si="13"/>
        <v>Medium C3</v>
      </c>
      <c r="BF60" s="296"/>
      <c r="BG60" s="296"/>
      <c r="BH60" s="296"/>
      <c r="BI60" s="296"/>
      <c r="BJ60" s="296"/>
      <c r="BK60" s="297"/>
      <c r="BL60" s="296"/>
      <c r="BM60" s="296"/>
      <c r="BN60" s="296"/>
      <c r="BO60" s="296"/>
      <c r="BP60" s="297"/>
      <c r="BQ60" s="257" t="str">
        <f t="shared" si="14"/>
        <v>Medium C3</v>
      </c>
      <c r="BR60" s="296"/>
      <c r="BS60" s="296"/>
      <c r="BT60" s="296"/>
      <c r="BU60" s="296"/>
      <c r="BV60" s="296"/>
      <c r="BW60" s="297"/>
    </row>
    <row r="61" spans="4:75" s="32" customFormat="1" ht="10.15" customHeight="1">
      <c r="D61" s="322"/>
      <c r="E61" s="448"/>
      <c r="F61" s="451"/>
      <c r="G61" s="445"/>
      <c r="H61" s="257" t="str">
        <f t="shared" si="5"/>
        <v>High C2</v>
      </c>
      <c r="I61" s="296">
        <v>17</v>
      </c>
      <c r="J61" s="296">
        <v>3</v>
      </c>
      <c r="K61" s="296">
        <v>6</v>
      </c>
      <c r="L61" s="296">
        <v>3</v>
      </c>
      <c r="M61" s="296">
        <v>4</v>
      </c>
      <c r="N61" s="297">
        <v>1</v>
      </c>
      <c r="O61" s="42"/>
      <c r="P61" s="448"/>
      <c r="Q61" s="451"/>
      <c r="R61" s="257" t="str">
        <f t="shared" si="6"/>
        <v>High C2</v>
      </c>
      <c r="S61" s="296">
        <v>17</v>
      </c>
      <c r="T61" s="296">
        <v>2</v>
      </c>
      <c r="U61" s="296">
        <v>3</v>
      </c>
      <c r="V61" s="296">
        <v>7</v>
      </c>
      <c r="W61" s="296">
        <v>0</v>
      </c>
      <c r="X61" s="297">
        <v>5</v>
      </c>
      <c r="Y61" s="42"/>
      <c r="Z61" s="448"/>
      <c r="AA61" s="451"/>
      <c r="AB61" s="257" t="str">
        <f t="shared" si="7"/>
        <v>High C2</v>
      </c>
      <c r="AC61" s="296">
        <v>17</v>
      </c>
      <c r="AD61" s="296">
        <v>1</v>
      </c>
      <c r="AE61" s="296">
        <v>3</v>
      </c>
      <c r="AF61" s="296">
        <v>7</v>
      </c>
      <c r="AG61" s="296">
        <v>0</v>
      </c>
      <c r="AH61" s="297">
        <v>6</v>
      </c>
      <c r="AI61" s="42"/>
      <c r="AJ61" s="257" t="str">
        <f t="shared" si="8"/>
        <v>High C2</v>
      </c>
      <c r="AK61" s="296">
        <f t="shared" si="42"/>
        <v>0</v>
      </c>
      <c r="AL61" s="284">
        <f t="shared" si="37"/>
        <v>1</v>
      </c>
      <c r="AM61" s="284">
        <f t="shared" si="37"/>
        <v>0</v>
      </c>
      <c r="AN61" s="284">
        <f t="shared" si="37"/>
        <v>0</v>
      </c>
      <c r="AO61" s="284">
        <f t="shared" si="37"/>
        <v>0</v>
      </c>
      <c r="AP61" s="285">
        <f t="shared" si="37"/>
        <v>-1</v>
      </c>
      <c r="AQ61" s="257" t="str">
        <f t="shared" si="10"/>
        <v>High C2</v>
      </c>
      <c r="AR61" s="296">
        <f t="shared" si="43"/>
        <v>1</v>
      </c>
      <c r="AS61" s="296"/>
      <c r="AT61" s="296"/>
      <c r="AU61" s="296"/>
      <c r="AV61" s="296"/>
      <c r="AW61" s="297">
        <v>1</v>
      </c>
      <c r="AX61" s="257" t="str">
        <f t="shared" si="12"/>
        <v>High C2</v>
      </c>
      <c r="AY61" s="296">
        <v>1</v>
      </c>
      <c r="AZ61" s="296">
        <v>1</v>
      </c>
      <c r="BA61" s="296"/>
      <c r="BB61" s="296"/>
      <c r="BC61" s="296"/>
      <c r="BD61" s="297"/>
      <c r="BE61" s="257" t="str">
        <f t="shared" si="13"/>
        <v>High C2</v>
      </c>
      <c r="BF61" s="296"/>
      <c r="BG61" s="296"/>
      <c r="BH61" s="296"/>
      <c r="BI61" s="296"/>
      <c r="BJ61" s="296"/>
      <c r="BK61" s="297"/>
      <c r="BL61" s="296"/>
      <c r="BM61" s="296"/>
      <c r="BN61" s="296"/>
      <c r="BO61" s="296"/>
      <c r="BP61" s="297"/>
      <c r="BQ61" s="257" t="str">
        <f t="shared" si="14"/>
        <v>High C2</v>
      </c>
      <c r="BR61" s="296"/>
      <c r="BS61" s="296"/>
      <c r="BT61" s="296"/>
      <c r="BU61" s="296"/>
      <c r="BV61" s="296"/>
      <c r="BW61" s="297"/>
    </row>
    <row r="62" spans="4:75" s="32" customFormat="1" ht="10.5" customHeight="1" thickBot="1">
      <c r="D62" s="322"/>
      <c r="E62" s="449"/>
      <c r="F62" s="453"/>
      <c r="G62" s="446"/>
      <c r="H62" s="260" t="str">
        <f t="shared" si="5"/>
        <v>Very high C1</v>
      </c>
      <c r="I62" s="296">
        <v>0</v>
      </c>
      <c r="J62" s="294"/>
      <c r="K62" s="294"/>
      <c r="L62" s="294"/>
      <c r="M62" s="294"/>
      <c r="N62" s="295"/>
      <c r="O62" s="42"/>
      <c r="P62" s="449"/>
      <c r="Q62" s="452"/>
      <c r="R62" s="260" t="str">
        <f t="shared" si="6"/>
        <v>Very high C1</v>
      </c>
      <c r="S62" s="296">
        <v>0</v>
      </c>
      <c r="T62" s="294"/>
      <c r="U62" s="294"/>
      <c r="V62" s="294"/>
      <c r="W62" s="294"/>
      <c r="X62" s="295"/>
      <c r="Y62" s="42"/>
      <c r="Z62" s="449"/>
      <c r="AA62" s="452"/>
      <c r="AB62" s="260" t="str">
        <f t="shared" si="7"/>
        <v>Very high C1</v>
      </c>
      <c r="AC62" s="296">
        <v>0</v>
      </c>
      <c r="AD62" s="294"/>
      <c r="AE62" s="294"/>
      <c r="AF62" s="294"/>
      <c r="AG62" s="294"/>
      <c r="AH62" s="295"/>
      <c r="AI62" s="42"/>
      <c r="AJ62" s="260" t="str">
        <f t="shared" si="8"/>
        <v>Very high C1</v>
      </c>
      <c r="AK62" s="296">
        <f>SUM(AL62:AP62)</f>
        <v>0</v>
      </c>
      <c r="AL62" s="286">
        <f t="shared" si="37"/>
        <v>0</v>
      </c>
      <c r="AM62" s="286">
        <f t="shared" si="37"/>
        <v>0</v>
      </c>
      <c r="AN62" s="286">
        <f t="shared" si="37"/>
        <v>0</v>
      </c>
      <c r="AO62" s="286">
        <f t="shared" si="37"/>
        <v>0</v>
      </c>
      <c r="AP62" s="287">
        <f t="shared" si="37"/>
        <v>0</v>
      </c>
      <c r="AQ62" s="260" t="str">
        <f t="shared" si="10"/>
        <v>Very high C1</v>
      </c>
      <c r="AR62" s="296">
        <f>SUM(AS62:AW62)</f>
        <v>0</v>
      </c>
      <c r="AS62" s="294"/>
      <c r="AT62" s="294"/>
      <c r="AU62" s="294"/>
      <c r="AV62" s="294"/>
      <c r="AW62" s="295"/>
      <c r="AX62" s="260" t="str">
        <f t="shared" si="12"/>
        <v>Very high C1</v>
      </c>
      <c r="AY62" s="294">
        <v>0</v>
      </c>
      <c r="AZ62" s="294"/>
      <c r="BA62" s="294"/>
      <c r="BB62" s="294"/>
      <c r="BC62" s="294"/>
      <c r="BD62" s="295"/>
      <c r="BE62" s="260" t="str">
        <f t="shared" si="13"/>
        <v>Very high C1</v>
      </c>
      <c r="BF62" s="294"/>
      <c r="BG62" s="294"/>
      <c r="BH62" s="294"/>
      <c r="BI62" s="294"/>
      <c r="BJ62" s="294"/>
      <c r="BK62" s="295"/>
      <c r="BL62" s="294"/>
      <c r="BM62" s="294"/>
      <c r="BN62" s="294"/>
      <c r="BO62" s="294"/>
      <c r="BP62" s="295"/>
      <c r="BQ62" s="260" t="str">
        <f t="shared" si="14"/>
        <v>Very high C1</v>
      </c>
      <c r="BR62" s="294"/>
      <c r="BS62" s="294"/>
      <c r="BT62" s="294"/>
      <c r="BU62" s="294"/>
      <c r="BV62" s="294"/>
      <c r="BW62" s="295"/>
    </row>
    <row r="63" spans="4:75" s="32" customFormat="1" ht="11.25" customHeight="1">
      <c r="D63" s="323" t="str">
        <f>D59</f>
        <v>275KV Network</v>
      </c>
      <c r="E63" s="447">
        <v>4</v>
      </c>
      <c r="F63" s="450" t="s">
        <v>187</v>
      </c>
      <c r="G63" s="444" t="s">
        <v>194</v>
      </c>
      <c r="H63" s="254" t="str">
        <f t="shared" si="5"/>
        <v>Low C4</v>
      </c>
      <c r="I63" s="296">
        <v>4.5449999999999999</v>
      </c>
      <c r="J63" s="292">
        <v>4.5449999999999999</v>
      </c>
      <c r="K63" s="292">
        <v>0</v>
      </c>
      <c r="L63" s="292">
        <v>0</v>
      </c>
      <c r="M63" s="292">
        <v>0</v>
      </c>
      <c r="N63" s="293">
        <v>0</v>
      </c>
      <c r="O63" s="42"/>
      <c r="P63" s="447">
        <v>4</v>
      </c>
      <c r="Q63" s="450" t="str">
        <f t="shared" ref="Q63" si="44">$F63</f>
        <v>Underground Cable</v>
      </c>
      <c r="R63" s="254" t="str">
        <f t="shared" si="6"/>
        <v>Low C4</v>
      </c>
      <c r="S63" s="296">
        <v>12.744999999999999</v>
      </c>
      <c r="T63" s="292">
        <v>8.1999999999999993</v>
      </c>
      <c r="U63" s="292">
        <v>4.5449999999999999</v>
      </c>
      <c r="V63" s="292">
        <v>0</v>
      </c>
      <c r="W63" s="292">
        <v>0</v>
      </c>
      <c r="X63" s="293">
        <v>0</v>
      </c>
      <c r="Y63" s="42"/>
      <c r="Z63" s="447">
        <v>4</v>
      </c>
      <c r="AA63" s="450" t="str">
        <f t="shared" ref="AA63" si="45">$F63</f>
        <v>Underground Cable</v>
      </c>
      <c r="AB63" s="254" t="str">
        <f t="shared" si="7"/>
        <v>Low C4</v>
      </c>
      <c r="AC63" s="296">
        <v>4.5449999999999999</v>
      </c>
      <c r="AD63" s="292">
        <v>0</v>
      </c>
      <c r="AE63" s="292">
        <v>4.5449999999999999</v>
      </c>
      <c r="AF63" s="292">
        <v>0</v>
      </c>
      <c r="AG63" s="292">
        <v>0</v>
      </c>
      <c r="AH63" s="293">
        <v>0</v>
      </c>
      <c r="AI63" s="42"/>
      <c r="AJ63" s="254" t="str">
        <f t="shared" si="8"/>
        <v>Low C4</v>
      </c>
      <c r="AK63" s="296">
        <f>SUM(AL63:AP63)</f>
        <v>8.1999999999999993</v>
      </c>
      <c r="AL63" s="284">
        <f t="shared" si="37"/>
        <v>8.1999999999999993</v>
      </c>
      <c r="AM63" s="284">
        <f t="shared" si="37"/>
        <v>0</v>
      </c>
      <c r="AN63" s="284">
        <f t="shared" si="37"/>
        <v>0</v>
      </c>
      <c r="AO63" s="284">
        <f t="shared" si="37"/>
        <v>0</v>
      </c>
      <c r="AP63" s="285">
        <f t="shared" si="37"/>
        <v>0</v>
      </c>
      <c r="AQ63" s="254" t="str">
        <f t="shared" si="10"/>
        <v>Low C4</v>
      </c>
      <c r="AR63" s="296">
        <f>SUM(AS63:AW63)</f>
        <v>0</v>
      </c>
      <c r="AS63" s="292"/>
      <c r="AT63" s="292"/>
      <c r="AU63" s="292"/>
      <c r="AV63" s="292"/>
      <c r="AW63" s="293"/>
      <c r="AX63" s="254" t="str">
        <f t="shared" si="12"/>
        <v>Low C4</v>
      </c>
      <c r="AY63" s="292">
        <v>8.1999999999999993</v>
      </c>
      <c r="AZ63" s="292">
        <v>8.1999999999999993</v>
      </c>
      <c r="BA63" s="292"/>
      <c r="BB63" s="292"/>
      <c r="BC63" s="292"/>
      <c r="BD63" s="293"/>
      <c r="BE63" s="254" t="str">
        <f t="shared" si="13"/>
        <v>Low C4</v>
      </c>
      <c r="BF63" s="292"/>
      <c r="BG63" s="292"/>
      <c r="BH63" s="292"/>
      <c r="BI63" s="292"/>
      <c r="BJ63" s="292"/>
      <c r="BK63" s="293"/>
      <c r="BL63" s="292"/>
      <c r="BM63" s="292"/>
      <c r="BN63" s="292"/>
      <c r="BO63" s="292"/>
      <c r="BP63" s="293"/>
      <c r="BQ63" s="254" t="str">
        <f t="shared" si="14"/>
        <v>Low C4</v>
      </c>
      <c r="BR63" s="292"/>
      <c r="BS63" s="292"/>
      <c r="BT63" s="292"/>
      <c r="BU63" s="292"/>
      <c r="BV63" s="292"/>
      <c r="BW63" s="293"/>
    </row>
    <row r="64" spans="4:75" s="32" customFormat="1" ht="10.15" customHeight="1">
      <c r="D64" s="322"/>
      <c r="E64" s="448"/>
      <c r="F64" s="451"/>
      <c r="G64" s="445"/>
      <c r="H64" s="257" t="str">
        <f t="shared" si="5"/>
        <v>Medium C3</v>
      </c>
      <c r="I64" s="296">
        <v>20.053000000000001</v>
      </c>
      <c r="J64" s="296">
        <v>8.3339999999999996</v>
      </c>
      <c r="K64" s="296">
        <v>11.719000000000001</v>
      </c>
      <c r="L64" s="296">
        <v>0</v>
      </c>
      <c r="M64" s="296">
        <v>0</v>
      </c>
      <c r="N64" s="297">
        <v>0</v>
      </c>
      <c r="O64" s="42"/>
      <c r="P64" s="448"/>
      <c r="Q64" s="451"/>
      <c r="R64" s="257" t="str">
        <f t="shared" si="6"/>
        <v>Medium C3</v>
      </c>
      <c r="S64" s="296">
        <v>20.053000000000001</v>
      </c>
      <c r="T64" s="296">
        <v>1.3050000000000002</v>
      </c>
      <c r="U64" s="296">
        <v>7.0289999999999999</v>
      </c>
      <c r="V64" s="296">
        <v>11.719000000000001</v>
      </c>
      <c r="W64" s="296">
        <v>0</v>
      </c>
      <c r="X64" s="297">
        <v>0</v>
      </c>
      <c r="Y64" s="42"/>
      <c r="Z64" s="448"/>
      <c r="AA64" s="451"/>
      <c r="AB64" s="257" t="str">
        <f t="shared" si="7"/>
        <v>Medium C3</v>
      </c>
      <c r="AC64" s="296">
        <v>20.053000000000001</v>
      </c>
      <c r="AD64" s="296">
        <v>1.3050000000000002</v>
      </c>
      <c r="AE64" s="296">
        <v>7.0289999999999999</v>
      </c>
      <c r="AF64" s="296">
        <v>11.719000000000001</v>
      </c>
      <c r="AG64" s="296">
        <v>0</v>
      </c>
      <c r="AH64" s="297">
        <v>0</v>
      </c>
      <c r="AI64" s="42"/>
      <c r="AJ64" s="257" t="str">
        <f t="shared" si="8"/>
        <v>Medium C3</v>
      </c>
      <c r="AK64" s="296">
        <f t="shared" ref="AK64:AK65" si="46">SUM(AL64:AP64)</f>
        <v>0</v>
      </c>
      <c r="AL64" s="284">
        <f t="shared" si="37"/>
        <v>0</v>
      </c>
      <c r="AM64" s="284">
        <f t="shared" si="37"/>
        <v>0</v>
      </c>
      <c r="AN64" s="284">
        <f t="shared" si="37"/>
        <v>0</v>
      </c>
      <c r="AO64" s="284">
        <f t="shared" si="37"/>
        <v>0</v>
      </c>
      <c r="AP64" s="285">
        <f t="shared" si="37"/>
        <v>0</v>
      </c>
      <c r="AQ64" s="257" t="str">
        <f t="shared" si="10"/>
        <v>Medium C3</v>
      </c>
      <c r="AR64" s="296">
        <f t="shared" ref="AR64:AR65" si="47">SUM(AS64:AW64)</f>
        <v>0</v>
      </c>
      <c r="AS64" s="296"/>
      <c r="AT64" s="296"/>
      <c r="AU64" s="296"/>
      <c r="AV64" s="296"/>
      <c r="AW64" s="297"/>
      <c r="AX64" s="257" t="str">
        <f t="shared" si="12"/>
        <v>Medium C3</v>
      </c>
      <c r="AY64" s="296">
        <v>0</v>
      </c>
      <c r="AZ64" s="296"/>
      <c r="BA64" s="296"/>
      <c r="BB64" s="296"/>
      <c r="BC64" s="296"/>
      <c r="BD64" s="297"/>
      <c r="BE64" s="257" t="str">
        <f t="shared" si="13"/>
        <v>Medium C3</v>
      </c>
      <c r="BF64" s="296"/>
      <c r="BG64" s="296"/>
      <c r="BH64" s="296"/>
      <c r="BI64" s="296"/>
      <c r="BJ64" s="296"/>
      <c r="BK64" s="297"/>
      <c r="BL64" s="296"/>
      <c r="BM64" s="296"/>
      <c r="BN64" s="296"/>
      <c r="BO64" s="296"/>
      <c r="BP64" s="297"/>
      <c r="BQ64" s="257" t="str">
        <f t="shared" si="14"/>
        <v>Medium C3</v>
      </c>
      <c r="BR64" s="296"/>
      <c r="BS64" s="296"/>
      <c r="BT64" s="296"/>
      <c r="BU64" s="296"/>
      <c r="BV64" s="296"/>
      <c r="BW64" s="297"/>
    </row>
    <row r="65" spans="4:75" s="32" customFormat="1" ht="10.15" customHeight="1">
      <c r="D65" s="322"/>
      <c r="E65" s="448"/>
      <c r="F65" s="451"/>
      <c r="G65" s="445"/>
      <c r="H65" s="257" t="str">
        <f t="shared" si="5"/>
        <v>High C2</v>
      </c>
      <c r="I65" s="296">
        <v>315.99520000000001</v>
      </c>
      <c r="J65" s="296">
        <v>73.272199999999984</v>
      </c>
      <c r="K65" s="296">
        <v>33.787000000000006</v>
      </c>
      <c r="L65" s="296">
        <v>102.063</v>
      </c>
      <c r="M65" s="296">
        <v>51.236999999999995</v>
      </c>
      <c r="N65" s="297">
        <v>55.636000000000003</v>
      </c>
      <c r="O65" s="42"/>
      <c r="P65" s="448"/>
      <c r="Q65" s="451"/>
      <c r="R65" s="257" t="str">
        <f t="shared" si="6"/>
        <v>High C2</v>
      </c>
      <c r="S65" s="296">
        <v>240.0222</v>
      </c>
      <c r="T65" s="296">
        <v>31.689</v>
      </c>
      <c r="U65" s="296">
        <v>30.688200000000005</v>
      </c>
      <c r="V65" s="296">
        <v>17.908000000000005</v>
      </c>
      <c r="W65" s="296">
        <v>78.638000000000005</v>
      </c>
      <c r="X65" s="297">
        <v>81.099000000000004</v>
      </c>
      <c r="Y65" s="42"/>
      <c r="Z65" s="448"/>
      <c r="AA65" s="451"/>
      <c r="AB65" s="257" t="str">
        <f t="shared" si="7"/>
        <v>High C2</v>
      </c>
      <c r="AC65" s="296">
        <v>315.99520000000001</v>
      </c>
      <c r="AD65" s="296">
        <v>29.189</v>
      </c>
      <c r="AE65" s="296">
        <v>59.2652</v>
      </c>
      <c r="AF65" s="296">
        <v>18.327000000000002</v>
      </c>
      <c r="AG65" s="296">
        <v>120.73800000000001</v>
      </c>
      <c r="AH65" s="297">
        <v>88.475999999999999</v>
      </c>
      <c r="AI65" s="42"/>
      <c r="AJ65" s="257" t="str">
        <f t="shared" si="8"/>
        <v>High C2</v>
      </c>
      <c r="AK65" s="296">
        <f t="shared" si="46"/>
        <v>-75.972999999999999</v>
      </c>
      <c r="AL65" s="284">
        <f t="shared" si="37"/>
        <v>2.5</v>
      </c>
      <c r="AM65" s="284">
        <f t="shared" si="37"/>
        <v>-28.576999999999995</v>
      </c>
      <c r="AN65" s="284">
        <f t="shared" si="37"/>
        <v>-0.41899999999999693</v>
      </c>
      <c r="AO65" s="284">
        <f t="shared" si="37"/>
        <v>-42.100000000000009</v>
      </c>
      <c r="AP65" s="285">
        <f t="shared" si="37"/>
        <v>-7.3769999999999953</v>
      </c>
      <c r="AQ65" s="257" t="str">
        <f t="shared" si="10"/>
        <v>High C2</v>
      </c>
      <c r="AR65" s="296">
        <f t="shared" si="47"/>
        <v>78.473000000000013</v>
      </c>
      <c r="AS65" s="296"/>
      <c r="AT65" s="296">
        <v>28.577000000000005</v>
      </c>
      <c r="AU65" s="296">
        <v>0.41900000000000004</v>
      </c>
      <c r="AV65" s="296">
        <v>42.100000000000009</v>
      </c>
      <c r="AW65" s="297">
        <v>7.3769999999999998</v>
      </c>
      <c r="AX65" s="257" t="str">
        <f t="shared" si="12"/>
        <v>High C2</v>
      </c>
      <c r="AY65" s="296">
        <v>2.5</v>
      </c>
      <c r="AZ65" s="296">
        <v>2.5</v>
      </c>
      <c r="BA65" s="296"/>
      <c r="BB65" s="296"/>
      <c r="BC65" s="296"/>
      <c r="BD65" s="297"/>
      <c r="BE65" s="257" t="str">
        <f t="shared" si="13"/>
        <v>High C2</v>
      </c>
      <c r="BF65" s="296"/>
      <c r="BG65" s="296"/>
      <c r="BH65" s="296"/>
      <c r="BI65" s="296"/>
      <c r="BJ65" s="296"/>
      <c r="BK65" s="297"/>
      <c r="BL65" s="296"/>
      <c r="BM65" s="296"/>
      <c r="BN65" s="296"/>
      <c r="BO65" s="296"/>
      <c r="BP65" s="297"/>
      <c r="BQ65" s="257" t="str">
        <f t="shared" si="14"/>
        <v>High C2</v>
      </c>
      <c r="BR65" s="296"/>
      <c r="BS65" s="296"/>
      <c r="BT65" s="296"/>
      <c r="BU65" s="296"/>
      <c r="BV65" s="296"/>
      <c r="BW65" s="297"/>
    </row>
    <row r="66" spans="4:75" s="32" customFormat="1" ht="10.5" customHeight="1" thickBot="1">
      <c r="D66" s="322"/>
      <c r="E66" s="449"/>
      <c r="F66" s="453"/>
      <c r="G66" s="446"/>
      <c r="H66" s="260" t="str">
        <f t="shared" si="5"/>
        <v>Very high C1</v>
      </c>
      <c r="I66" s="296">
        <v>59.123000000000005</v>
      </c>
      <c r="J66" s="298">
        <v>11.538</v>
      </c>
      <c r="K66" s="298">
        <v>27.462000000000003</v>
      </c>
      <c r="L66" s="298">
        <v>12.678999999999998</v>
      </c>
      <c r="M66" s="298">
        <v>7.444</v>
      </c>
      <c r="N66" s="299">
        <v>0</v>
      </c>
      <c r="O66" s="42"/>
      <c r="P66" s="449"/>
      <c r="Q66" s="452"/>
      <c r="R66" s="260" t="str">
        <f t="shared" si="6"/>
        <v>Very high C1</v>
      </c>
      <c r="S66" s="296">
        <v>48.302</v>
      </c>
      <c r="T66" s="298">
        <v>0</v>
      </c>
      <c r="U66" s="298">
        <v>12.849</v>
      </c>
      <c r="V66" s="298">
        <v>16.385999999999999</v>
      </c>
      <c r="W66" s="298">
        <v>14.047000000000001</v>
      </c>
      <c r="X66" s="299">
        <v>5.0200000000000005</v>
      </c>
      <c r="Y66" s="42"/>
      <c r="Z66" s="449"/>
      <c r="AA66" s="452"/>
      <c r="AB66" s="260" t="str">
        <f t="shared" si="7"/>
        <v>Very high C1</v>
      </c>
      <c r="AC66" s="296">
        <v>59.123000000000005</v>
      </c>
      <c r="AD66" s="298">
        <v>0</v>
      </c>
      <c r="AE66" s="298">
        <v>15.988</v>
      </c>
      <c r="AF66" s="298">
        <v>23.012</v>
      </c>
      <c r="AG66" s="298">
        <v>15.103000000000002</v>
      </c>
      <c r="AH66" s="299">
        <v>5.0200000000000005</v>
      </c>
      <c r="AI66" s="42"/>
      <c r="AJ66" s="260" t="str">
        <f t="shared" si="8"/>
        <v>Very high C1</v>
      </c>
      <c r="AK66" s="296">
        <f>SUM(AL66:AP66)</f>
        <v>-10.821000000000002</v>
      </c>
      <c r="AL66" s="286">
        <f t="shared" si="37"/>
        <v>0</v>
      </c>
      <c r="AM66" s="286">
        <f t="shared" si="37"/>
        <v>-3.1389999999999993</v>
      </c>
      <c r="AN66" s="286">
        <f t="shared" si="37"/>
        <v>-6.6260000000000012</v>
      </c>
      <c r="AO66" s="286">
        <f t="shared" si="37"/>
        <v>-1.0560000000000009</v>
      </c>
      <c r="AP66" s="287">
        <f t="shared" si="37"/>
        <v>0</v>
      </c>
      <c r="AQ66" s="260" t="str">
        <f t="shared" si="10"/>
        <v>Very high C1</v>
      </c>
      <c r="AR66" s="296">
        <f>SUM(AS66:AW66)</f>
        <v>10.821000000000002</v>
      </c>
      <c r="AS66" s="298"/>
      <c r="AT66" s="298">
        <v>3.1389999999999998</v>
      </c>
      <c r="AU66" s="298">
        <v>6.6260000000000003</v>
      </c>
      <c r="AV66" s="298">
        <v>1.056</v>
      </c>
      <c r="AW66" s="299"/>
      <c r="AX66" s="260" t="str">
        <f t="shared" si="12"/>
        <v>Very high C1</v>
      </c>
      <c r="AY66" s="298">
        <v>0</v>
      </c>
      <c r="AZ66" s="298"/>
      <c r="BA66" s="298"/>
      <c r="BB66" s="298"/>
      <c r="BC66" s="298"/>
      <c r="BD66" s="299"/>
      <c r="BE66" s="260" t="str">
        <f t="shared" si="13"/>
        <v>Very high C1</v>
      </c>
      <c r="BF66" s="298"/>
      <c r="BG66" s="298"/>
      <c r="BH66" s="298"/>
      <c r="BI66" s="298"/>
      <c r="BJ66" s="298"/>
      <c r="BK66" s="299"/>
      <c r="BL66" s="298"/>
      <c r="BM66" s="298"/>
      <c r="BN66" s="298"/>
      <c r="BO66" s="298"/>
      <c r="BP66" s="299"/>
      <c r="BQ66" s="260" t="str">
        <f t="shared" si="14"/>
        <v>Very high C1</v>
      </c>
      <c r="BR66" s="298"/>
      <c r="BS66" s="298"/>
      <c r="BT66" s="298"/>
      <c r="BU66" s="298"/>
      <c r="BV66" s="298"/>
      <c r="BW66" s="299"/>
    </row>
    <row r="67" spans="4:75" s="32" customFormat="1" ht="11.25" customHeight="1">
      <c r="D67" s="323" t="str">
        <f>D63</f>
        <v>275KV Network</v>
      </c>
      <c r="E67" s="447">
        <v>5</v>
      </c>
      <c r="F67" s="450" t="s">
        <v>188</v>
      </c>
      <c r="G67" s="444" t="s">
        <v>194</v>
      </c>
      <c r="H67" s="254" t="str">
        <f t="shared" si="5"/>
        <v>Low C4</v>
      </c>
      <c r="I67" s="296">
        <v>321.36698631385383</v>
      </c>
      <c r="J67" s="296">
        <v>264.41239160197324</v>
      </c>
      <c r="K67" s="296">
        <v>0</v>
      </c>
      <c r="L67" s="296">
        <v>45.039296916900625</v>
      </c>
      <c r="M67" s="296">
        <v>11.915297794979928</v>
      </c>
      <c r="N67" s="297">
        <v>0</v>
      </c>
      <c r="O67" s="42"/>
      <c r="P67" s="447">
        <v>5</v>
      </c>
      <c r="Q67" s="450" t="str">
        <f t="shared" ref="Q67" si="48">$F67</f>
        <v>OHL line conductor</v>
      </c>
      <c r="R67" s="254" t="str">
        <f t="shared" si="6"/>
        <v>Low C4</v>
      </c>
      <c r="S67" s="296">
        <v>321.36698631385383</v>
      </c>
      <c r="T67" s="296">
        <v>222.72149900825153</v>
      </c>
      <c r="U67" s="296">
        <v>47.926029348942414</v>
      </c>
      <c r="V67" s="296">
        <v>27.582338901230461</v>
      </c>
      <c r="W67" s="296">
        <v>16.544180193088998</v>
      </c>
      <c r="X67" s="297">
        <v>6.5929388623404055</v>
      </c>
      <c r="Y67" s="42"/>
      <c r="Z67" s="447">
        <v>5</v>
      </c>
      <c r="AA67" s="450" t="str">
        <f t="shared" ref="AA67" si="49">$F67</f>
        <v>OHL line conductor</v>
      </c>
      <c r="AB67" s="254" t="str">
        <f t="shared" si="7"/>
        <v>Low C4</v>
      </c>
      <c r="AC67" s="296">
        <v>321.36698631385377</v>
      </c>
      <c r="AD67" s="296">
        <v>193.38520865812367</v>
      </c>
      <c r="AE67" s="296">
        <v>47.926029348942414</v>
      </c>
      <c r="AF67" s="296">
        <v>27.582338901230461</v>
      </c>
      <c r="AG67" s="296">
        <v>16.544180193088998</v>
      </c>
      <c r="AH67" s="297">
        <v>35.929229212468243</v>
      </c>
      <c r="AI67" s="42"/>
      <c r="AJ67" s="254" t="str">
        <f t="shared" si="8"/>
        <v>Low C4</v>
      </c>
      <c r="AK67" s="296">
        <f>SUM(AL67:AP67)</f>
        <v>0</v>
      </c>
      <c r="AL67" s="284">
        <f t="shared" si="37"/>
        <v>29.336290350127854</v>
      </c>
      <c r="AM67" s="284">
        <f t="shared" si="37"/>
        <v>0</v>
      </c>
      <c r="AN67" s="284">
        <f t="shared" si="37"/>
        <v>0</v>
      </c>
      <c r="AO67" s="284">
        <f t="shared" si="37"/>
        <v>0</v>
      </c>
      <c r="AP67" s="285">
        <f t="shared" si="37"/>
        <v>-29.33629035012784</v>
      </c>
      <c r="AQ67" s="254" t="str">
        <f t="shared" si="10"/>
        <v>Low C4</v>
      </c>
      <c r="AR67" s="296">
        <f>SUM(AS67:AW67)</f>
        <v>29.33629035012784</v>
      </c>
      <c r="AS67" s="296"/>
      <c r="AT67" s="296"/>
      <c r="AU67" s="296"/>
      <c r="AV67" s="296"/>
      <c r="AW67" s="297">
        <v>29.33629035012784</v>
      </c>
      <c r="AX67" s="254" t="str">
        <f t="shared" si="12"/>
        <v>Low C4</v>
      </c>
      <c r="AY67" s="296">
        <v>29.33629035012784</v>
      </c>
      <c r="AZ67" s="296">
        <v>29.33629035012784</v>
      </c>
      <c r="BA67" s="296"/>
      <c r="BB67" s="296"/>
      <c r="BC67" s="296"/>
      <c r="BD67" s="297"/>
      <c r="BE67" s="254" t="str">
        <f t="shared" si="13"/>
        <v>Low C4</v>
      </c>
      <c r="BF67" s="296"/>
      <c r="BG67" s="296"/>
      <c r="BH67" s="296"/>
      <c r="BI67" s="296"/>
      <c r="BJ67" s="296"/>
      <c r="BK67" s="297"/>
      <c r="BL67" s="296"/>
      <c r="BM67" s="296"/>
      <c r="BN67" s="296"/>
      <c r="BO67" s="296"/>
      <c r="BP67" s="297"/>
      <c r="BQ67" s="254" t="str">
        <f t="shared" si="14"/>
        <v>Low C4</v>
      </c>
      <c r="BR67" s="296"/>
      <c r="BS67" s="296"/>
      <c r="BT67" s="296"/>
      <c r="BU67" s="296"/>
      <c r="BV67" s="296"/>
      <c r="BW67" s="297"/>
    </row>
    <row r="68" spans="4:75" s="32" customFormat="1" ht="10.15" customHeight="1">
      <c r="D68" s="322"/>
      <c r="E68" s="448"/>
      <c r="F68" s="451"/>
      <c r="G68" s="445"/>
      <c r="H68" s="257" t="str">
        <f t="shared" si="5"/>
        <v>Medium C3</v>
      </c>
      <c r="I68" s="296">
        <v>1336.7538979537233</v>
      </c>
      <c r="J68" s="296">
        <v>1043.0265768133186</v>
      </c>
      <c r="K68" s="296">
        <v>133.8728638375259</v>
      </c>
      <c r="L68" s="296">
        <v>39.477781766405599</v>
      </c>
      <c r="M68" s="296">
        <v>108.81819211964059</v>
      </c>
      <c r="N68" s="297">
        <v>11.558483416832617</v>
      </c>
      <c r="O68" s="42"/>
      <c r="P68" s="448"/>
      <c r="Q68" s="451"/>
      <c r="R68" s="257" t="str">
        <f t="shared" si="6"/>
        <v>Medium C3</v>
      </c>
      <c r="S68" s="296">
        <v>1336.7538979537235</v>
      </c>
      <c r="T68" s="296">
        <v>799.13625877303912</v>
      </c>
      <c r="U68" s="296">
        <v>264.38847965477515</v>
      </c>
      <c r="V68" s="296">
        <v>125.39099791494017</v>
      </c>
      <c r="W68" s="296">
        <v>76.759190766828411</v>
      </c>
      <c r="X68" s="297">
        <v>71.078970844140457</v>
      </c>
      <c r="Y68" s="42"/>
      <c r="Z68" s="448"/>
      <c r="AA68" s="451"/>
      <c r="AB68" s="257" t="str">
        <f t="shared" si="7"/>
        <v>Medium C3</v>
      </c>
      <c r="AC68" s="296">
        <v>1336.7538979537235</v>
      </c>
      <c r="AD68" s="296">
        <v>759.21794386745239</v>
      </c>
      <c r="AE68" s="296">
        <v>272.70255384908961</v>
      </c>
      <c r="AF68" s="296">
        <v>136.9494813317728</v>
      </c>
      <c r="AG68" s="296">
        <v>76.759190766828411</v>
      </c>
      <c r="AH68" s="297">
        <v>91.12472813858011</v>
      </c>
      <c r="AI68" s="42"/>
      <c r="AJ68" s="257" t="str">
        <f t="shared" si="8"/>
        <v>Medium C3</v>
      </c>
      <c r="AK68" s="296">
        <f t="shared" ref="AK68:AK69" si="50">SUM(AL68:AP68)</f>
        <v>0</v>
      </c>
      <c r="AL68" s="284">
        <f t="shared" si="37"/>
        <v>39.918314905586726</v>
      </c>
      <c r="AM68" s="284">
        <f t="shared" si="37"/>
        <v>-8.3140741943144576</v>
      </c>
      <c r="AN68" s="284">
        <f t="shared" si="37"/>
        <v>-11.55848341683263</v>
      </c>
      <c r="AO68" s="284">
        <f t="shared" si="37"/>
        <v>0</v>
      </c>
      <c r="AP68" s="285">
        <f t="shared" si="37"/>
        <v>-20.045757294439653</v>
      </c>
      <c r="AQ68" s="257" t="str">
        <f t="shared" si="10"/>
        <v>Medium C3</v>
      </c>
      <c r="AR68" s="296">
        <f t="shared" ref="AR68:AR69" si="51">SUM(AS68:AW68)</f>
        <v>39.918314905586655</v>
      </c>
      <c r="AS68" s="296"/>
      <c r="AT68" s="296">
        <v>8.3140741943143883</v>
      </c>
      <c r="AU68" s="296">
        <v>11.558483416832617</v>
      </c>
      <c r="AV68" s="296"/>
      <c r="AW68" s="297">
        <v>20.045757294439653</v>
      </c>
      <c r="AX68" s="257" t="str">
        <f t="shared" si="12"/>
        <v>Medium C3</v>
      </c>
      <c r="AY68" s="296">
        <v>39.918314905586655</v>
      </c>
      <c r="AZ68" s="296">
        <v>39.918314905586655</v>
      </c>
      <c r="BA68" s="296"/>
      <c r="BB68" s="296"/>
      <c r="BC68" s="296"/>
      <c r="BD68" s="297"/>
      <c r="BE68" s="257" t="str">
        <f t="shared" si="13"/>
        <v>Medium C3</v>
      </c>
      <c r="BF68" s="296"/>
      <c r="BG68" s="296"/>
      <c r="BH68" s="296"/>
      <c r="BI68" s="296"/>
      <c r="BJ68" s="296"/>
      <c r="BK68" s="297"/>
      <c r="BL68" s="296"/>
      <c r="BM68" s="296"/>
      <c r="BN68" s="296"/>
      <c r="BO68" s="296"/>
      <c r="BP68" s="297"/>
      <c r="BQ68" s="257" t="str">
        <f t="shared" si="14"/>
        <v>Medium C3</v>
      </c>
      <c r="BR68" s="296"/>
      <c r="BS68" s="296"/>
      <c r="BT68" s="296"/>
      <c r="BU68" s="296"/>
      <c r="BV68" s="296"/>
      <c r="BW68" s="297"/>
    </row>
    <row r="69" spans="4:75" s="32" customFormat="1" ht="10.15" customHeight="1">
      <c r="D69" s="322"/>
      <c r="E69" s="448"/>
      <c r="F69" s="451"/>
      <c r="G69" s="445"/>
      <c r="H69" s="257" t="str">
        <f t="shared" si="5"/>
        <v>High C2</v>
      </c>
      <c r="I69" s="296">
        <v>844.57918603808719</v>
      </c>
      <c r="J69" s="296">
        <v>575.79832126835049</v>
      </c>
      <c r="K69" s="296">
        <v>25.085629265191663</v>
      </c>
      <c r="L69" s="296">
        <v>120.80910695790922</v>
      </c>
      <c r="M69" s="296">
        <v>122.88612854663585</v>
      </c>
      <c r="N69" s="297">
        <v>0</v>
      </c>
      <c r="O69" s="42"/>
      <c r="P69" s="448"/>
      <c r="Q69" s="451"/>
      <c r="R69" s="257" t="str">
        <f t="shared" si="6"/>
        <v>High C2</v>
      </c>
      <c r="S69" s="296">
        <v>844.5791860380873</v>
      </c>
      <c r="T69" s="296">
        <v>514.8240015024129</v>
      </c>
      <c r="U69" s="296">
        <v>146.97754808484589</v>
      </c>
      <c r="V69" s="296">
        <v>34.075206618005311</v>
      </c>
      <c r="W69" s="296">
        <v>16.912983879844599</v>
      </c>
      <c r="X69" s="297">
        <v>131.7894459529787</v>
      </c>
      <c r="Y69" s="42"/>
      <c r="Z69" s="448"/>
      <c r="AA69" s="451"/>
      <c r="AB69" s="257" t="str">
        <f t="shared" si="7"/>
        <v>High C2</v>
      </c>
      <c r="AC69" s="296">
        <v>844.5791860380873</v>
      </c>
      <c r="AD69" s="296">
        <v>428.40528275389494</v>
      </c>
      <c r="AE69" s="296">
        <v>146.97754808484589</v>
      </c>
      <c r="AF69" s="296">
        <v>34.075206618005311</v>
      </c>
      <c r="AG69" s="296">
        <v>16.912983879844599</v>
      </c>
      <c r="AH69" s="297">
        <v>218.20816470149663</v>
      </c>
      <c r="AI69" s="42"/>
      <c r="AJ69" s="257" t="str">
        <f t="shared" si="8"/>
        <v>High C2</v>
      </c>
      <c r="AK69" s="296">
        <f t="shared" si="50"/>
        <v>0</v>
      </c>
      <c r="AL69" s="284">
        <f t="shared" si="37"/>
        <v>86.418718748517961</v>
      </c>
      <c r="AM69" s="284">
        <f t="shared" si="37"/>
        <v>0</v>
      </c>
      <c r="AN69" s="284">
        <f t="shared" si="37"/>
        <v>0</v>
      </c>
      <c r="AO69" s="284">
        <f t="shared" si="37"/>
        <v>0</v>
      </c>
      <c r="AP69" s="285">
        <f t="shared" si="37"/>
        <v>-86.418718748517932</v>
      </c>
      <c r="AQ69" s="257" t="str">
        <f t="shared" si="10"/>
        <v>High C2</v>
      </c>
      <c r="AR69" s="296">
        <f t="shared" si="51"/>
        <v>86.418718748517932</v>
      </c>
      <c r="AS69" s="296"/>
      <c r="AT69" s="296"/>
      <c r="AU69" s="296"/>
      <c r="AV69" s="296"/>
      <c r="AW69" s="297">
        <v>86.418718748517932</v>
      </c>
      <c r="AX69" s="257" t="str">
        <f t="shared" si="12"/>
        <v>High C2</v>
      </c>
      <c r="AY69" s="296">
        <v>86.418718748517932</v>
      </c>
      <c r="AZ69" s="296">
        <v>86.418718748517932</v>
      </c>
      <c r="BA69" s="296"/>
      <c r="BB69" s="296"/>
      <c r="BC69" s="296"/>
      <c r="BD69" s="297"/>
      <c r="BE69" s="257" t="str">
        <f t="shared" si="13"/>
        <v>High C2</v>
      </c>
      <c r="BF69" s="296"/>
      <c r="BG69" s="296"/>
      <c r="BH69" s="296"/>
      <c r="BI69" s="296"/>
      <c r="BJ69" s="296"/>
      <c r="BK69" s="297"/>
      <c r="BL69" s="296"/>
      <c r="BM69" s="296"/>
      <c r="BN69" s="296"/>
      <c r="BO69" s="296"/>
      <c r="BP69" s="297"/>
      <c r="BQ69" s="257" t="str">
        <f t="shared" si="14"/>
        <v>High C2</v>
      </c>
      <c r="BR69" s="296"/>
      <c r="BS69" s="296"/>
      <c r="BT69" s="296"/>
      <c r="BU69" s="296"/>
      <c r="BV69" s="296"/>
      <c r="BW69" s="297"/>
    </row>
    <row r="70" spans="4:75" s="32" customFormat="1" ht="10.5" customHeight="1" thickBot="1">
      <c r="D70" s="322"/>
      <c r="E70" s="449"/>
      <c r="F70" s="453"/>
      <c r="G70" s="446"/>
      <c r="H70" s="260" t="str">
        <f t="shared" si="5"/>
        <v>Very high C1</v>
      </c>
      <c r="I70" s="296">
        <v>535.85722884309257</v>
      </c>
      <c r="J70" s="294">
        <v>447.46414526578172</v>
      </c>
      <c r="K70" s="294">
        <v>0</v>
      </c>
      <c r="L70" s="294">
        <v>49.858006798954122</v>
      </c>
      <c r="M70" s="294">
        <v>38.535076778356711</v>
      </c>
      <c r="N70" s="295">
        <v>0</v>
      </c>
      <c r="O70" s="42"/>
      <c r="P70" s="449"/>
      <c r="Q70" s="452"/>
      <c r="R70" s="260" t="str">
        <f t="shared" si="6"/>
        <v>Very high C1</v>
      </c>
      <c r="S70" s="296">
        <v>535.85722884309234</v>
      </c>
      <c r="T70" s="294">
        <v>268.77168544397796</v>
      </c>
      <c r="U70" s="294">
        <v>99.937229929195453</v>
      </c>
      <c r="V70" s="294">
        <v>88.086392624894572</v>
      </c>
      <c r="W70" s="294">
        <v>7.873802927737124</v>
      </c>
      <c r="X70" s="295">
        <v>71.188117917287286</v>
      </c>
      <c r="Y70" s="42"/>
      <c r="Z70" s="449"/>
      <c r="AA70" s="452"/>
      <c r="AB70" s="260" t="str">
        <f t="shared" si="7"/>
        <v>Very high C1</v>
      </c>
      <c r="AC70" s="296">
        <v>535.85722884309234</v>
      </c>
      <c r="AD70" s="294">
        <v>251.56671978395434</v>
      </c>
      <c r="AE70" s="294">
        <v>99.937229929195453</v>
      </c>
      <c r="AF70" s="294">
        <v>88.086392624894572</v>
      </c>
      <c r="AG70" s="294">
        <v>7.873802927737124</v>
      </c>
      <c r="AH70" s="295">
        <v>88.393083577310847</v>
      </c>
      <c r="AI70" s="42"/>
      <c r="AJ70" s="260" t="str">
        <f t="shared" si="8"/>
        <v>Very high C1</v>
      </c>
      <c r="AK70" s="296">
        <f>SUM(AL70:AP70)</f>
        <v>5.6843418860808015E-14</v>
      </c>
      <c r="AL70" s="286">
        <f t="shared" si="37"/>
        <v>17.204965660023618</v>
      </c>
      <c r="AM70" s="286">
        <f t="shared" si="37"/>
        <v>0</v>
      </c>
      <c r="AN70" s="286">
        <f t="shared" si="37"/>
        <v>0</v>
      </c>
      <c r="AO70" s="286">
        <f t="shared" si="37"/>
        <v>0</v>
      </c>
      <c r="AP70" s="287">
        <f t="shared" si="37"/>
        <v>-17.204965660023561</v>
      </c>
      <c r="AQ70" s="260" t="str">
        <f t="shared" si="10"/>
        <v>Very high C1</v>
      </c>
      <c r="AR70" s="296">
        <f>SUM(AS70:AW70)</f>
        <v>17.204965660023561</v>
      </c>
      <c r="AS70" s="294"/>
      <c r="AT70" s="294"/>
      <c r="AU70" s="294"/>
      <c r="AV70" s="294"/>
      <c r="AW70" s="295">
        <v>17.204965660023561</v>
      </c>
      <c r="AX70" s="260" t="str">
        <f t="shared" si="12"/>
        <v>Very high C1</v>
      </c>
      <c r="AY70" s="294">
        <v>17.204965660023561</v>
      </c>
      <c r="AZ70" s="294">
        <v>17.204965660023561</v>
      </c>
      <c r="BA70" s="294"/>
      <c r="BB70" s="294"/>
      <c r="BC70" s="294"/>
      <c r="BD70" s="295"/>
      <c r="BE70" s="260" t="str">
        <f t="shared" si="13"/>
        <v>Very high C1</v>
      </c>
      <c r="BF70" s="294"/>
      <c r="BG70" s="294"/>
      <c r="BH70" s="294"/>
      <c r="BI70" s="294"/>
      <c r="BJ70" s="294"/>
      <c r="BK70" s="295"/>
      <c r="BL70" s="294"/>
      <c r="BM70" s="294"/>
      <c r="BN70" s="294"/>
      <c r="BO70" s="294"/>
      <c r="BP70" s="295"/>
      <c r="BQ70" s="260" t="str">
        <f t="shared" si="14"/>
        <v>Very high C1</v>
      </c>
      <c r="BR70" s="294"/>
      <c r="BS70" s="294"/>
      <c r="BT70" s="294"/>
      <c r="BU70" s="294"/>
      <c r="BV70" s="294"/>
      <c r="BW70" s="295"/>
    </row>
    <row r="71" spans="4:75" s="32" customFormat="1" ht="10.15" customHeight="1">
      <c r="D71" s="323" t="str">
        <f>D67</f>
        <v>275KV Network</v>
      </c>
      <c r="E71" s="447">
        <v>6</v>
      </c>
      <c r="F71" s="450" t="s">
        <v>189</v>
      </c>
      <c r="G71" s="444" t="s">
        <v>194</v>
      </c>
      <c r="H71" s="254" t="str">
        <f t="shared" si="5"/>
        <v>Low C4</v>
      </c>
      <c r="I71" s="296">
        <v>168.48495094833459</v>
      </c>
      <c r="J71" s="292">
        <v>56.624992544503556</v>
      </c>
      <c r="K71" s="292">
        <v>41.762630929330101</v>
      </c>
      <c r="L71" s="292">
        <v>4.4811853063233071</v>
      </c>
      <c r="M71" s="292">
        <v>48.19514961302972</v>
      </c>
      <c r="N71" s="293">
        <v>17.420992555147915</v>
      </c>
      <c r="O71" s="42"/>
      <c r="P71" s="447">
        <v>6</v>
      </c>
      <c r="Q71" s="450" t="str">
        <f t="shared" ref="Q71" si="52">$F71</f>
        <v>OHL line fittings</v>
      </c>
      <c r="R71" s="254" t="str">
        <f t="shared" si="6"/>
        <v>Low C4</v>
      </c>
      <c r="S71" s="296">
        <v>168.48495094833461</v>
      </c>
      <c r="T71" s="292">
        <v>92.575924148678766</v>
      </c>
      <c r="U71" s="292">
        <v>69.263709260281999</v>
      </c>
      <c r="V71" s="292"/>
      <c r="W71" s="292"/>
      <c r="X71" s="293">
        <v>6.6453175393738562</v>
      </c>
      <c r="Y71" s="42"/>
      <c r="Z71" s="447">
        <v>6</v>
      </c>
      <c r="AA71" s="450" t="str">
        <f t="shared" ref="AA71" si="53">$F71</f>
        <v>OHL line fittings</v>
      </c>
      <c r="AB71" s="254" t="str">
        <f t="shared" si="7"/>
        <v>Low C4</v>
      </c>
      <c r="AC71" s="296">
        <v>168.48495094833459</v>
      </c>
      <c r="AD71" s="292">
        <v>61.106177850826867</v>
      </c>
      <c r="AE71" s="292">
        <v>41.762630929330101</v>
      </c>
      <c r="AF71" s="292"/>
      <c r="AG71" s="292"/>
      <c r="AH71" s="293">
        <v>65.616142168177632</v>
      </c>
      <c r="AI71" s="42"/>
      <c r="AJ71" s="254" t="str">
        <f t="shared" si="8"/>
        <v>Low C4</v>
      </c>
      <c r="AK71" s="296">
        <f>SUM(AL71:AP71)</f>
        <v>0</v>
      </c>
      <c r="AL71" s="284">
        <f t="shared" si="37"/>
        <v>31.469746297851898</v>
      </c>
      <c r="AM71" s="284">
        <f t="shared" si="37"/>
        <v>27.501078330951898</v>
      </c>
      <c r="AN71" s="284">
        <f t="shared" si="37"/>
        <v>0</v>
      </c>
      <c r="AO71" s="284">
        <f t="shared" si="37"/>
        <v>0</v>
      </c>
      <c r="AP71" s="285">
        <f t="shared" si="37"/>
        <v>-58.970824628803776</v>
      </c>
      <c r="AQ71" s="254" t="str">
        <f t="shared" si="10"/>
        <v>Low C4</v>
      </c>
      <c r="AR71" s="296">
        <f>SUM(AS71:AW71)</f>
        <v>58.970824628803783</v>
      </c>
      <c r="AS71" s="292"/>
      <c r="AT71" s="292"/>
      <c r="AU71" s="292"/>
      <c r="AV71" s="292"/>
      <c r="AW71" s="293">
        <v>58.970824628803783</v>
      </c>
      <c r="AX71" s="254" t="str">
        <f t="shared" si="12"/>
        <v>Low C4</v>
      </c>
      <c r="AY71" s="292">
        <v>58.970824628803783</v>
      </c>
      <c r="AZ71" s="292">
        <v>31.469746297851891</v>
      </c>
      <c r="BA71" s="292">
        <v>27.501078330951891</v>
      </c>
      <c r="BB71" s="292"/>
      <c r="BC71" s="292"/>
      <c r="BD71" s="293"/>
      <c r="BE71" s="254" t="str">
        <f t="shared" si="13"/>
        <v>Low C4</v>
      </c>
      <c r="BF71" s="292"/>
      <c r="BG71" s="292"/>
      <c r="BH71" s="292"/>
      <c r="BI71" s="292"/>
      <c r="BJ71" s="292"/>
      <c r="BK71" s="293"/>
      <c r="BL71" s="292"/>
      <c r="BM71" s="292"/>
      <c r="BN71" s="292"/>
      <c r="BO71" s="292"/>
      <c r="BP71" s="293"/>
      <c r="BQ71" s="254" t="str">
        <f t="shared" si="14"/>
        <v>Low C4</v>
      </c>
      <c r="BR71" s="292"/>
      <c r="BS71" s="292"/>
      <c r="BT71" s="292"/>
      <c r="BU71" s="292"/>
      <c r="BV71" s="292"/>
      <c r="BW71" s="293"/>
    </row>
    <row r="72" spans="4:75" s="32" customFormat="1" ht="10.15" customHeight="1">
      <c r="D72" s="322"/>
      <c r="E72" s="448"/>
      <c r="F72" s="451"/>
      <c r="G72" s="445"/>
      <c r="H72" s="257" t="str">
        <f t="shared" si="5"/>
        <v>Medium C3</v>
      </c>
      <c r="I72" s="296">
        <v>1184.295566703433</v>
      </c>
      <c r="J72" s="296">
        <v>295.16917561221607</v>
      </c>
      <c r="K72" s="296">
        <v>409.26691178323125</v>
      </c>
      <c r="L72" s="296">
        <v>179.1194500943586</v>
      </c>
      <c r="M72" s="296">
        <v>156.20897004162063</v>
      </c>
      <c r="N72" s="297">
        <v>144.53105917200659</v>
      </c>
      <c r="O72" s="42"/>
      <c r="P72" s="448"/>
      <c r="Q72" s="451"/>
      <c r="R72" s="257" t="str">
        <f t="shared" si="6"/>
        <v>Medium C3</v>
      </c>
      <c r="S72" s="296">
        <v>1184.295566703433</v>
      </c>
      <c r="T72" s="296">
        <v>562.0541358854972</v>
      </c>
      <c r="U72" s="296">
        <v>450.23093204937777</v>
      </c>
      <c r="V72" s="296"/>
      <c r="W72" s="296"/>
      <c r="X72" s="297">
        <v>172.01049876855814</v>
      </c>
      <c r="Y72" s="42"/>
      <c r="Z72" s="448"/>
      <c r="AA72" s="451"/>
      <c r="AB72" s="257" t="str">
        <f t="shared" si="7"/>
        <v>Medium C3</v>
      </c>
      <c r="AC72" s="296">
        <v>1184.295566703433</v>
      </c>
      <c r="AD72" s="296">
        <v>407.03400960631285</v>
      </c>
      <c r="AE72" s="296">
        <v>450.23093204937777</v>
      </c>
      <c r="AF72" s="296"/>
      <c r="AG72" s="296"/>
      <c r="AH72" s="297">
        <v>327.03062504774238</v>
      </c>
      <c r="AI72" s="42"/>
      <c r="AJ72" s="257" t="str">
        <f t="shared" si="8"/>
        <v>Medium C3</v>
      </c>
      <c r="AK72" s="296">
        <f t="shared" ref="AK72:AK73" si="54">SUM(AL72:AP72)</f>
        <v>0</v>
      </c>
      <c r="AL72" s="284">
        <f t="shared" si="37"/>
        <v>155.02012627918435</v>
      </c>
      <c r="AM72" s="284">
        <f t="shared" si="37"/>
        <v>0</v>
      </c>
      <c r="AN72" s="284">
        <f t="shared" si="37"/>
        <v>0</v>
      </c>
      <c r="AO72" s="284">
        <f t="shared" si="37"/>
        <v>0</v>
      </c>
      <c r="AP72" s="285">
        <f t="shared" si="37"/>
        <v>-155.02012627918424</v>
      </c>
      <c r="AQ72" s="257" t="str">
        <f t="shared" si="10"/>
        <v>Medium C3</v>
      </c>
      <c r="AR72" s="296">
        <f t="shared" ref="AR72:AR73" si="55">SUM(AS72:AW72)</f>
        <v>155.02012627918432</v>
      </c>
      <c r="AS72" s="296"/>
      <c r="AT72" s="296"/>
      <c r="AU72" s="296"/>
      <c r="AV72" s="296"/>
      <c r="AW72" s="297">
        <v>155.02012627918432</v>
      </c>
      <c r="AX72" s="257" t="str">
        <f t="shared" si="12"/>
        <v>Medium C3</v>
      </c>
      <c r="AY72" s="296">
        <v>155.02012627918432</v>
      </c>
      <c r="AZ72" s="296">
        <v>155.02012627918432</v>
      </c>
      <c r="BA72" s="296"/>
      <c r="BB72" s="296"/>
      <c r="BC72" s="296"/>
      <c r="BD72" s="297"/>
      <c r="BE72" s="257" t="str">
        <f t="shared" si="13"/>
        <v>Medium C3</v>
      </c>
      <c r="BF72" s="296"/>
      <c r="BG72" s="296"/>
      <c r="BH72" s="296"/>
      <c r="BI72" s="296"/>
      <c r="BJ72" s="296"/>
      <c r="BK72" s="297"/>
      <c r="BL72" s="296"/>
      <c r="BM72" s="296"/>
      <c r="BN72" s="296"/>
      <c r="BO72" s="296"/>
      <c r="BP72" s="297"/>
      <c r="BQ72" s="257" t="str">
        <f t="shared" si="14"/>
        <v>Medium C3</v>
      </c>
      <c r="BR72" s="296"/>
      <c r="BS72" s="296"/>
      <c r="BT72" s="296"/>
      <c r="BU72" s="296"/>
      <c r="BV72" s="296"/>
      <c r="BW72" s="297"/>
    </row>
    <row r="73" spans="4:75" s="32" customFormat="1" ht="10.15" customHeight="1">
      <c r="D73" s="322"/>
      <c r="E73" s="448"/>
      <c r="F73" s="451"/>
      <c r="G73" s="445"/>
      <c r="H73" s="257" t="str">
        <f t="shared" si="5"/>
        <v>High C2</v>
      </c>
      <c r="I73" s="296">
        <v>1051.6754506276234</v>
      </c>
      <c r="J73" s="296">
        <v>303.24777387159651</v>
      </c>
      <c r="K73" s="296">
        <v>343.15590079664764</v>
      </c>
      <c r="L73" s="296">
        <v>161.64538430984948</v>
      </c>
      <c r="M73" s="296">
        <v>103.43094909444764</v>
      </c>
      <c r="N73" s="297">
        <v>140.195442555082</v>
      </c>
      <c r="O73" s="42"/>
      <c r="P73" s="448"/>
      <c r="Q73" s="451"/>
      <c r="R73" s="257" t="str">
        <f t="shared" si="6"/>
        <v>High C2</v>
      </c>
      <c r="S73" s="296">
        <v>1051.6754506276234</v>
      </c>
      <c r="T73" s="296">
        <v>444.8018918063845</v>
      </c>
      <c r="U73" s="296">
        <v>451.39276288568692</v>
      </c>
      <c r="V73" s="296"/>
      <c r="W73" s="296"/>
      <c r="X73" s="297">
        <v>155.48079593555184</v>
      </c>
      <c r="Y73" s="42"/>
      <c r="Z73" s="448"/>
      <c r="AA73" s="451"/>
      <c r="AB73" s="257" t="str">
        <f t="shared" si="7"/>
        <v>High C2</v>
      </c>
      <c r="AC73" s="296">
        <v>1051.6754506276231</v>
      </c>
      <c r="AD73" s="296">
        <v>321.01118223774057</v>
      </c>
      <c r="AE73" s="296">
        <v>399.88102266590681</v>
      </c>
      <c r="AF73" s="296"/>
      <c r="AG73" s="296"/>
      <c r="AH73" s="297">
        <v>330.78324572397588</v>
      </c>
      <c r="AI73" s="42"/>
      <c r="AJ73" s="257" t="str">
        <f t="shared" si="8"/>
        <v>High C2</v>
      </c>
      <c r="AK73" s="296">
        <f t="shared" si="54"/>
        <v>0</v>
      </c>
      <c r="AL73" s="284">
        <f t="shared" si="37"/>
        <v>123.79070956864393</v>
      </c>
      <c r="AM73" s="284">
        <f t="shared" si="37"/>
        <v>51.511740219780108</v>
      </c>
      <c r="AN73" s="284">
        <f t="shared" si="37"/>
        <v>0</v>
      </c>
      <c r="AO73" s="284">
        <f t="shared" si="37"/>
        <v>0</v>
      </c>
      <c r="AP73" s="285">
        <f t="shared" si="37"/>
        <v>-175.30244978842404</v>
      </c>
      <c r="AQ73" s="257" t="str">
        <f t="shared" si="10"/>
        <v>High C2</v>
      </c>
      <c r="AR73" s="296">
        <f t="shared" si="55"/>
        <v>176.20687048638604</v>
      </c>
      <c r="AS73" s="296">
        <v>0.90442069796204383</v>
      </c>
      <c r="AT73" s="296"/>
      <c r="AU73" s="296"/>
      <c r="AV73" s="296"/>
      <c r="AW73" s="297">
        <v>175.30244978842398</v>
      </c>
      <c r="AX73" s="257" t="str">
        <f t="shared" si="12"/>
        <v>High C2</v>
      </c>
      <c r="AY73" s="296">
        <v>176.20687048638604</v>
      </c>
      <c r="AZ73" s="296">
        <v>124.69513026660591</v>
      </c>
      <c r="BA73" s="296">
        <v>51.511740219780208</v>
      </c>
      <c r="BB73" s="296"/>
      <c r="BC73" s="296"/>
      <c r="BD73" s="297"/>
      <c r="BE73" s="257" t="str">
        <f t="shared" si="13"/>
        <v>High C2</v>
      </c>
      <c r="BF73" s="296"/>
      <c r="BG73" s="296"/>
      <c r="BH73" s="296"/>
      <c r="BI73" s="296"/>
      <c r="BJ73" s="296"/>
      <c r="BK73" s="297"/>
      <c r="BL73" s="296"/>
      <c r="BM73" s="296"/>
      <c r="BN73" s="296"/>
      <c r="BO73" s="296"/>
      <c r="BP73" s="297"/>
      <c r="BQ73" s="257" t="str">
        <f t="shared" si="14"/>
        <v>High C2</v>
      </c>
      <c r="BR73" s="296"/>
      <c r="BS73" s="296"/>
      <c r="BT73" s="296"/>
      <c r="BU73" s="296"/>
      <c r="BV73" s="296"/>
      <c r="BW73" s="297"/>
    </row>
    <row r="74" spans="4:75" s="32" customFormat="1" ht="10.5" customHeight="1" thickBot="1">
      <c r="D74" s="322"/>
      <c r="E74" s="449"/>
      <c r="F74" s="453"/>
      <c r="G74" s="446"/>
      <c r="H74" s="260" t="str">
        <f t="shared" si="5"/>
        <v>Very high C1</v>
      </c>
      <c r="I74" s="296">
        <v>641.31012977232569</v>
      </c>
      <c r="J74" s="298">
        <v>153.35841487172615</v>
      </c>
      <c r="K74" s="298">
        <v>319.15855669449621</v>
      </c>
      <c r="L74" s="298">
        <v>152.08990486880032</v>
      </c>
      <c r="M74" s="298">
        <v>10.570891288900008</v>
      </c>
      <c r="N74" s="299">
        <v>6.1323620484029053</v>
      </c>
      <c r="O74" s="42"/>
      <c r="P74" s="449"/>
      <c r="Q74" s="452"/>
      <c r="R74" s="260" t="str">
        <f t="shared" si="6"/>
        <v>Very high C1</v>
      </c>
      <c r="S74" s="296">
        <v>641.31012977232558</v>
      </c>
      <c r="T74" s="298">
        <v>266.1843480694252</v>
      </c>
      <c r="U74" s="298">
        <v>319.15855669449621</v>
      </c>
      <c r="V74" s="298"/>
      <c r="W74" s="298"/>
      <c r="X74" s="299">
        <v>55.967225008404156</v>
      </c>
      <c r="Y74" s="42"/>
      <c r="Z74" s="449"/>
      <c r="AA74" s="452"/>
      <c r="AB74" s="260" t="str">
        <f t="shared" si="7"/>
        <v>Very high C1</v>
      </c>
      <c r="AC74" s="296">
        <v>641.31012977232558</v>
      </c>
      <c r="AD74" s="298">
        <v>153.35841487172615</v>
      </c>
      <c r="AE74" s="298">
        <v>319.15855669449621</v>
      </c>
      <c r="AF74" s="298"/>
      <c r="AG74" s="298"/>
      <c r="AH74" s="299">
        <v>168.79315820610321</v>
      </c>
      <c r="AI74" s="42"/>
      <c r="AJ74" s="260" t="str">
        <f t="shared" si="8"/>
        <v>Very high C1</v>
      </c>
      <c r="AK74" s="296">
        <f>SUM(AL74:AP74)</f>
        <v>0</v>
      </c>
      <c r="AL74" s="286">
        <f t="shared" si="37"/>
        <v>112.82593319769904</v>
      </c>
      <c r="AM74" s="286">
        <f t="shared" si="37"/>
        <v>0</v>
      </c>
      <c r="AN74" s="286">
        <f t="shared" si="37"/>
        <v>0</v>
      </c>
      <c r="AO74" s="286">
        <f t="shared" si="37"/>
        <v>0</v>
      </c>
      <c r="AP74" s="287">
        <f t="shared" si="37"/>
        <v>-112.82593319769906</v>
      </c>
      <c r="AQ74" s="260" t="str">
        <f t="shared" si="10"/>
        <v>Very high C1</v>
      </c>
      <c r="AR74" s="296">
        <f>SUM(AS74:AW74)</f>
        <v>112.82593319769909</v>
      </c>
      <c r="AS74" s="298"/>
      <c r="AT74" s="298"/>
      <c r="AU74" s="298"/>
      <c r="AV74" s="298"/>
      <c r="AW74" s="299">
        <v>112.82593319769909</v>
      </c>
      <c r="AX74" s="260" t="str">
        <f t="shared" si="12"/>
        <v>Very high C1</v>
      </c>
      <c r="AY74" s="298">
        <v>112.82593319769909</v>
      </c>
      <c r="AZ74" s="298">
        <v>112.82593319769909</v>
      </c>
      <c r="BA74" s="298"/>
      <c r="BB74" s="298"/>
      <c r="BC74" s="298"/>
      <c r="BD74" s="299"/>
      <c r="BE74" s="260" t="str">
        <f t="shared" si="13"/>
        <v>Very high C1</v>
      </c>
      <c r="BF74" s="298"/>
      <c r="BG74" s="298"/>
      <c r="BH74" s="298"/>
      <c r="BI74" s="298"/>
      <c r="BJ74" s="298"/>
      <c r="BK74" s="299"/>
      <c r="BL74" s="298"/>
      <c r="BM74" s="298"/>
      <c r="BN74" s="298"/>
      <c r="BO74" s="298"/>
      <c r="BP74" s="299"/>
      <c r="BQ74" s="260" t="str">
        <f t="shared" si="14"/>
        <v>Very high C1</v>
      </c>
      <c r="BR74" s="298"/>
      <c r="BS74" s="298"/>
      <c r="BT74" s="298"/>
      <c r="BU74" s="298"/>
      <c r="BV74" s="298"/>
      <c r="BW74" s="299"/>
    </row>
    <row r="75" spans="4:75" s="32" customFormat="1" ht="10.15" customHeight="1">
      <c r="D75" s="323" t="str">
        <f>D71</f>
        <v>275KV Network</v>
      </c>
      <c r="E75" s="447">
        <v>7</v>
      </c>
      <c r="F75" s="450" t="s">
        <v>190</v>
      </c>
      <c r="G75" s="444" t="s">
        <v>193</v>
      </c>
      <c r="H75" s="254" t="str">
        <f t="shared" si="5"/>
        <v>Low C4</v>
      </c>
      <c r="I75" s="292"/>
      <c r="J75" s="292"/>
      <c r="K75" s="292"/>
      <c r="L75" s="292"/>
      <c r="M75" s="292"/>
      <c r="N75" s="293"/>
      <c r="O75" s="42"/>
      <c r="P75" s="447">
        <v>7</v>
      </c>
      <c r="Q75" s="450" t="str">
        <f t="shared" ref="Q75" si="56">$F75</f>
        <v>OHL towers</v>
      </c>
      <c r="R75" s="254" t="str">
        <f t="shared" si="6"/>
        <v>Low C4</v>
      </c>
      <c r="S75" s="292"/>
      <c r="T75" s="292"/>
      <c r="U75" s="292"/>
      <c r="V75" s="292"/>
      <c r="W75" s="292"/>
      <c r="X75" s="293"/>
      <c r="Y75" s="42"/>
      <c r="Z75" s="447">
        <v>7</v>
      </c>
      <c r="AA75" s="450" t="str">
        <f t="shared" ref="AA75" si="57">$F75</f>
        <v>OHL towers</v>
      </c>
      <c r="AB75" s="254" t="str">
        <f t="shared" si="7"/>
        <v>Low C4</v>
      </c>
      <c r="AC75" s="292"/>
      <c r="AD75" s="292"/>
      <c r="AE75" s="292"/>
      <c r="AF75" s="292"/>
      <c r="AG75" s="292"/>
      <c r="AH75" s="293"/>
      <c r="AI75" s="42"/>
      <c r="AJ75" s="254" t="str">
        <f t="shared" si="8"/>
        <v>Low C4</v>
      </c>
      <c r="AK75" s="292"/>
      <c r="AL75" s="284">
        <f t="shared" si="37"/>
        <v>0</v>
      </c>
      <c r="AM75" s="284">
        <f t="shared" si="37"/>
        <v>0</v>
      </c>
      <c r="AN75" s="284">
        <f t="shared" si="37"/>
        <v>0</v>
      </c>
      <c r="AO75" s="284">
        <f t="shared" si="37"/>
        <v>0</v>
      </c>
      <c r="AP75" s="285">
        <f t="shared" si="37"/>
        <v>0</v>
      </c>
      <c r="AQ75" s="254" t="str">
        <f t="shared" si="10"/>
        <v>Low C4</v>
      </c>
      <c r="AR75" s="292"/>
      <c r="AS75" s="292"/>
      <c r="AT75" s="292"/>
      <c r="AU75" s="292"/>
      <c r="AV75" s="292"/>
      <c r="AW75" s="293"/>
      <c r="AX75" s="254" t="str">
        <f t="shared" si="12"/>
        <v>Low C4</v>
      </c>
      <c r="AY75" s="292"/>
      <c r="AZ75" s="292"/>
      <c r="BA75" s="292"/>
      <c r="BB75" s="292"/>
      <c r="BC75" s="292"/>
      <c r="BD75" s="293"/>
      <c r="BE75" s="254" t="str">
        <f t="shared" si="13"/>
        <v>Low C4</v>
      </c>
      <c r="BF75" s="292"/>
      <c r="BG75" s="292"/>
      <c r="BH75" s="292"/>
      <c r="BI75" s="292"/>
      <c r="BJ75" s="292"/>
      <c r="BK75" s="293"/>
      <c r="BL75" s="292"/>
      <c r="BM75" s="292"/>
      <c r="BN75" s="292"/>
      <c r="BO75" s="292"/>
      <c r="BP75" s="293"/>
      <c r="BQ75" s="254" t="str">
        <f t="shared" si="14"/>
        <v>Low C4</v>
      </c>
      <c r="BR75" s="292"/>
      <c r="BS75" s="292"/>
      <c r="BT75" s="292"/>
      <c r="BU75" s="292"/>
      <c r="BV75" s="292"/>
      <c r="BW75" s="293"/>
    </row>
    <row r="76" spans="4:75" s="32" customFormat="1" ht="10.15" customHeight="1">
      <c r="D76" s="322"/>
      <c r="E76" s="448"/>
      <c r="F76" s="451"/>
      <c r="G76" s="445"/>
      <c r="H76" s="257" t="str">
        <f t="shared" si="5"/>
        <v>Medium C3</v>
      </c>
      <c r="I76" s="296"/>
      <c r="J76" s="296"/>
      <c r="K76" s="296"/>
      <c r="L76" s="296"/>
      <c r="M76" s="296"/>
      <c r="N76" s="297"/>
      <c r="O76" s="42"/>
      <c r="P76" s="448"/>
      <c r="Q76" s="451"/>
      <c r="R76" s="257" t="str">
        <f t="shared" si="6"/>
        <v>Medium C3</v>
      </c>
      <c r="S76" s="296"/>
      <c r="T76" s="296"/>
      <c r="U76" s="296"/>
      <c r="V76" s="296"/>
      <c r="W76" s="296"/>
      <c r="X76" s="297"/>
      <c r="Y76" s="42"/>
      <c r="Z76" s="448"/>
      <c r="AA76" s="451"/>
      <c r="AB76" s="257" t="str">
        <f t="shared" si="7"/>
        <v>Medium C3</v>
      </c>
      <c r="AC76" s="296"/>
      <c r="AD76" s="296"/>
      <c r="AE76" s="296"/>
      <c r="AF76" s="296"/>
      <c r="AG76" s="296"/>
      <c r="AH76" s="297"/>
      <c r="AI76" s="42"/>
      <c r="AJ76" s="257" t="str">
        <f t="shared" si="8"/>
        <v>Medium C3</v>
      </c>
      <c r="AK76" s="296"/>
      <c r="AL76" s="284">
        <f t="shared" si="37"/>
        <v>0</v>
      </c>
      <c r="AM76" s="284">
        <f t="shared" si="37"/>
        <v>0</v>
      </c>
      <c r="AN76" s="284">
        <f t="shared" si="37"/>
        <v>0</v>
      </c>
      <c r="AO76" s="284">
        <f t="shared" si="37"/>
        <v>0</v>
      </c>
      <c r="AP76" s="285">
        <f t="shared" si="37"/>
        <v>0</v>
      </c>
      <c r="AQ76" s="257" t="str">
        <f t="shared" si="10"/>
        <v>Medium C3</v>
      </c>
      <c r="AR76" s="296"/>
      <c r="AS76" s="296"/>
      <c r="AT76" s="296"/>
      <c r="AU76" s="296"/>
      <c r="AV76" s="296"/>
      <c r="AW76" s="297"/>
      <c r="AX76" s="257" t="str">
        <f t="shared" si="12"/>
        <v>Medium C3</v>
      </c>
      <c r="AY76" s="296"/>
      <c r="AZ76" s="296"/>
      <c r="BA76" s="296"/>
      <c r="BB76" s="296"/>
      <c r="BC76" s="296"/>
      <c r="BD76" s="297"/>
      <c r="BE76" s="257" t="str">
        <f t="shared" si="13"/>
        <v>Medium C3</v>
      </c>
      <c r="BF76" s="296"/>
      <c r="BG76" s="296"/>
      <c r="BH76" s="296"/>
      <c r="BI76" s="296"/>
      <c r="BJ76" s="296"/>
      <c r="BK76" s="297"/>
      <c r="BL76" s="296"/>
      <c r="BM76" s="296"/>
      <c r="BN76" s="296"/>
      <c r="BO76" s="296"/>
      <c r="BP76" s="297"/>
      <c r="BQ76" s="257" t="str">
        <f t="shared" si="14"/>
        <v>Medium C3</v>
      </c>
      <c r="BR76" s="296"/>
      <c r="BS76" s="296"/>
      <c r="BT76" s="296"/>
      <c r="BU76" s="296"/>
      <c r="BV76" s="296"/>
      <c r="BW76" s="297"/>
    </row>
    <row r="77" spans="4:75" s="32" customFormat="1" ht="10.15" customHeight="1">
      <c r="D77" s="322"/>
      <c r="E77" s="448"/>
      <c r="F77" s="451"/>
      <c r="G77" s="445"/>
      <c r="H77" s="257" t="str">
        <f t="shared" si="5"/>
        <v>High C2</v>
      </c>
      <c r="I77" s="296"/>
      <c r="J77" s="296"/>
      <c r="K77" s="296"/>
      <c r="L77" s="296"/>
      <c r="M77" s="296"/>
      <c r="N77" s="297"/>
      <c r="O77" s="42"/>
      <c r="P77" s="448"/>
      <c r="Q77" s="451"/>
      <c r="R77" s="257" t="str">
        <f t="shared" si="6"/>
        <v>High C2</v>
      </c>
      <c r="S77" s="296"/>
      <c r="T77" s="296"/>
      <c r="U77" s="296"/>
      <c r="V77" s="296"/>
      <c r="W77" s="296"/>
      <c r="X77" s="297"/>
      <c r="Y77" s="42"/>
      <c r="Z77" s="448"/>
      <c r="AA77" s="451"/>
      <c r="AB77" s="257" t="str">
        <f t="shared" si="7"/>
        <v>High C2</v>
      </c>
      <c r="AC77" s="296"/>
      <c r="AD77" s="296"/>
      <c r="AE77" s="296"/>
      <c r="AF77" s="296"/>
      <c r="AG77" s="296"/>
      <c r="AH77" s="297"/>
      <c r="AI77" s="42"/>
      <c r="AJ77" s="257" t="str">
        <f t="shared" si="8"/>
        <v>High C2</v>
      </c>
      <c r="AK77" s="296"/>
      <c r="AL77" s="284">
        <f t="shared" si="37"/>
        <v>0</v>
      </c>
      <c r="AM77" s="284">
        <f t="shared" si="37"/>
        <v>0</v>
      </c>
      <c r="AN77" s="284">
        <f t="shared" si="37"/>
        <v>0</v>
      </c>
      <c r="AO77" s="284">
        <f t="shared" si="37"/>
        <v>0</v>
      </c>
      <c r="AP77" s="285">
        <f t="shared" si="37"/>
        <v>0</v>
      </c>
      <c r="AQ77" s="257" t="str">
        <f t="shared" si="10"/>
        <v>High C2</v>
      </c>
      <c r="AR77" s="296"/>
      <c r="AS77" s="296"/>
      <c r="AT77" s="296"/>
      <c r="AU77" s="296"/>
      <c r="AV77" s="296"/>
      <c r="AW77" s="297"/>
      <c r="AX77" s="257" t="str">
        <f t="shared" si="12"/>
        <v>High C2</v>
      </c>
      <c r="AY77" s="296"/>
      <c r="AZ77" s="296"/>
      <c r="BA77" s="296"/>
      <c r="BB77" s="296"/>
      <c r="BC77" s="296"/>
      <c r="BD77" s="297"/>
      <c r="BE77" s="257" t="str">
        <f t="shared" si="13"/>
        <v>High C2</v>
      </c>
      <c r="BF77" s="296"/>
      <c r="BG77" s="296"/>
      <c r="BH77" s="296"/>
      <c r="BI77" s="296"/>
      <c r="BJ77" s="296"/>
      <c r="BK77" s="297"/>
      <c r="BL77" s="296"/>
      <c r="BM77" s="296"/>
      <c r="BN77" s="296"/>
      <c r="BO77" s="296"/>
      <c r="BP77" s="297"/>
      <c r="BQ77" s="257" t="str">
        <f t="shared" si="14"/>
        <v>High C2</v>
      </c>
      <c r="BR77" s="296"/>
      <c r="BS77" s="296"/>
      <c r="BT77" s="296"/>
      <c r="BU77" s="296"/>
      <c r="BV77" s="296"/>
      <c r="BW77" s="297"/>
    </row>
    <row r="78" spans="4:75" s="32" customFormat="1" ht="10.5" customHeight="1" thickBot="1">
      <c r="D78" s="324"/>
      <c r="E78" s="449"/>
      <c r="F78" s="453"/>
      <c r="G78" s="446"/>
      <c r="H78" s="260" t="str">
        <f t="shared" si="5"/>
        <v>Very high C1</v>
      </c>
      <c r="I78" s="298"/>
      <c r="J78" s="298"/>
      <c r="K78" s="298"/>
      <c r="L78" s="298"/>
      <c r="M78" s="298"/>
      <c r="N78" s="299"/>
      <c r="O78" s="42"/>
      <c r="P78" s="449"/>
      <c r="Q78" s="453"/>
      <c r="R78" s="260" t="str">
        <f t="shared" si="6"/>
        <v>Very high C1</v>
      </c>
      <c r="S78" s="298"/>
      <c r="T78" s="298"/>
      <c r="U78" s="298"/>
      <c r="V78" s="298"/>
      <c r="W78" s="298"/>
      <c r="X78" s="299"/>
      <c r="Y78" s="42"/>
      <c r="Z78" s="449"/>
      <c r="AA78" s="453"/>
      <c r="AB78" s="260" t="str">
        <f t="shared" si="7"/>
        <v>Very high C1</v>
      </c>
      <c r="AC78" s="298"/>
      <c r="AD78" s="298"/>
      <c r="AE78" s="298"/>
      <c r="AF78" s="298"/>
      <c r="AG78" s="298"/>
      <c r="AH78" s="299"/>
      <c r="AI78" s="42"/>
      <c r="AJ78" s="260" t="str">
        <f t="shared" si="8"/>
        <v>Very high C1</v>
      </c>
      <c r="AK78" s="298"/>
      <c r="AL78" s="286">
        <f t="shared" si="37"/>
        <v>0</v>
      </c>
      <c r="AM78" s="286">
        <f t="shared" si="37"/>
        <v>0</v>
      </c>
      <c r="AN78" s="286">
        <f t="shared" si="37"/>
        <v>0</v>
      </c>
      <c r="AO78" s="286">
        <f t="shared" si="37"/>
        <v>0</v>
      </c>
      <c r="AP78" s="287">
        <f t="shared" si="37"/>
        <v>0</v>
      </c>
      <c r="AQ78" s="260" t="str">
        <f t="shared" si="10"/>
        <v>Very high C1</v>
      </c>
      <c r="AR78" s="298"/>
      <c r="AS78" s="298"/>
      <c r="AT78" s="298"/>
      <c r="AU78" s="298"/>
      <c r="AV78" s="298"/>
      <c r="AW78" s="299"/>
      <c r="AX78" s="260" t="str">
        <f t="shared" si="12"/>
        <v>Very high C1</v>
      </c>
      <c r="AY78" s="298"/>
      <c r="AZ78" s="298"/>
      <c r="BA78" s="298"/>
      <c r="BB78" s="298"/>
      <c r="BC78" s="298"/>
      <c r="BD78" s="299"/>
      <c r="BE78" s="260" t="str">
        <f t="shared" si="13"/>
        <v>Very high C1</v>
      </c>
      <c r="BF78" s="298"/>
      <c r="BG78" s="298"/>
      <c r="BH78" s="298"/>
      <c r="BI78" s="298"/>
      <c r="BJ78" s="298"/>
      <c r="BK78" s="299"/>
      <c r="BL78" s="298"/>
      <c r="BM78" s="298"/>
      <c r="BN78" s="298"/>
      <c r="BO78" s="298"/>
      <c r="BP78" s="299"/>
      <c r="BQ78" s="260" t="str">
        <f t="shared" si="14"/>
        <v>Very high C1</v>
      </c>
      <c r="BR78" s="298"/>
      <c r="BS78" s="298"/>
      <c r="BT78" s="298"/>
      <c r="BU78" s="298"/>
      <c r="BV78" s="298"/>
      <c r="BW78" s="299"/>
    </row>
    <row r="79" spans="4:75" s="32" customFormat="1" ht="10.15" customHeight="1">
      <c r="D79" s="316" t="s">
        <v>192</v>
      </c>
      <c r="E79" s="456">
        <v>1</v>
      </c>
      <c r="F79" s="450" t="s">
        <v>184</v>
      </c>
      <c r="G79" s="444" t="s">
        <v>193</v>
      </c>
      <c r="H79" s="254" t="str">
        <f t="shared" si="5"/>
        <v>Low C4</v>
      </c>
      <c r="I79" s="296">
        <v>247</v>
      </c>
      <c r="J79" s="296">
        <v>76</v>
      </c>
      <c r="K79" s="296">
        <v>4</v>
      </c>
      <c r="L79" s="296">
        <v>117</v>
      </c>
      <c r="M79" s="296">
        <v>31</v>
      </c>
      <c r="N79" s="297">
        <v>19</v>
      </c>
      <c r="O79" s="42"/>
      <c r="P79" s="456">
        <v>1</v>
      </c>
      <c r="Q79" s="450" t="str">
        <f>$F79</f>
        <v>Circuit Breaker</v>
      </c>
      <c r="R79" s="254" t="str">
        <f t="shared" si="6"/>
        <v>Low C4</v>
      </c>
      <c r="S79" s="296">
        <v>234</v>
      </c>
      <c r="T79" s="296">
        <v>86</v>
      </c>
      <c r="U79" s="296">
        <v>21</v>
      </c>
      <c r="V79" s="296">
        <v>8</v>
      </c>
      <c r="W79" s="296">
        <v>3</v>
      </c>
      <c r="X79" s="297">
        <v>116</v>
      </c>
      <c r="Y79" s="42"/>
      <c r="Z79" s="456">
        <v>1</v>
      </c>
      <c r="AA79" s="450" t="str">
        <f>$F79</f>
        <v>Circuit Breaker</v>
      </c>
      <c r="AB79" s="254" t="str">
        <f t="shared" si="7"/>
        <v>Low C4</v>
      </c>
      <c r="AC79" s="296">
        <v>247</v>
      </c>
      <c r="AD79" s="296">
        <v>43</v>
      </c>
      <c r="AE79" s="296">
        <v>21</v>
      </c>
      <c r="AF79" s="296">
        <v>8</v>
      </c>
      <c r="AG79" s="296">
        <v>3</v>
      </c>
      <c r="AH79" s="297">
        <v>172</v>
      </c>
      <c r="AI79" s="42"/>
      <c r="AJ79" s="254" t="str">
        <f t="shared" si="8"/>
        <v>Low C4</v>
      </c>
      <c r="AK79" s="296">
        <f>SUM(AL79:AP79)</f>
        <v>-13</v>
      </c>
      <c r="AL79" s="284">
        <f t="shared" si="37"/>
        <v>43</v>
      </c>
      <c r="AM79" s="284">
        <f t="shared" si="37"/>
        <v>0</v>
      </c>
      <c r="AN79" s="284">
        <f t="shared" si="37"/>
        <v>0</v>
      </c>
      <c r="AO79" s="284">
        <f t="shared" si="37"/>
        <v>0</v>
      </c>
      <c r="AP79" s="285">
        <f t="shared" si="37"/>
        <v>-56</v>
      </c>
      <c r="AQ79" s="254" t="str">
        <f t="shared" si="10"/>
        <v>Low C4</v>
      </c>
      <c r="AR79" s="296">
        <f>SUM(AS79:AW79)</f>
        <v>56</v>
      </c>
      <c r="AS79" s="296"/>
      <c r="AT79" s="296"/>
      <c r="AU79" s="296"/>
      <c r="AV79" s="296"/>
      <c r="AW79" s="297">
        <v>56</v>
      </c>
      <c r="AX79" s="254" t="str">
        <f t="shared" si="12"/>
        <v>Low C4</v>
      </c>
      <c r="AY79" s="296">
        <v>43</v>
      </c>
      <c r="AZ79" s="296">
        <v>43</v>
      </c>
      <c r="BA79" s="296"/>
      <c r="BB79" s="296"/>
      <c r="BC79" s="296"/>
      <c r="BD79" s="297"/>
      <c r="BE79" s="254" t="str">
        <f t="shared" si="13"/>
        <v>Low C4</v>
      </c>
      <c r="BF79" s="296"/>
      <c r="BG79" s="296"/>
      <c r="BH79" s="296"/>
      <c r="BI79" s="296"/>
      <c r="BJ79" s="296"/>
      <c r="BK79" s="297"/>
      <c r="BL79" s="296"/>
      <c r="BM79" s="296"/>
      <c r="BN79" s="296"/>
      <c r="BO79" s="296"/>
      <c r="BP79" s="297"/>
      <c r="BQ79" s="254" t="str">
        <f t="shared" si="14"/>
        <v>Low C4</v>
      </c>
      <c r="BR79" s="296"/>
      <c r="BS79" s="296"/>
      <c r="BT79" s="296"/>
      <c r="BU79" s="296"/>
      <c r="BV79" s="296"/>
      <c r="BW79" s="297"/>
    </row>
    <row r="80" spans="4:75" s="32" customFormat="1" ht="10.15" customHeight="1">
      <c r="D80" s="318"/>
      <c r="E80" s="454"/>
      <c r="F80" s="451"/>
      <c r="G80" s="445"/>
      <c r="H80" s="257" t="str">
        <f t="shared" si="5"/>
        <v>Medium C3</v>
      </c>
      <c r="I80" s="296">
        <v>219</v>
      </c>
      <c r="J80" s="296">
        <v>178</v>
      </c>
      <c r="K80" s="296">
        <v>16</v>
      </c>
      <c r="L80" s="296">
        <v>9</v>
      </c>
      <c r="M80" s="296">
        <v>8</v>
      </c>
      <c r="N80" s="297">
        <v>8</v>
      </c>
      <c r="O80" s="42"/>
      <c r="P80" s="454"/>
      <c r="Q80" s="451"/>
      <c r="R80" s="257" t="str">
        <f t="shared" si="6"/>
        <v>Medium C3</v>
      </c>
      <c r="S80" s="296">
        <v>218</v>
      </c>
      <c r="T80" s="296">
        <v>159</v>
      </c>
      <c r="U80" s="296">
        <v>25</v>
      </c>
      <c r="V80" s="296">
        <v>10</v>
      </c>
      <c r="W80" s="296">
        <v>3</v>
      </c>
      <c r="X80" s="297">
        <v>21</v>
      </c>
      <c r="Y80" s="42"/>
      <c r="Z80" s="454"/>
      <c r="AA80" s="451"/>
      <c r="AB80" s="257" t="str">
        <f t="shared" si="7"/>
        <v>Medium C3</v>
      </c>
      <c r="AC80" s="296">
        <v>219</v>
      </c>
      <c r="AD80" s="296">
        <v>153</v>
      </c>
      <c r="AE80" s="296">
        <v>25</v>
      </c>
      <c r="AF80" s="296">
        <v>14</v>
      </c>
      <c r="AG80" s="296">
        <v>3</v>
      </c>
      <c r="AH80" s="297">
        <v>24</v>
      </c>
      <c r="AI80" s="42"/>
      <c r="AJ80" s="257" t="str">
        <f t="shared" si="8"/>
        <v>Medium C3</v>
      </c>
      <c r="AK80" s="296">
        <f t="shared" ref="AK80:AK81" si="58">SUM(AL80:AP80)</f>
        <v>-1</v>
      </c>
      <c r="AL80" s="284">
        <f t="shared" si="37"/>
        <v>6</v>
      </c>
      <c r="AM80" s="284">
        <f t="shared" si="37"/>
        <v>0</v>
      </c>
      <c r="AN80" s="284">
        <f t="shared" si="37"/>
        <v>-4</v>
      </c>
      <c r="AO80" s="284">
        <f t="shared" si="37"/>
        <v>0</v>
      </c>
      <c r="AP80" s="285">
        <f t="shared" si="37"/>
        <v>-3</v>
      </c>
      <c r="AQ80" s="257" t="str">
        <f t="shared" si="10"/>
        <v>Medium C3</v>
      </c>
      <c r="AR80" s="296">
        <f t="shared" ref="AR80:AR81" si="59">SUM(AS80:AW80)</f>
        <v>11</v>
      </c>
      <c r="AS80" s="296">
        <v>4</v>
      </c>
      <c r="AT80" s="296"/>
      <c r="AU80" s="296">
        <v>4</v>
      </c>
      <c r="AV80" s="296"/>
      <c r="AW80" s="297">
        <v>3</v>
      </c>
      <c r="AX80" s="257" t="str">
        <f t="shared" si="12"/>
        <v>Medium C3</v>
      </c>
      <c r="AY80" s="296">
        <v>10</v>
      </c>
      <c r="AZ80" s="296">
        <v>10</v>
      </c>
      <c r="BA80" s="296"/>
      <c r="BB80" s="296"/>
      <c r="BC80" s="296"/>
      <c r="BD80" s="297"/>
      <c r="BE80" s="257" t="str">
        <f t="shared" si="13"/>
        <v>Medium C3</v>
      </c>
      <c r="BF80" s="296"/>
      <c r="BG80" s="296"/>
      <c r="BH80" s="296"/>
      <c r="BI80" s="296"/>
      <c r="BJ80" s="296"/>
      <c r="BK80" s="297"/>
      <c r="BL80" s="296"/>
      <c r="BM80" s="296"/>
      <c r="BN80" s="296"/>
      <c r="BO80" s="296"/>
      <c r="BP80" s="297"/>
      <c r="BQ80" s="257" t="str">
        <f t="shared" si="14"/>
        <v>Medium C3</v>
      </c>
      <c r="BR80" s="296"/>
      <c r="BS80" s="296"/>
      <c r="BT80" s="296"/>
      <c r="BU80" s="296"/>
      <c r="BV80" s="296"/>
      <c r="BW80" s="297"/>
    </row>
    <row r="81" spans="4:75" s="32" customFormat="1" ht="10.15" customHeight="1">
      <c r="D81" s="318"/>
      <c r="E81" s="454"/>
      <c r="F81" s="451"/>
      <c r="G81" s="445"/>
      <c r="H81" s="257" t="str">
        <f t="shared" si="5"/>
        <v>High C2</v>
      </c>
      <c r="I81" s="296">
        <v>522</v>
      </c>
      <c r="J81" s="296">
        <v>326</v>
      </c>
      <c r="K81" s="296">
        <v>91</v>
      </c>
      <c r="L81" s="296">
        <v>38</v>
      </c>
      <c r="M81" s="296">
        <v>51</v>
      </c>
      <c r="N81" s="297">
        <v>16</v>
      </c>
      <c r="O81" s="42"/>
      <c r="P81" s="454"/>
      <c r="Q81" s="451"/>
      <c r="R81" s="257" t="str">
        <f t="shared" si="6"/>
        <v>High C2</v>
      </c>
      <c r="S81" s="296">
        <v>542</v>
      </c>
      <c r="T81" s="296">
        <v>351</v>
      </c>
      <c r="U81" s="296">
        <v>35</v>
      </c>
      <c r="V81" s="296">
        <v>44</v>
      </c>
      <c r="W81" s="296">
        <v>20</v>
      </c>
      <c r="X81" s="297">
        <v>92</v>
      </c>
      <c r="Y81" s="42"/>
      <c r="Z81" s="454"/>
      <c r="AA81" s="451"/>
      <c r="AB81" s="257" t="str">
        <f t="shared" si="7"/>
        <v>High C2</v>
      </c>
      <c r="AC81" s="296">
        <v>522</v>
      </c>
      <c r="AD81" s="296">
        <v>278</v>
      </c>
      <c r="AE81" s="296">
        <v>40</v>
      </c>
      <c r="AF81" s="296">
        <v>58</v>
      </c>
      <c r="AG81" s="296">
        <v>22</v>
      </c>
      <c r="AH81" s="297">
        <v>124</v>
      </c>
      <c r="AI81" s="42"/>
      <c r="AJ81" s="257" t="str">
        <f t="shared" si="8"/>
        <v>High C2</v>
      </c>
      <c r="AK81" s="296">
        <f t="shared" si="58"/>
        <v>20</v>
      </c>
      <c r="AL81" s="284">
        <f t="shared" si="37"/>
        <v>73</v>
      </c>
      <c r="AM81" s="284">
        <f t="shared" si="37"/>
        <v>-5</v>
      </c>
      <c r="AN81" s="284">
        <f t="shared" si="37"/>
        <v>-14</v>
      </c>
      <c r="AO81" s="284">
        <f t="shared" si="37"/>
        <v>-2</v>
      </c>
      <c r="AP81" s="285">
        <f t="shared" si="37"/>
        <v>-32</v>
      </c>
      <c r="AQ81" s="257" t="str">
        <f t="shared" si="10"/>
        <v>High C2</v>
      </c>
      <c r="AR81" s="296">
        <f t="shared" si="59"/>
        <v>56</v>
      </c>
      <c r="AS81" s="296">
        <v>3</v>
      </c>
      <c r="AT81" s="296">
        <v>5</v>
      </c>
      <c r="AU81" s="296">
        <v>14</v>
      </c>
      <c r="AV81" s="296">
        <v>2</v>
      </c>
      <c r="AW81" s="297">
        <v>32</v>
      </c>
      <c r="AX81" s="257" t="str">
        <f t="shared" si="12"/>
        <v>High C2</v>
      </c>
      <c r="AY81" s="296">
        <v>76</v>
      </c>
      <c r="AZ81" s="296">
        <v>76</v>
      </c>
      <c r="BA81" s="296"/>
      <c r="BB81" s="296"/>
      <c r="BC81" s="296"/>
      <c r="BD81" s="297"/>
      <c r="BE81" s="257" t="str">
        <f t="shared" si="13"/>
        <v>High C2</v>
      </c>
      <c r="BF81" s="296"/>
      <c r="BG81" s="296"/>
      <c r="BH81" s="296"/>
      <c r="BI81" s="296"/>
      <c r="BJ81" s="296"/>
      <c r="BK81" s="297"/>
      <c r="BL81" s="296"/>
      <c r="BM81" s="296"/>
      <c r="BN81" s="296"/>
      <c r="BO81" s="296"/>
      <c r="BP81" s="297"/>
      <c r="BQ81" s="257" t="str">
        <f t="shared" si="14"/>
        <v>High C2</v>
      </c>
      <c r="BR81" s="296"/>
      <c r="BS81" s="296"/>
      <c r="BT81" s="296"/>
      <c r="BU81" s="296"/>
      <c r="BV81" s="296"/>
      <c r="BW81" s="297"/>
    </row>
    <row r="82" spans="4:75" s="32" customFormat="1" ht="10.5" customHeight="1" thickBot="1">
      <c r="D82" s="318"/>
      <c r="E82" s="455"/>
      <c r="F82" s="453"/>
      <c r="G82" s="446"/>
      <c r="H82" s="260" t="str">
        <f t="shared" si="5"/>
        <v>Very high C1</v>
      </c>
      <c r="I82" s="296">
        <v>172</v>
      </c>
      <c r="J82" s="294">
        <v>19</v>
      </c>
      <c r="K82" s="294">
        <v>119</v>
      </c>
      <c r="L82" s="294">
        <v>34</v>
      </c>
      <c r="M82" s="294"/>
      <c r="N82" s="295"/>
      <c r="O82" s="42"/>
      <c r="P82" s="455"/>
      <c r="Q82" s="452"/>
      <c r="R82" s="260" t="str">
        <f t="shared" si="6"/>
        <v>Very high C1</v>
      </c>
      <c r="S82" s="296">
        <v>170</v>
      </c>
      <c r="T82" s="294">
        <v>89</v>
      </c>
      <c r="U82" s="294">
        <v>7</v>
      </c>
      <c r="V82" s="294">
        <v>40</v>
      </c>
      <c r="W82" s="294">
        <v>12</v>
      </c>
      <c r="X82" s="295">
        <v>22</v>
      </c>
      <c r="Y82" s="42"/>
      <c r="Z82" s="455"/>
      <c r="AA82" s="452"/>
      <c r="AB82" s="260" t="str">
        <f t="shared" si="7"/>
        <v>Very high C1</v>
      </c>
      <c r="AC82" s="296">
        <v>172</v>
      </c>
      <c r="AD82" s="294">
        <v>2</v>
      </c>
      <c r="AE82" s="294">
        <v>8</v>
      </c>
      <c r="AF82" s="294">
        <v>61</v>
      </c>
      <c r="AG82" s="294">
        <v>44</v>
      </c>
      <c r="AH82" s="295">
        <v>57</v>
      </c>
      <c r="AI82" s="42"/>
      <c r="AJ82" s="260" t="str">
        <f t="shared" si="8"/>
        <v>Very high C1</v>
      </c>
      <c r="AK82" s="296">
        <f>SUM(AL82:AP82)</f>
        <v>-2</v>
      </c>
      <c r="AL82" s="286">
        <f t="shared" si="37"/>
        <v>87</v>
      </c>
      <c r="AM82" s="286">
        <f t="shared" si="37"/>
        <v>-1</v>
      </c>
      <c r="AN82" s="286">
        <f t="shared" si="37"/>
        <v>-21</v>
      </c>
      <c r="AO82" s="286">
        <f t="shared" si="37"/>
        <v>-32</v>
      </c>
      <c r="AP82" s="287">
        <f t="shared" si="37"/>
        <v>-35</v>
      </c>
      <c r="AQ82" s="260" t="str">
        <f t="shared" si="10"/>
        <v>Very high C1</v>
      </c>
      <c r="AR82" s="296">
        <f>SUM(AS82:AW82)</f>
        <v>89</v>
      </c>
      <c r="AS82" s="294"/>
      <c r="AT82" s="294">
        <v>1</v>
      </c>
      <c r="AU82" s="294">
        <v>21</v>
      </c>
      <c r="AV82" s="294">
        <v>32</v>
      </c>
      <c r="AW82" s="295">
        <v>35</v>
      </c>
      <c r="AX82" s="260" t="str">
        <f t="shared" si="12"/>
        <v>Very high C1</v>
      </c>
      <c r="AY82" s="296">
        <v>87</v>
      </c>
      <c r="AZ82" s="294">
        <v>87</v>
      </c>
      <c r="BA82" s="294"/>
      <c r="BB82" s="294"/>
      <c r="BC82" s="294"/>
      <c r="BD82" s="295"/>
      <c r="BE82" s="260" t="str">
        <f t="shared" si="13"/>
        <v>Very high C1</v>
      </c>
      <c r="BF82" s="294"/>
      <c r="BG82" s="294"/>
      <c r="BH82" s="294"/>
      <c r="BI82" s="294"/>
      <c r="BJ82" s="294"/>
      <c r="BK82" s="295"/>
      <c r="BL82" s="294"/>
      <c r="BM82" s="294"/>
      <c r="BN82" s="294"/>
      <c r="BO82" s="294"/>
      <c r="BP82" s="295"/>
      <c r="BQ82" s="260" t="str">
        <f t="shared" si="14"/>
        <v>Very high C1</v>
      </c>
      <c r="BR82" s="294"/>
      <c r="BS82" s="294"/>
      <c r="BT82" s="294"/>
      <c r="BU82" s="294"/>
      <c r="BV82" s="294"/>
      <c r="BW82" s="295"/>
    </row>
    <row r="83" spans="4:75" s="32" customFormat="1" ht="10.15" customHeight="1">
      <c r="D83" s="317" t="str">
        <f>D79</f>
        <v>132KV Network</v>
      </c>
      <c r="E83" s="447">
        <v>2</v>
      </c>
      <c r="F83" s="450" t="s">
        <v>185</v>
      </c>
      <c r="G83" s="444" t="s">
        <v>193</v>
      </c>
      <c r="H83" s="254" t="str">
        <f t="shared" si="5"/>
        <v>Low C4</v>
      </c>
      <c r="I83" s="296">
        <v>3</v>
      </c>
      <c r="J83" s="292"/>
      <c r="K83" s="292"/>
      <c r="L83" s="292"/>
      <c r="M83" s="292">
        <v>3</v>
      </c>
      <c r="N83" s="293"/>
      <c r="O83" s="42"/>
      <c r="P83" s="447">
        <v>2</v>
      </c>
      <c r="Q83" s="450" t="str">
        <f t="shared" ref="Q83" si="60">$F83</f>
        <v>Transformer</v>
      </c>
      <c r="R83" s="254" t="str">
        <f t="shared" si="6"/>
        <v>Low C4</v>
      </c>
      <c r="S83" s="296">
        <v>3</v>
      </c>
      <c r="T83" s="292">
        <v>0</v>
      </c>
      <c r="U83" s="292"/>
      <c r="V83" s="292"/>
      <c r="W83" s="292"/>
      <c r="X83" s="293">
        <v>3</v>
      </c>
      <c r="Y83" s="42"/>
      <c r="Z83" s="447">
        <v>2</v>
      </c>
      <c r="AA83" s="450" t="str">
        <f t="shared" ref="AA83" si="61">$F83</f>
        <v>Transformer</v>
      </c>
      <c r="AB83" s="254" t="str">
        <f t="shared" si="7"/>
        <v>Low C4</v>
      </c>
      <c r="AC83" s="296">
        <v>3</v>
      </c>
      <c r="AD83" s="292"/>
      <c r="AE83" s="292"/>
      <c r="AF83" s="292"/>
      <c r="AG83" s="292"/>
      <c r="AH83" s="293">
        <v>3</v>
      </c>
      <c r="AI83" s="42"/>
      <c r="AJ83" s="254" t="str">
        <f t="shared" si="8"/>
        <v>Low C4</v>
      </c>
      <c r="AK83" s="296">
        <f>SUM(AL83:AP83)</f>
        <v>0</v>
      </c>
      <c r="AL83" s="284">
        <f t="shared" si="37"/>
        <v>0</v>
      </c>
      <c r="AM83" s="284">
        <f t="shared" si="37"/>
        <v>0</v>
      </c>
      <c r="AN83" s="284">
        <f t="shared" si="37"/>
        <v>0</v>
      </c>
      <c r="AO83" s="284">
        <f t="shared" si="37"/>
        <v>0</v>
      </c>
      <c r="AP83" s="285">
        <f t="shared" si="37"/>
        <v>0</v>
      </c>
      <c r="AQ83" s="254" t="str">
        <f t="shared" si="10"/>
        <v>Low C4</v>
      </c>
      <c r="AR83" s="292">
        <v>0</v>
      </c>
      <c r="AS83" s="292"/>
      <c r="AT83" s="292"/>
      <c r="AU83" s="292"/>
      <c r="AV83" s="292"/>
      <c r="AW83" s="293"/>
      <c r="AX83" s="254" t="str">
        <f t="shared" si="12"/>
        <v>Low C4</v>
      </c>
      <c r="AY83" s="292">
        <v>0</v>
      </c>
      <c r="AZ83" s="292"/>
      <c r="BA83" s="292"/>
      <c r="BB83" s="292"/>
      <c r="BC83" s="292"/>
      <c r="BD83" s="293"/>
      <c r="BE83" s="254" t="str">
        <f t="shared" si="13"/>
        <v>Low C4</v>
      </c>
      <c r="BF83" s="292"/>
      <c r="BG83" s="292"/>
      <c r="BH83" s="292"/>
      <c r="BI83" s="292"/>
      <c r="BJ83" s="292"/>
      <c r="BK83" s="293"/>
      <c r="BL83" s="292"/>
      <c r="BM83" s="292"/>
      <c r="BN83" s="292"/>
      <c r="BO83" s="292"/>
      <c r="BP83" s="293"/>
      <c r="BQ83" s="254" t="str">
        <f t="shared" si="14"/>
        <v>Low C4</v>
      </c>
      <c r="BR83" s="292"/>
      <c r="BS83" s="292"/>
      <c r="BT83" s="292"/>
      <c r="BU83" s="292"/>
      <c r="BV83" s="292"/>
      <c r="BW83" s="293"/>
    </row>
    <row r="84" spans="4:75" s="32" customFormat="1" ht="10.15" customHeight="1">
      <c r="D84" s="318"/>
      <c r="E84" s="448"/>
      <c r="F84" s="451"/>
      <c r="G84" s="445"/>
      <c r="H84" s="257" t="str">
        <f t="shared" si="5"/>
        <v>Medium C3</v>
      </c>
      <c r="I84" s="296">
        <v>2</v>
      </c>
      <c r="J84" s="296">
        <v>1</v>
      </c>
      <c r="K84" s="296"/>
      <c r="L84" s="296"/>
      <c r="M84" s="296">
        <v>1</v>
      </c>
      <c r="N84" s="297"/>
      <c r="O84" s="42"/>
      <c r="P84" s="448"/>
      <c r="Q84" s="451"/>
      <c r="R84" s="257" t="str">
        <f t="shared" si="6"/>
        <v>Medium C3</v>
      </c>
      <c r="S84" s="296">
        <v>2</v>
      </c>
      <c r="T84" s="296">
        <v>1</v>
      </c>
      <c r="U84" s="296"/>
      <c r="V84" s="296"/>
      <c r="W84" s="296"/>
      <c r="X84" s="297">
        <v>1</v>
      </c>
      <c r="Y84" s="42"/>
      <c r="Z84" s="448"/>
      <c r="AA84" s="451"/>
      <c r="AB84" s="257" t="str">
        <f t="shared" si="7"/>
        <v>Medium C3</v>
      </c>
      <c r="AC84" s="296">
        <v>2</v>
      </c>
      <c r="AD84" s="296">
        <v>1</v>
      </c>
      <c r="AE84" s="296"/>
      <c r="AF84" s="296"/>
      <c r="AG84" s="296"/>
      <c r="AH84" s="297">
        <v>1</v>
      </c>
      <c r="AI84" s="42"/>
      <c r="AJ84" s="257" t="str">
        <f t="shared" si="8"/>
        <v>Medium C3</v>
      </c>
      <c r="AK84" s="296">
        <f t="shared" ref="AK84:AK85" si="62">SUM(AL84:AP84)</f>
        <v>0</v>
      </c>
      <c r="AL84" s="284">
        <f t="shared" si="37"/>
        <v>0</v>
      </c>
      <c r="AM84" s="284">
        <f t="shared" si="37"/>
        <v>0</v>
      </c>
      <c r="AN84" s="284">
        <f t="shared" si="37"/>
        <v>0</v>
      </c>
      <c r="AO84" s="284">
        <f t="shared" si="37"/>
        <v>0</v>
      </c>
      <c r="AP84" s="285">
        <f t="shared" si="37"/>
        <v>0</v>
      </c>
      <c r="AQ84" s="257" t="str">
        <f t="shared" si="10"/>
        <v>Medium C3</v>
      </c>
      <c r="AR84" s="296">
        <v>0</v>
      </c>
      <c r="AS84" s="296"/>
      <c r="AT84" s="296"/>
      <c r="AU84" s="296"/>
      <c r="AV84" s="296"/>
      <c r="AW84" s="297"/>
      <c r="AX84" s="257" t="str">
        <f t="shared" si="12"/>
        <v>Medium C3</v>
      </c>
      <c r="AY84" s="296">
        <v>0</v>
      </c>
      <c r="AZ84" s="296"/>
      <c r="BA84" s="296"/>
      <c r="BB84" s="296"/>
      <c r="BC84" s="296"/>
      <c r="BD84" s="297"/>
      <c r="BE84" s="257" t="str">
        <f t="shared" si="13"/>
        <v>Medium C3</v>
      </c>
      <c r="BF84" s="296"/>
      <c r="BG84" s="296"/>
      <c r="BH84" s="296"/>
      <c r="BI84" s="296"/>
      <c r="BJ84" s="296"/>
      <c r="BK84" s="297"/>
      <c r="BL84" s="296"/>
      <c r="BM84" s="296"/>
      <c r="BN84" s="296"/>
      <c r="BO84" s="296"/>
      <c r="BP84" s="297"/>
      <c r="BQ84" s="257" t="str">
        <f t="shared" si="14"/>
        <v>Medium C3</v>
      </c>
      <c r="BR84" s="296"/>
      <c r="BS84" s="296"/>
      <c r="BT84" s="296"/>
      <c r="BU84" s="296"/>
      <c r="BV84" s="296"/>
      <c r="BW84" s="297"/>
    </row>
    <row r="85" spans="4:75" s="32" customFormat="1" ht="10.15" customHeight="1">
      <c r="D85" s="318"/>
      <c r="E85" s="448"/>
      <c r="F85" s="451"/>
      <c r="G85" s="445"/>
      <c r="H85" s="257" t="str">
        <f t="shared" si="5"/>
        <v>High C2</v>
      </c>
      <c r="I85" s="296">
        <v>0</v>
      </c>
      <c r="J85" s="296"/>
      <c r="K85" s="296"/>
      <c r="L85" s="296"/>
      <c r="M85" s="296"/>
      <c r="N85" s="297"/>
      <c r="O85" s="42"/>
      <c r="P85" s="448"/>
      <c r="Q85" s="451"/>
      <c r="R85" s="257" t="str">
        <f t="shared" si="6"/>
        <v>High C2</v>
      </c>
      <c r="S85" s="296">
        <v>0</v>
      </c>
      <c r="T85" s="296"/>
      <c r="U85" s="296"/>
      <c r="V85" s="296"/>
      <c r="W85" s="296"/>
      <c r="X85" s="297"/>
      <c r="Y85" s="42"/>
      <c r="Z85" s="448"/>
      <c r="AA85" s="451"/>
      <c r="AB85" s="257" t="str">
        <f t="shared" si="7"/>
        <v>High C2</v>
      </c>
      <c r="AC85" s="296">
        <v>0</v>
      </c>
      <c r="AD85" s="296"/>
      <c r="AE85" s="296"/>
      <c r="AF85" s="296"/>
      <c r="AG85" s="296"/>
      <c r="AH85" s="297"/>
      <c r="AI85" s="42"/>
      <c r="AJ85" s="257" t="str">
        <f t="shared" si="8"/>
        <v>High C2</v>
      </c>
      <c r="AK85" s="296">
        <f t="shared" si="62"/>
        <v>0</v>
      </c>
      <c r="AL85" s="284">
        <f t="shared" si="37"/>
        <v>0</v>
      </c>
      <c r="AM85" s="284">
        <f t="shared" si="37"/>
        <v>0</v>
      </c>
      <c r="AN85" s="284">
        <f t="shared" si="37"/>
        <v>0</v>
      </c>
      <c r="AO85" s="284">
        <f t="shared" si="37"/>
        <v>0</v>
      </c>
      <c r="AP85" s="285">
        <f t="shared" si="37"/>
        <v>0</v>
      </c>
      <c r="AQ85" s="257" t="str">
        <f t="shared" si="10"/>
        <v>High C2</v>
      </c>
      <c r="AR85" s="296">
        <v>0</v>
      </c>
      <c r="AS85" s="296"/>
      <c r="AT85" s="296"/>
      <c r="AU85" s="296"/>
      <c r="AV85" s="296"/>
      <c r="AW85" s="297"/>
      <c r="AX85" s="257" t="str">
        <f t="shared" si="12"/>
        <v>High C2</v>
      </c>
      <c r="AY85" s="296">
        <v>0</v>
      </c>
      <c r="AZ85" s="296"/>
      <c r="BA85" s="296"/>
      <c r="BB85" s="296"/>
      <c r="BC85" s="296"/>
      <c r="BD85" s="297"/>
      <c r="BE85" s="257" t="str">
        <f t="shared" si="13"/>
        <v>High C2</v>
      </c>
      <c r="BF85" s="296"/>
      <c r="BG85" s="296"/>
      <c r="BH85" s="296"/>
      <c r="BI85" s="296"/>
      <c r="BJ85" s="296"/>
      <c r="BK85" s="297"/>
      <c r="BL85" s="296"/>
      <c r="BM85" s="296"/>
      <c r="BN85" s="296"/>
      <c r="BO85" s="296"/>
      <c r="BP85" s="297"/>
      <c r="BQ85" s="257" t="str">
        <f t="shared" si="14"/>
        <v>High C2</v>
      </c>
      <c r="BR85" s="296"/>
      <c r="BS85" s="296"/>
      <c r="BT85" s="296"/>
      <c r="BU85" s="296"/>
      <c r="BV85" s="296"/>
      <c r="BW85" s="297"/>
    </row>
    <row r="86" spans="4:75" s="32" customFormat="1" ht="10.5" customHeight="1" thickBot="1">
      <c r="D86" s="318"/>
      <c r="E86" s="449"/>
      <c r="F86" s="453"/>
      <c r="G86" s="446"/>
      <c r="H86" s="260" t="str">
        <f t="shared" si="5"/>
        <v>Very high C1</v>
      </c>
      <c r="I86" s="296">
        <v>4</v>
      </c>
      <c r="J86" s="298">
        <v>2</v>
      </c>
      <c r="K86" s="298"/>
      <c r="L86" s="298">
        <v>2</v>
      </c>
      <c r="M86" s="298"/>
      <c r="N86" s="299"/>
      <c r="O86" s="42"/>
      <c r="P86" s="449"/>
      <c r="Q86" s="452"/>
      <c r="R86" s="260" t="str">
        <f t="shared" si="6"/>
        <v>Very high C1</v>
      </c>
      <c r="S86" s="296">
        <v>4</v>
      </c>
      <c r="T86" s="298">
        <v>2</v>
      </c>
      <c r="U86" s="298"/>
      <c r="V86" s="298"/>
      <c r="W86" s="298">
        <v>2</v>
      </c>
      <c r="X86" s="299"/>
      <c r="Y86" s="42"/>
      <c r="Z86" s="449"/>
      <c r="AA86" s="452"/>
      <c r="AB86" s="260" t="str">
        <f t="shared" si="7"/>
        <v>Very high C1</v>
      </c>
      <c r="AC86" s="296">
        <v>4</v>
      </c>
      <c r="AD86" s="298">
        <v>2</v>
      </c>
      <c r="AE86" s="298"/>
      <c r="AF86" s="298"/>
      <c r="AG86" s="298">
        <v>2</v>
      </c>
      <c r="AH86" s="299"/>
      <c r="AI86" s="42"/>
      <c r="AJ86" s="260" t="str">
        <f t="shared" si="8"/>
        <v>Very high C1</v>
      </c>
      <c r="AK86" s="296">
        <f>SUM(AL86:AP86)</f>
        <v>0</v>
      </c>
      <c r="AL86" s="286">
        <f t="shared" si="37"/>
        <v>0</v>
      </c>
      <c r="AM86" s="286">
        <f t="shared" si="37"/>
        <v>0</v>
      </c>
      <c r="AN86" s="286">
        <f t="shared" si="37"/>
        <v>0</v>
      </c>
      <c r="AO86" s="286">
        <f t="shared" si="37"/>
        <v>0</v>
      </c>
      <c r="AP86" s="287">
        <f t="shared" si="37"/>
        <v>0</v>
      </c>
      <c r="AQ86" s="260" t="str">
        <f t="shared" si="10"/>
        <v>Very high C1</v>
      </c>
      <c r="AR86" s="298">
        <v>0</v>
      </c>
      <c r="AS86" s="298"/>
      <c r="AT86" s="298"/>
      <c r="AU86" s="298"/>
      <c r="AV86" s="298"/>
      <c r="AW86" s="299"/>
      <c r="AX86" s="260" t="str">
        <f t="shared" si="12"/>
        <v>Very high C1</v>
      </c>
      <c r="AY86" s="298">
        <v>0</v>
      </c>
      <c r="AZ86" s="298"/>
      <c r="BA86" s="298"/>
      <c r="BB86" s="298"/>
      <c r="BC86" s="298"/>
      <c r="BD86" s="299"/>
      <c r="BE86" s="260" t="str">
        <f t="shared" si="13"/>
        <v>Very high C1</v>
      </c>
      <c r="BF86" s="298"/>
      <c r="BG86" s="298"/>
      <c r="BH86" s="298"/>
      <c r="BI86" s="298"/>
      <c r="BJ86" s="298"/>
      <c r="BK86" s="299"/>
      <c r="BL86" s="298"/>
      <c r="BM86" s="298"/>
      <c r="BN86" s="298"/>
      <c r="BO86" s="298"/>
      <c r="BP86" s="299"/>
      <c r="BQ86" s="260" t="str">
        <f t="shared" si="14"/>
        <v>Very high C1</v>
      </c>
      <c r="BR86" s="298"/>
      <c r="BS86" s="298"/>
      <c r="BT86" s="298"/>
      <c r="BU86" s="298"/>
      <c r="BV86" s="298"/>
      <c r="BW86" s="299"/>
    </row>
    <row r="87" spans="4:75" s="32" customFormat="1" ht="11.25" customHeight="1">
      <c r="D87" s="317" t="str">
        <f>D83</f>
        <v>132KV Network</v>
      </c>
      <c r="E87" s="447">
        <v>3</v>
      </c>
      <c r="F87" s="450" t="s">
        <v>186</v>
      </c>
      <c r="G87" s="444" t="s">
        <v>193</v>
      </c>
      <c r="H87" s="254" t="str">
        <f t="shared" si="5"/>
        <v>Low C4</v>
      </c>
      <c r="I87" s="296">
        <v>6</v>
      </c>
      <c r="J87" s="296">
        <v>2</v>
      </c>
      <c r="K87" s="296">
        <v>4</v>
      </c>
      <c r="L87" s="296">
        <v>0</v>
      </c>
      <c r="M87" s="296">
        <v>0</v>
      </c>
      <c r="N87" s="297">
        <v>0</v>
      </c>
      <c r="O87" s="42"/>
      <c r="P87" s="447">
        <v>3</v>
      </c>
      <c r="Q87" s="450" t="str">
        <f t="shared" ref="Q87" si="63">$F87</f>
        <v>Reactors</v>
      </c>
      <c r="R87" s="254" t="str">
        <f t="shared" si="6"/>
        <v>Low C4</v>
      </c>
      <c r="S87" s="296">
        <v>6</v>
      </c>
      <c r="T87" s="296">
        <v>1</v>
      </c>
      <c r="U87" s="296">
        <v>1</v>
      </c>
      <c r="V87" s="296">
        <v>4</v>
      </c>
      <c r="W87" s="296">
        <v>0</v>
      </c>
      <c r="X87" s="297">
        <v>0</v>
      </c>
      <c r="Y87" s="42"/>
      <c r="Z87" s="447">
        <v>3</v>
      </c>
      <c r="AA87" s="450" t="str">
        <f t="shared" ref="AA87" si="64">$F87</f>
        <v>Reactors</v>
      </c>
      <c r="AB87" s="254" t="str">
        <f t="shared" si="7"/>
        <v>Low C4</v>
      </c>
      <c r="AC87" s="296">
        <v>6</v>
      </c>
      <c r="AD87" s="296">
        <v>1</v>
      </c>
      <c r="AE87" s="296">
        <v>1</v>
      </c>
      <c r="AF87" s="296">
        <v>4</v>
      </c>
      <c r="AG87" s="296">
        <v>0</v>
      </c>
      <c r="AH87" s="297">
        <v>0</v>
      </c>
      <c r="AI87" s="42"/>
      <c r="AJ87" s="254" t="str">
        <f t="shared" si="8"/>
        <v>Low C4</v>
      </c>
      <c r="AK87" s="296">
        <f>SUM(AL87:AP87)</f>
        <v>0</v>
      </c>
      <c r="AL87" s="284">
        <f t="shared" ref="AL87:AP106" si="65">T87-AD87</f>
        <v>0</v>
      </c>
      <c r="AM87" s="284">
        <f t="shared" si="65"/>
        <v>0</v>
      </c>
      <c r="AN87" s="284">
        <f t="shared" si="65"/>
        <v>0</v>
      </c>
      <c r="AO87" s="284">
        <f t="shared" si="65"/>
        <v>0</v>
      </c>
      <c r="AP87" s="285">
        <f t="shared" si="65"/>
        <v>0</v>
      </c>
      <c r="AQ87" s="254" t="str">
        <f t="shared" si="10"/>
        <v>Low C4</v>
      </c>
      <c r="AR87" s="296">
        <f>SUM(AS87:AW87)</f>
        <v>0</v>
      </c>
      <c r="AS87" s="296"/>
      <c r="AT87" s="296"/>
      <c r="AU87" s="296"/>
      <c r="AV87" s="296"/>
      <c r="AW87" s="297"/>
      <c r="AX87" s="254" t="str">
        <f t="shared" si="12"/>
        <v>Low C4</v>
      </c>
      <c r="AY87" s="296">
        <v>0</v>
      </c>
      <c r="AZ87" s="296"/>
      <c r="BA87" s="296"/>
      <c r="BB87" s="296"/>
      <c r="BC87" s="296"/>
      <c r="BD87" s="297"/>
      <c r="BE87" s="254" t="str">
        <f t="shared" si="13"/>
        <v>Low C4</v>
      </c>
      <c r="BF87" s="296"/>
      <c r="BG87" s="296"/>
      <c r="BH87" s="296"/>
      <c r="BI87" s="296"/>
      <c r="BJ87" s="296"/>
      <c r="BK87" s="297"/>
      <c r="BL87" s="296"/>
      <c r="BM87" s="296"/>
      <c r="BN87" s="296"/>
      <c r="BO87" s="296"/>
      <c r="BP87" s="297"/>
      <c r="BQ87" s="254" t="str">
        <f t="shared" si="14"/>
        <v>Low C4</v>
      </c>
      <c r="BR87" s="296"/>
      <c r="BS87" s="296"/>
      <c r="BT87" s="296"/>
      <c r="BU87" s="296"/>
      <c r="BV87" s="296"/>
      <c r="BW87" s="297"/>
    </row>
    <row r="88" spans="4:75" s="32" customFormat="1" ht="10.15" customHeight="1">
      <c r="D88" s="318"/>
      <c r="E88" s="448"/>
      <c r="F88" s="451"/>
      <c r="G88" s="445"/>
      <c r="H88" s="257" t="str">
        <f t="shared" si="5"/>
        <v>Medium C3</v>
      </c>
      <c r="I88" s="296">
        <v>14</v>
      </c>
      <c r="J88" s="296">
        <v>5</v>
      </c>
      <c r="K88" s="296">
        <v>7</v>
      </c>
      <c r="L88" s="296">
        <v>2</v>
      </c>
      <c r="M88" s="296">
        <v>0</v>
      </c>
      <c r="N88" s="297">
        <v>0</v>
      </c>
      <c r="O88" s="42"/>
      <c r="P88" s="448"/>
      <c r="Q88" s="451"/>
      <c r="R88" s="257" t="str">
        <f t="shared" si="6"/>
        <v>Medium C3</v>
      </c>
      <c r="S88" s="296">
        <v>14</v>
      </c>
      <c r="T88" s="296">
        <v>0</v>
      </c>
      <c r="U88" s="296">
        <v>5</v>
      </c>
      <c r="V88" s="296">
        <v>8</v>
      </c>
      <c r="W88" s="296">
        <v>0</v>
      </c>
      <c r="X88" s="297">
        <v>1</v>
      </c>
      <c r="Y88" s="42"/>
      <c r="Z88" s="448"/>
      <c r="AA88" s="451"/>
      <c r="AB88" s="257" t="str">
        <f t="shared" si="7"/>
        <v>Medium C3</v>
      </c>
      <c r="AC88" s="296">
        <v>14</v>
      </c>
      <c r="AD88" s="296">
        <v>0</v>
      </c>
      <c r="AE88" s="296">
        <v>5</v>
      </c>
      <c r="AF88" s="296">
        <v>8</v>
      </c>
      <c r="AG88" s="296">
        <v>0</v>
      </c>
      <c r="AH88" s="297">
        <v>1</v>
      </c>
      <c r="AI88" s="42"/>
      <c r="AJ88" s="257" t="str">
        <f t="shared" si="8"/>
        <v>Medium C3</v>
      </c>
      <c r="AK88" s="296">
        <f t="shared" ref="AK88:AK89" si="66">SUM(AL88:AP88)</f>
        <v>0</v>
      </c>
      <c r="AL88" s="284">
        <f t="shared" si="65"/>
        <v>0</v>
      </c>
      <c r="AM88" s="284">
        <f t="shared" si="65"/>
        <v>0</v>
      </c>
      <c r="AN88" s="284">
        <f t="shared" si="65"/>
        <v>0</v>
      </c>
      <c r="AO88" s="284">
        <f t="shared" si="65"/>
        <v>0</v>
      </c>
      <c r="AP88" s="285">
        <f t="shared" si="65"/>
        <v>0</v>
      </c>
      <c r="AQ88" s="257" t="str">
        <f t="shared" si="10"/>
        <v>Medium C3</v>
      </c>
      <c r="AR88" s="296">
        <f t="shared" ref="AR88:AR89" si="67">SUM(AS88:AW88)</f>
        <v>0</v>
      </c>
      <c r="AS88" s="296"/>
      <c r="AT88" s="296"/>
      <c r="AU88" s="296"/>
      <c r="AV88" s="296"/>
      <c r="AW88" s="297"/>
      <c r="AX88" s="257" t="str">
        <f t="shared" si="12"/>
        <v>Medium C3</v>
      </c>
      <c r="AY88" s="296">
        <v>0</v>
      </c>
      <c r="AZ88" s="296"/>
      <c r="BA88" s="296"/>
      <c r="BB88" s="296"/>
      <c r="BC88" s="296"/>
      <c r="BD88" s="297"/>
      <c r="BE88" s="257" t="str">
        <f t="shared" si="13"/>
        <v>Medium C3</v>
      </c>
      <c r="BF88" s="296"/>
      <c r="BG88" s="296"/>
      <c r="BH88" s="296"/>
      <c r="BI88" s="296"/>
      <c r="BJ88" s="296"/>
      <c r="BK88" s="297"/>
      <c r="BL88" s="296"/>
      <c r="BM88" s="296"/>
      <c r="BN88" s="296"/>
      <c r="BO88" s="296"/>
      <c r="BP88" s="297"/>
      <c r="BQ88" s="257" t="str">
        <f t="shared" si="14"/>
        <v>Medium C3</v>
      </c>
      <c r="BR88" s="296"/>
      <c r="BS88" s="296"/>
      <c r="BT88" s="296"/>
      <c r="BU88" s="296"/>
      <c r="BV88" s="296"/>
      <c r="BW88" s="297"/>
    </row>
    <row r="89" spans="4:75" s="32" customFormat="1" ht="10.15" customHeight="1">
      <c r="D89" s="318"/>
      <c r="E89" s="448"/>
      <c r="F89" s="451"/>
      <c r="G89" s="445"/>
      <c r="H89" s="257" t="str">
        <f t="shared" si="5"/>
        <v>High C2</v>
      </c>
      <c r="I89" s="296">
        <v>77</v>
      </c>
      <c r="J89" s="296">
        <v>10</v>
      </c>
      <c r="K89" s="296">
        <v>45</v>
      </c>
      <c r="L89" s="296">
        <v>10</v>
      </c>
      <c r="M89" s="296">
        <v>9</v>
      </c>
      <c r="N89" s="297">
        <v>3</v>
      </c>
      <c r="O89" s="42"/>
      <c r="P89" s="448"/>
      <c r="Q89" s="451"/>
      <c r="R89" s="257" t="str">
        <f t="shared" si="6"/>
        <v>High C2</v>
      </c>
      <c r="S89" s="296">
        <v>77</v>
      </c>
      <c r="T89" s="296">
        <v>18</v>
      </c>
      <c r="U89" s="296">
        <v>9</v>
      </c>
      <c r="V89" s="296">
        <v>43</v>
      </c>
      <c r="W89" s="296">
        <v>0</v>
      </c>
      <c r="X89" s="297">
        <v>7</v>
      </c>
      <c r="Y89" s="42"/>
      <c r="Z89" s="448"/>
      <c r="AA89" s="451"/>
      <c r="AB89" s="257" t="str">
        <f t="shared" si="7"/>
        <v>High C2</v>
      </c>
      <c r="AC89" s="296">
        <v>77</v>
      </c>
      <c r="AD89" s="296">
        <v>2</v>
      </c>
      <c r="AE89" s="296">
        <v>9</v>
      </c>
      <c r="AF89" s="296">
        <v>48</v>
      </c>
      <c r="AG89" s="296">
        <v>0</v>
      </c>
      <c r="AH89" s="297">
        <v>18</v>
      </c>
      <c r="AI89" s="42"/>
      <c r="AJ89" s="257" t="str">
        <f t="shared" si="8"/>
        <v>High C2</v>
      </c>
      <c r="AK89" s="296">
        <f t="shared" si="66"/>
        <v>0</v>
      </c>
      <c r="AL89" s="284">
        <f t="shared" si="65"/>
        <v>16</v>
      </c>
      <c r="AM89" s="284">
        <f t="shared" si="65"/>
        <v>0</v>
      </c>
      <c r="AN89" s="284">
        <f t="shared" si="65"/>
        <v>-5</v>
      </c>
      <c r="AO89" s="284">
        <f t="shared" si="65"/>
        <v>0</v>
      </c>
      <c r="AP89" s="285">
        <f t="shared" si="65"/>
        <v>-11</v>
      </c>
      <c r="AQ89" s="257" t="str">
        <f t="shared" si="10"/>
        <v>High C2</v>
      </c>
      <c r="AR89" s="296">
        <f t="shared" si="67"/>
        <v>16</v>
      </c>
      <c r="AS89" s="296"/>
      <c r="AT89" s="296"/>
      <c r="AU89" s="296">
        <v>5</v>
      </c>
      <c r="AV89" s="296"/>
      <c r="AW89" s="297">
        <v>11</v>
      </c>
      <c r="AX89" s="257" t="str">
        <f t="shared" si="12"/>
        <v>High C2</v>
      </c>
      <c r="AY89" s="296">
        <v>16</v>
      </c>
      <c r="AZ89" s="296">
        <v>16</v>
      </c>
      <c r="BA89" s="296"/>
      <c r="BB89" s="296"/>
      <c r="BC89" s="296"/>
      <c r="BD89" s="297"/>
      <c r="BE89" s="257" t="str">
        <f t="shared" si="13"/>
        <v>High C2</v>
      </c>
      <c r="BF89" s="296"/>
      <c r="BG89" s="296"/>
      <c r="BH89" s="296"/>
      <c r="BI89" s="296"/>
      <c r="BJ89" s="296"/>
      <c r="BK89" s="297"/>
      <c r="BL89" s="296"/>
      <c r="BM89" s="296"/>
      <c r="BN89" s="296"/>
      <c r="BO89" s="296"/>
      <c r="BP89" s="297"/>
      <c r="BQ89" s="257" t="str">
        <f t="shared" si="14"/>
        <v>High C2</v>
      </c>
      <c r="BR89" s="296"/>
      <c r="BS89" s="296"/>
      <c r="BT89" s="296"/>
      <c r="BU89" s="296"/>
      <c r="BV89" s="296"/>
      <c r="BW89" s="297"/>
    </row>
    <row r="90" spans="4:75" s="32" customFormat="1" ht="10.5" customHeight="1" thickBot="1">
      <c r="D90" s="318"/>
      <c r="E90" s="449"/>
      <c r="F90" s="453"/>
      <c r="G90" s="446"/>
      <c r="H90" s="260" t="str">
        <f t="shared" si="5"/>
        <v>Very high C1</v>
      </c>
      <c r="I90" s="296">
        <v>6</v>
      </c>
      <c r="J90" s="294">
        <v>2</v>
      </c>
      <c r="K90" s="294">
        <v>4</v>
      </c>
      <c r="L90" s="294">
        <v>0</v>
      </c>
      <c r="M90" s="294">
        <v>0</v>
      </c>
      <c r="N90" s="295">
        <v>0</v>
      </c>
      <c r="O90" s="42"/>
      <c r="P90" s="449"/>
      <c r="Q90" s="452"/>
      <c r="R90" s="260" t="str">
        <f t="shared" si="6"/>
        <v>Very high C1</v>
      </c>
      <c r="S90" s="296">
        <v>6</v>
      </c>
      <c r="T90" s="294">
        <v>1</v>
      </c>
      <c r="U90" s="294">
        <v>1</v>
      </c>
      <c r="V90" s="294">
        <v>4</v>
      </c>
      <c r="W90" s="294">
        <v>0</v>
      </c>
      <c r="X90" s="295">
        <v>0</v>
      </c>
      <c r="Y90" s="42"/>
      <c r="Z90" s="449"/>
      <c r="AA90" s="452"/>
      <c r="AB90" s="260" t="str">
        <f t="shared" si="7"/>
        <v>Very high C1</v>
      </c>
      <c r="AC90" s="296">
        <v>6</v>
      </c>
      <c r="AD90" s="294">
        <v>1</v>
      </c>
      <c r="AE90" s="294">
        <v>1</v>
      </c>
      <c r="AF90" s="294">
        <v>4</v>
      </c>
      <c r="AG90" s="294">
        <v>0</v>
      </c>
      <c r="AH90" s="295">
        <v>0</v>
      </c>
      <c r="AI90" s="42"/>
      <c r="AJ90" s="260" t="str">
        <f t="shared" si="8"/>
        <v>Very high C1</v>
      </c>
      <c r="AK90" s="296">
        <f>SUM(AL90:AP90)</f>
        <v>0</v>
      </c>
      <c r="AL90" s="286">
        <f t="shared" si="65"/>
        <v>0</v>
      </c>
      <c r="AM90" s="286">
        <f t="shared" si="65"/>
        <v>0</v>
      </c>
      <c r="AN90" s="286">
        <f t="shared" si="65"/>
        <v>0</v>
      </c>
      <c r="AO90" s="286">
        <f t="shared" si="65"/>
        <v>0</v>
      </c>
      <c r="AP90" s="287">
        <f t="shared" si="65"/>
        <v>0</v>
      </c>
      <c r="AQ90" s="260" t="str">
        <f t="shared" si="10"/>
        <v>Very high C1</v>
      </c>
      <c r="AR90" s="296">
        <f>SUM(AS90:AW90)</f>
        <v>0</v>
      </c>
      <c r="AS90" s="294"/>
      <c r="AT90" s="294"/>
      <c r="AU90" s="294"/>
      <c r="AV90" s="294"/>
      <c r="AW90" s="295"/>
      <c r="AX90" s="260" t="str">
        <f t="shared" si="12"/>
        <v>Very high C1</v>
      </c>
      <c r="AY90" s="294">
        <v>0</v>
      </c>
      <c r="AZ90" s="294"/>
      <c r="BA90" s="294"/>
      <c r="BB90" s="294"/>
      <c r="BC90" s="294"/>
      <c r="BD90" s="295"/>
      <c r="BE90" s="260" t="str">
        <f t="shared" si="13"/>
        <v>Very high C1</v>
      </c>
      <c r="BF90" s="294"/>
      <c r="BG90" s="294"/>
      <c r="BH90" s="294"/>
      <c r="BI90" s="294"/>
      <c r="BJ90" s="294"/>
      <c r="BK90" s="295"/>
      <c r="BL90" s="294"/>
      <c r="BM90" s="294"/>
      <c r="BN90" s="294"/>
      <c r="BO90" s="294"/>
      <c r="BP90" s="295"/>
      <c r="BQ90" s="260" t="str">
        <f t="shared" si="14"/>
        <v>Very high C1</v>
      </c>
      <c r="BR90" s="294"/>
      <c r="BS90" s="294"/>
      <c r="BT90" s="294"/>
      <c r="BU90" s="294"/>
      <c r="BV90" s="294"/>
      <c r="BW90" s="295"/>
    </row>
    <row r="91" spans="4:75" s="32" customFormat="1" ht="10.15" customHeight="1">
      <c r="D91" s="317" t="str">
        <f>D87</f>
        <v>132KV Network</v>
      </c>
      <c r="E91" s="447">
        <v>4</v>
      </c>
      <c r="F91" s="450" t="s">
        <v>187</v>
      </c>
      <c r="G91" s="444" t="s">
        <v>194</v>
      </c>
      <c r="H91" s="254" t="str">
        <f t="shared" si="5"/>
        <v>Low C4</v>
      </c>
      <c r="I91" s="296">
        <v>0</v>
      </c>
      <c r="J91" s="292"/>
      <c r="K91" s="292"/>
      <c r="L91" s="292"/>
      <c r="M91" s="292"/>
      <c r="N91" s="293"/>
      <c r="O91" s="42"/>
      <c r="P91" s="447">
        <v>4</v>
      </c>
      <c r="Q91" s="450" t="str">
        <f t="shared" ref="Q91" si="68">$F91</f>
        <v>Underground Cable</v>
      </c>
      <c r="R91" s="254" t="str">
        <f t="shared" si="6"/>
        <v>Low C4</v>
      </c>
      <c r="S91" s="296">
        <v>0</v>
      </c>
      <c r="T91" s="292"/>
      <c r="U91" s="292"/>
      <c r="V91" s="292"/>
      <c r="W91" s="292"/>
      <c r="X91" s="293"/>
      <c r="Y91" s="42"/>
      <c r="Z91" s="447">
        <v>4</v>
      </c>
      <c r="AA91" s="450" t="str">
        <f t="shared" ref="AA91" si="69">$F91</f>
        <v>Underground Cable</v>
      </c>
      <c r="AB91" s="254" t="str">
        <f t="shared" si="7"/>
        <v>Low C4</v>
      </c>
      <c r="AC91" s="296">
        <v>0</v>
      </c>
      <c r="AD91" s="292"/>
      <c r="AE91" s="292"/>
      <c r="AF91" s="292"/>
      <c r="AG91" s="292"/>
      <c r="AH91" s="293"/>
      <c r="AI91" s="42"/>
      <c r="AJ91" s="254" t="str">
        <f t="shared" si="8"/>
        <v>Low C4</v>
      </c>
      <c r="AK91" s="296">
        <f>SUM(AL91:AP91)</f>
        <v>0</v>
      </c>
      <c r="AL91" s="284">
        <f t="shared" si="65"/>
        <v>0</v>
      </c>
      <c r="AM91" s="284">
        <f t="shared" si="65"/>
        <v>0</v>
      </c>
      <c r="AN91" s="284">
        <f t="shared" si="65"/>
        <v>0</v>
      </c>
      <c r="AO91" s="284">
        <f t="shared" si="65"/>
        <v>0</v>
      </c>
      <c r="AP91" s="285">
        <f t="shared" si="65"/>
        <v>0</v>
      </c>
      <c r="AQ91" s="254" t="str">
        <f t="shared" si="10"/>
        <v>Low C4</v>
      </c>
      <c r="AR91" s="292">
        <v>0</v>
      </c>
      <c r="AS91" s="292"/>
      <c r="AT91" s="292"/>
      <c r="AU91" s="292"/>
      <c r="AV91" s="292"/>
      <c r="AW91" s="293"/>
      <c r="AX91" s="254" t="str">
        <f t="shared" si="12"/>
        <v>Low C4</v>
      </c>
      <c r="AY91" s="292">
        <v>0</v>
      </c>
      <c r="AZ91" s="292"/>
      <c r="BA91" s="292"/>
      <c r="BB91" s="292"/>
      <c r="BC91" s="292"/>
      <c r="BD91" s="293"/>
      <c r="BE91" s="254" t="str">
        <f t="shared" si="13"/>
        <v>Low C4</v>
      </c>
      <c r="BF91" s="292"/>
      <c r="BG91" s="292"/>
      <c r="BH91" s="292"/>
      <c r="BI91" s="292"/>
      <c r="BJ91" s="292"/>
      <c r="BK91" s="293"/>
      <c r="BL91" s="292"/>
      <c r="BM91" s="292"/>
      <c r="BN91" s="292"/>
      <c r="BO91" s="292"/>
      <c r="BP91" s="293"/>
      <c r="BQ91" s="254" t="str">
        <f t="shared" si="14"/>
        <v>Low C4</v>
      </c>
      <c r="BR91" s="292"/>
      <c r="BS91" s="292"/>
      <c r="BT91" s="292"/>
      <c r="BU91" s="292"/>
      <c r="BV91" s="292"/>
      <c r="BW91" s="293"/>
    </row>
    <row r="92" spans="4:75" s="32" customFormat="1" ht="10.15" customHeight="1">
      <c r="D92" s="318"/>
      <c r="E92" s="448"/>
      <c r="F92" s="451"/>
      <c r="G92" s="445"/>
      <c r="H92" s="257" t="str">
        <f t="shared" ref="H92:H106" si="70">H88</f>
        <v>Medium C3</v>
      </c>
      <c r="I92" s="296">
        <v>5.8629999999999995</v>
      </c>
      <c r="J92" s="296">
        <v>5.8629999999999995</v>
      </c>
      <c r="K92" s="296">
        <v>0</v>
      </c>
      <c r="L92" s="296">
        <v>0</v>
      </c>
      <c r="M92" s="296">
        <v>0</v>
      </c>
      <c r="N92" s="297">
        <v>0</v>
      </c>
      <c r="O92" s="42"/>
      <c r="P92" s="448"/>
      <c r="Q92" s="451"/>
      <c r="R92" s="257" t="str">
        <f t="shared" ref="R92:R106" si="71">R88</f>
        <v>Medium C3</v>
      </c>
      <c r="S92" s="296">
        <v>5.8629999999999995</v>
      </c>
      <c r="T92" s="296">
        <v>5.8629999999999995</v>
      </c>
      <c r="U92" s="296">
        <v>0</v>
      </c>
      <c r="V92" s="296">
        <v>0</v>
      </c>
      <c r="W92" s="296">
        <v>0</v>
      </c>
      <c r="X92" s="297">
        <v>0</v>
      </c>
      <c r="Y92" s="42"/>
      <c r="Z92" s="448"/>
      <c r="AA92" s="451"/>
      <c r="AB92" s="257" t="str">
        <f t="shared" ref="AB92:AB106" si="72">AB88</f>
        <v>Medium C3</v>
      </c>
      <c r="AC92" s="296">
        <v>5.8629999999999995</v>
      </c>
      <c r="AD92" s="296">
        <v>5.8629999999999995</v>
      </c>
      <c r="AE92" s="296">
        <v>0</v>
      </c>
      <c r="AF92" s="296">
        <v>0</v>
      </c>
      <c r="AG92" s="296">
        <v>0</v>
      </c>
      <c r="AH92" s="297">
        <v>0</v>
      </c>
      <c r="AI92" s="42"/>
      <c r="AJ92" s="257" t="str">
        <f t="shared" ref="AJ92:AJ106" si="73">AJ88</f>
        <v>Medium C3</v>
      </c>
      <c r="AK92" s="296">
        <f t="shared" ref="AK92:AK93" si="74">SUM(AL92:AP92)</f>
        <v>0</v>
      </c>
      <c r="AL92" s="284">
        <f t="shared" si="65"/>
        <v>0</v>
      </c>
      <c r="AM92" s="284">
        <f t="shared" si="65"/>
        <v>0</v>
      </c>
      <c r="AN92" s="284">
        <f t="shared" si="65"/>
        <v>0</v>
      </c>
      <c r="AO92" s="284">
        <f t="shared" si="65"/>
        <v>0</v>
      </c>
      <c r="AP92" s="285">
        <f t="shared" si="65"/>
        <v>0</v>
      </c>
      <c r="AQ92" s="257" t="str">
        <f t="shared" ref="AQ92:AQ106" si="75">AQ88</f>
        <v>Medium C3</v>
      </c>
      <c r="AR92" s="296">
        <v>0</v>
      </c>
      <c r="AS92" s="296"/>
      <c r="AT92" s="296"/>
      <c r="AU92" s="296"/>
      <c r="AV92" s="296"/>
      <c r="AW92" s="297"/>
      <c r="AX92" s="257" t="str">
        <f t="shared" ref="AX92:AX106" si="76">AX88</f>
        <v>Medium C3</v>
      </c>
      <c r="AY92" s="296">
        <v>0</v>
      </c>
      <c r="AZ92" s="296"/>
      <c r="BA92" s="296"/>
      <c r="BB92" s="296"/>
      <c r="BC92" s="296"/>
      <c r="BD92" s="297"/>
      <c r="BE92" s="257" t="str">
        <f t="shared" ref="BE92:BE106" si="77">BE88</f>
        <v>Medium C3</v>
      </c>
      <c r="BF92" s="296"/>
      <c r="BG92" s="296"/>
      <c r="BH92" s="296"/>
      <c r="BI92" s="296"/>
      <c r="BJ92" s="296"/>
      <c r="BK92" s="297"/>
      <c r="BL92" s="296"/>
      <c r="BM92" s="296"/>
      <c r="BN92" s="296"/>
      <c r="BO92" s="296"/>
      <c r="BP92" s="297"/>
      <c r="BQ92" s="257" t="str">
        <f t="shared" ref="BQ92:BQ106" si="78">BQ88</f>
        <v>Medium C3</v>
      </c>
      <c r="BR92" s="296"/>
      <c r="BS92" s="296"/>
      <c r="BT92" s="296"/>
      <c r="BU92" s="296"/>
      <c r="BV92" s="296"/>
      <c r="BW92" s="297"/>
    </row>
    <row r="93" spans="4:75" s="32" customFormat="1" ht="10.15" customHeight="1">
      <c r="D93" s="318"/>
      <c r="E93" s="448"/>
      <c r="F93" s="451"/>
      <c r="G93" s="445"/>
      <c r="H93" s="257" t="str">
        <f t="shared" si="70"/>
        <v>High C2</v>
      </c>
      <c r="I93" s="296">
        <v>3.1839999999999997</v>
      </c>
      <c r="J93" s="296">
        <v>0</v>
      </c>
      <c r="K93" s="296">
        <v>3.1839999999999997</v>
      </c>
      <c r="L93" s="296">
        <v>0</v>
      </c>
      <c r="M93" s="296">
        <v>0</v>
      </c>
      <c r="N93" s="297">
        <v>0</v>
      </c>
      <c r="O93" s="42"/>
      <c r="P93" s="448"/>
      <c r="Q93" s="451"/>
      <c r="R93" s="257" t="str">
        <f t="shared" si="71"/>
        <v>High C2</v>
      </c>
      <c r="S93" s="296">
        <v>3.1839999999999997</v>
      </c>
      <c r="T93" s="296">
        <v>0</v>
      </c>
      <c r="U93" s="296">
        <v>2.4139999999999997</v>
      </c>
      <c r="V93" s="296">
        <v>0.77</v>
      </c>
      <c r="W93" s="296">
        <v>0</v>
      </c>
      <c r="X93" s="297">
        <v>0</v>
      </c>
      <c r="Y93" s="42"/>
      <c r="Z93" s="448"/>
      <c r="AA93" s="451"/>
      <c r="AB93" s="257" t="str">
        <f t="shared" si="72"/>
        <v>High C2</v>
      </c>
      <c r="AC93" s="296">
        <v>3.1839999999999997</v>
      </c>
      <c r="AD93" s="296">
        <v>0</v>
      </c>
      <c r="AE93" s="296">
        <v>2.4139999999999997</v>
      </c>
      <c r="AF93" s="296">
        <v>0.77</v>
      </c>
      <c r="AG93" s="296">
        <v>0</v>
      </c>
      <c r="AH93" s="297">
        <v>0</v>
      </c>
      <c r="AI93" s="42"/>
      <c r="AJ93" s="257" t="str">
        <f t="shared" si="73"/>
        <v>High C2</v>
      </c>
      <c r="AK93" s="296">
        <f t="shared" si="74"/>
        <v>0</v>
      </c>
      <c r="AL93" s="284">
        <f t="shared" si="65"/>
        <v>0</v>
      </c>
      <c r="AM93" s="284">
        <f t="shared" si="65"/>
        <v>0</v>
      </c>
      <c r="AN93" s="284">
        <f t="shared" si="65"/>
        <v>0</v>
      </c>
      <c r="AO93" s="284">
        <f t="shared" si="65"/>
        <v>0</v>
      </c>
      <c r="AP93" s="285">
        <f t="shared" si="65"/>
        <v>0</v>
      </c>
      <c r="AQ93" s="257" t="str">
        <f t="shared" si="75"/>
        <v>High C2</v>
      </c>
      <c r="AR93" s="296">
        <v>0</v>
      </c>
      <c r="AS93" s="296"/>
      <c r="AT93" s="296"/>
      <c r="AU93" s="296"/>
      <c r="AV93" s="296"/>
      <c r="AW93" s="297"/>
      <c r="AX93" s="257" t="str">
        <f t="shared" si="76"/>
        <v>High C2</v>
      </c>
      <c r="AY93" s="296">
        <v>0</v>
      </c>
      <c r="AZ93" s="296"/>
      <c r="BA93" s="296"/>
      <c r="BB93" s="296"/>
      <c r="BC93" s="296"/>
      <c r="BD93" s="297"/>
      <c r="BE93" s="257" t="str">
        <f t="shared" si="77"/>
        <v>High C2</v>
      </c>
      <c r="BF93" s="296"/>
      <c r="BG93" s="296"/>
      <c r="BH93" s="296"/>
      <c r="BI93" s="296"/>
      <c r="BJ93" s="296"/>
      <c r="BK93" s="297"/>
      <c r="BL93" s="296"/>
      <c r="BM93" s="296"/>
      <c r="BN93" s="296"/>
      <c r="BO93" s="296"/>
      <c r="BP93" s="297"/>
      <c r="BQ93" s="257" t="str">
        <f t="shared" si="78"/>
        <v>High C2</v>
      </c>
      <c r="BR93" s="296"/>
      <c r="BS93" s="296"/>
      <c r="BT93" s="296"/>
      <c r="BU93" s="296"/>
      <c r="BV93" s="296"/>
      <c r="BW93" s="297"/>
    </row>
    <row r="94" spans="4:75" s="32" customFormat="1" ht="10.5" customHeight="1" thickBot="1">
      <c r="D94" s="318"/>
      <c r="E94" s="449"/>
      <c r="F94" s="453"/>
      <c r="G94" s="446"/>
      <c r="H94" s="260" t="str">
        <f t="shared" si="70"/>
        <v>Very high C1</v>
      </c>
      <c r="I94" s="296">
        <v>9.468</v>
      </c>
      <c r="J94" s="298">
        <v>9.468</v>
      </c>
      <c r="K94" s="298">
        <v>0</v>
      </c>
      <c r="L94" s="298">
        <v>0</v>
      </c>
      <c r="M94" s="298">
        <v>0</v>
      </c>
      <c r="N94" s="299">
        <v>0</v>
      </c>
      <c r="O94" s="42"/>
      <c r="P94" s="449"/>
      <c r="Q94" s="452"/>
      <c r="R94" s="260" t="str">
        <f t="shared" si="71"/>
        <v>Very high C1</v>
      </c>
      <c r="S94" s="296">
        <v>9.468</v>
      </c>
      <c r="T94" s="298">
        <v>0</v>
      </c>
      <c r="U94" s="298">
        <v>9.468</v>
      </c>
      <c r="V94" s="298">
        <v>0</v>
      </c>
      <c r="W94" s="298">
        <v>0</v>
      </c>
      <c r="X94" s="299">
        <v>0</v>
      </c>
      <c r="Y94" s="42"/>
      <c r="Z94" s="449"/>
      <c r="AA94" s="452"/>
      <c r="AB94" s="260" t="str">
        <f t="shared" si="72"/>
        <v>Very high C1</v>
      </c>
      <c r="AC94" s="296">
        <v>9.468</v>
      </c>
      <c r="AD94" s="298">
        <v>0</v>
      </c>
      <c r="AE94" s="298">
        <v>9.468</v>
      </c>
      <c r="AF94" s="298">
        <v>0</v>
      </c>
      <c r="AG94" s="298">
        <v>0</v>
      </c>
      <c r="AH94" s="299">
        <v>0</v>
      </c>
      <c r="AI94" s="42"/>
      <c r="AJ94" s="260" t="str">
        <f t="shared" si="73"/>
        <v>Very high C1</v>
      </c>
      <c r="AK94" s="296">
        <f>SUM(AL94:AP94)</f>
        <v>0</v>
      </c>
      <c r="AL94" s="286">
        <f t="shared" si="65"/>
        <v>0</v>
      </c>
      <c r="AM94" s="286">
        <f t="shared" si="65"/>
        <v>0</v>
      </c>
      <c r="AN94" s="286">
        <f t="shared" si="65"/>
        <v>0</v>
      </c>
      <c r="AO94" s="286">
        <f t="shared" si="65"/>
        <v>0</v>
      </c>
      <c r="AP94" s="287">
        <f t="shared" si="65"/>
        <v>0</v>
      </c>
      <c r="AQ94" s="260" t="str">
        <f t="shared" si="75"/>
        <v>Very high C1</v>
      </c>
      <c r="AR94" s="298">
        <v>0</v>
      </c>
      <c r="AS94" s="298"/>
      <c r="AT94" s="298"/>
      <c r="AU94" s="298"/>
      <c r="AV94" s="298"/>
      <c r="AW94" s="299"/>
      <c r="AX94" s="260" t="str">
        <f t="shared" si="76"/>
        <v>Very high C1</v>
      </c>
      <c r="AY94" s="298">
        <v>0</v>
      </c>
      <c r="AZ94" s="298"/>
      <c r="BA94" s="298"/>
      <c r="BB94" s="298"/>
      <c r="BC94" s="298"/>
      <c r="BD94" s="299"/>
      <c r="BE94" s="260" t="str">
        <f t="shared" si="77"/>
        <v>Very high C1</v>
      </c>
      <c r="BF94" s="298"/>
      <c r="BG94" s="298"/>
      <c r="BH94" s="298"/>
      <c r="BI94" s="298"/>
      <c r="BJ94" s="298"/>
      <c r="BK94" s="299"/>
      <c r="BL94" s="298"/>
      <c r="BM94" s="298"/>
      <c r="BN94" s="298"/>
      <c r="BO94" s="298"/>
      <c r="BP94" s="299"/>
      <c r="BQ94" s="260" t="str">
        <f t="shared" si="78"/>
        <v>Very high C1</v>
      </c>
      <c r="BR94" s="298"/>
      <c r="BS94" s="298"/>
      <c r="BT94" s="298"/>
      <c r="BU94" s="298"/>
      <c r="BV94" s="298"/>
      <c r="BW94" s="299"/>
    </row>
    <row r="95" spans="4:75" s="32" customFormat="1" ht="10.15" customHeight="1">
      <c r="D95" s="317" t="str">
        <f>D91</f>
        <v>132KV Network</v>
      </c>
      <c r="E95" s="447">
        <v>5</v>
      </c>
      <c r="F95" s="450" t="s">
        <v>188</v>
      </c>
      <c r="G95" s="444" t="s">
        <v>194</v>
      </c>
      <c r="H95" s="254" t="str">
        <f t="shared" si="70"/>
        <v>Low C4</v>
      </c>
      <c r="I95" s="296">
        <v>67.569006087034211</v>
      </c>
      <c r="J95" s="292">
        <v>28.68432610429673</v>
      </c>
      <c r="K95" s="292">
        <v>0</v>
      </c>
      <c r="L95" s="292">
        <v>13.3511573646689</v>
      </c>
      <c r="M95" s="292">
        <v>13.3511573646689</v>
      </c>
      <c r="N95" s="293">
        <v>12.182365253399681</v>
      </c>
      <c r="O95" s="42"/>
      <c r="P95" s="447">
        <v>5</v>
      </c>
      <c r="Q95" s="450" t="str">
        <f t="shared" ref="Q95" si="79">$F95</f>
        <v>OHL line conductor</v>
      </c>
      <c r="R95" s="254" t="str">
        <f t="shared" si="71"/>
        <v>Low C4</v>
      </c>
      <c r="S95" s="296">
        <v>67.569006087034211</v>
      </c>
      <c r="T95" s="292">
        <v>18.170000000000002</v>
      </c>
      <c r="U95" s="292">
        <v>10.514326104296728</v>
      </c>
      <c r="V95" s="292">
        <v>0</v>
      </c>
      <c r="W95" s="292">
        <v>0</v>
      </c>
      <c r="X95" s="293">
        <v>38.884679982737481</v>
      </c>
      <c r="Y95" s="42"/>
      <c r="Z95" s="447">
        <v>5</v>
      </c>
      <c r="AA95" s="450" t="str">
        <f t="shared" ref="AA95" si="80">$F95</f>
        <v>OHL line conductor</v>
      </c>
      <c r="AB95" s="254" t="str">
        <f t="shared" si="72"/>
        <v>Low C4</v>
      </c>
      <c r="AC95" s="296">
        <v>67.569006087034211</v>
      </c>
      <c r="AD95" s="292">
        <v>18.170000000000002</v>
      </c>
      <c r="AE95" s="292">
        <v>10.514326104296728</v>
      </c>
      <c r="AF95" s="292">
        <v>0</v>
      </c>
      <c r="AG95" s="292">
        <v>0</v>
      </c>
      <c r="AH95" s="293">
        <v>38.884679982737481</v>
      </c>
      <c r="AI95" s="42"/>
      <c r="AJ95" s="254" t="str">
        <f t="shared" si="73"/>
        <v>Low C4</v>
      </c>
      <c r="AK95" s="296">
        <f>SUM(AL95:AP95)</f>
        <v>0</v>
      </c>
      <c r="AL95" s="284">
        <f t="shared" si="65"/>
        <v>0</v>
      </c>
      <c r="AM95" s="284">
        <f t="shared" si="65"/>
        <v>0</v>
      </c>
      <c r="AN95" s="284">
        <f t="shared" si="65"/>
        <v>0</v>
      </c>
      <c r="AO95" s="284">
        <f t="shared" si="65"/>
        <v>0</v>
      </c>
      <c r="AP95" s="285">
        <f t="shared" si="65"/>
        <v>0</v>
      </c>
      <c r="AQ95" s="254" t="str">
        <f t="shared" si="75"/>
        <v>Low C4</v>
      </c>
      <c r="AR95" s="296">
        <f>SUM(AS95:AW95)</f>
        <v>0</v>
      </c>
      <c r="AS95" s="292"/>
      <c r="AT95" s="292"/>
      <c r="AU95" s="292"/>
      <c r="AV95" s="292"/>
      <c r="AW95" s="293"/>
      <c r="AX95" s="254" t="str">
        <f t="shared" si="76"/>
        <v>Low C4</v>
      </c>
      <c r="AY95" s="292">
        <v>0</v>
      </c>
      <c r="AZ95" s="292"/>
      <c r="BA95" s="292"/>
      <c r="BB95" s="292"/>
      <c r="BC95" s="292"/>
      <c r="BD95" s="293"/>
      <c r="BE95" s="254" t="str">
        <f t="shared" si="77"/>
        <v>Low C4</v>
      </c>
      <c r="BF95" s="292"/>
      <c r="BG95" s="292"/>
      <c r="BH95" s="292"/>
      <c r="BI95" s="292"/>
      <c r="BJ95" s="292"/>
      <c r="BK95" s="293"/>
      <c r="BL95" s="292"/>
      <c r="BM95" s="292"/>
      <c r="BN95" s="292"/>
      <c r="BO95" s="292"/>
      <c r="BP95" s="293"/>
      <c r="BQ95" s="254" t="str">
        <f t="shared" si="78"/>
        <v>Low C4</v>
      </c>
      <c r="BR95" s="292"/>
      <c r="BS95" s="292"/>
      <c r="BT95" s="292"/>
      <c r="BU95" s="292"/>
      <c r="BV95" s="292"/>
      <c r="BW95" s="293"/>
    </row>
    <row r="96" spans="4:75" s="32" customFormat="1" ht="10.15" customHeight="1">
      <c r="D96" s="318"/>
      <c r="E96" s="448"/>
      <c r="F96" s="451"/>
      <c r="G96" s="445"/>
      <c r="H96" s="257" t="str">
        <f t="shared" si="70"/>
        <v>Medium C3</v>
      </c>
      <c r="I96" s="296">
        <v>10.20409407023149</v>
      </c>
      <c r="J96" s="296">
        <v>6.4480998476187601</v>
      </c>
      <c r="K96" s="296">
        <v>0</v>
      </c>
      <c r="L96" s="296">
        <v>1.5770611967333799</v>
      </c>
      <c r="M96" s="296">
        <v>0</v>
      </c>
      <c r="N96" s="297">
        <v>2.1789330258793496</v>
      </c>
      <c r="O96" s="42"/>
      <c r="P96" s="448"/>
      <c r="Q96" s="451"/>
      <c r="R96" s="257" t="str">
        <f t="shared" si="71"/>
        <v>Medium C3</v>
      </c>
      <c r="S96" s="296">
        <v>10.20409407023149</v>
      </c>
      <c r="T96" s="296">
        <v>7.8867513478854434</v>
      </c>
      <c r="U96" s="296">
        <v>0.13840969646669649</v>
      </c>
      <c r="V96" s="296">
        <v>0</v>
      </c>
      <c r="W96" s="296">
        <v>0</v>
      </c>
      <c r="X96" s="297">
        <v>2.1789330258793496</v>
      </c>
      <c r="Y96" s="42"/>
      <c r="Z96" s="448"/>
      <c r="AA96" s="451"/>
      <c r="AB96" s="257" t="str">
        <f t="shared" si="72"/>
        <v>Medium C3</v>
      </c>
      <c r="AC96" s="296">
        <v>10.20409407023149</v>
      </c>
      <c r="AD96" s="296">
        <v>6.309690151152064</v>
      </c>
      <c r="AE96" s="296">
        <v>0.13840969646669649</v>
      </c>
      <c r="AF96" s="296">
        <v>0</v>
      </c>
      <c r="AG96" s="296">
        <v>0</v>
      </c>
      <c r="AH96" s="297">
        <v>3.7559942226127294</v>
      </c>
      <c r="AI96" s="42"/>
      <c r="AJ96" s="257" t="str">
        <f t="shared" si="73"/>
        <v>Medium C3</v>
      </c>
      <c r="AK96" s="296">
        <f t="shared" ref="AK96:AK97" si="81">SUM(AL96:AP96)</f>
        <v>0</v>
      </c>
      <c r="AL96" s="284">
        <f t="shared" si="65"/>
        <v>1.5770611967333794</v>
      </c>
      <c r="AM96" s="284">
        <f t="shared" si="65"/>
        <v>0</v>
      </c>
      <c r="AN96" s="284">
        <f t="shared" si="65"/>
        <v>0</v>
      </c>
      <c r="AO96" s="284">
        <f t="shared" si="65"/>
        <v>0</v>
      </c>
      <c r="AP96" s="285">
        <f t="shared" si="65"/>
        <v>-1.5770611967333799</v>
      </c>
      <c r="AQ96" s="257" t="str">
        <f t="shared" si="75"/>
        <v>Medium C3</v>
      </c>
      <c r="AR96" s="296">
        <f t="shared" ref="AR96:AR97" si="82">SUM(AS96:AW96)</f>
        <v>1.5770611967333799</v>
      </c>
      <c r="AS96" s="296"/>
      <c r="AT96" s="296"/>
      <c r="AU96" s="296"/>
      <c r="AV96" s="296"/>
      <c r="AW96" s="297">
        <v>1.5770611967333799</v>
      </c>
      <c r="AX96" s="257" t="str">
        <f t="shared" si="76"/>
        <v>Medium C3</v>
      </c>
      <c r="AY96" s="296">
        <v>1.5770611967333799</v>
      </c>
      <c r="AZ96" s="296">
        <v>1.5770611967333799</v>
      </c>
      <c r="BA96" s="296"/>
      <c r="BB96" s="296"/>
      <c r="BC96" s="296"/>
      <c r="BD96" s="297"/>
      <c r="BE96" s="257" t="str">
        <f t="shared" si="77"/>
        <v>Medium C3</v>
      </c>
      <c r="BF96" s="296"/>
      <c r="BG96" s="296"/>
      <c r="BH96" s="296"/>
      <c r="BI96" s="296"/>
      <c r="BJ96" s="296"/>
      <c r="BK96" s="297"/>
      <c r="BL96" s="296"/>
      <c r="BM96" s="296"/>
      <c r="BN96" s="296"/>
      <c r="BO96" s="296"/>
      <c r="BP96" s="297"/>
      <c r="BQ96" s="257" t="str">
        <f t="shared" si="78"/>
        <v>Medium C3</v>
      </c>
      <c r="BR96" s="296"/>
      <c r="BS96" s="296"/>
      <c r="BT96" s="296"/>
      <c r="BU96" s="296"/>
      <c r="BV96" s="296"/>
      <c r="BW96" s="297"/>
    </row>
    <row r="97" spans="4:75" s="32" customFormat="1" ht="10.15" customHeight="1">
      <c r="D97" s="318"/>
      <c r="E97" s="448"/>
      <c r="F97" s="451"/>
      <c r="G97" s="445"/>
      <c r="H97" s="257" t="str">
        <f t="shared" si="70"/>
        <v>High C2</v>
      </c>
      <c r="I97" s="296">
        <v>179.36980701169935</v>
      </c>
      <c r="J97" s="296">
        <v>38.867414400893068</v>
      </c>
      <c r="K97" s="296">
        <v>9.0839800000000004</v>
      </c>
      <c r="L97" s="296">
        <v>21.683144491240661</v>
      </c>
      <c r="M97" s="296">
        <v>109.73526811956563</v>
      </c>
      <c r="N97" s="297">
        <v>0</v>
      </c>
      <c r="O97" s="42"/>
      <c r="P97" s="448"/>
      <c r="Q97" s="451"/>
      <c r="R97" s="257" t="str">
        <f t="shared" si="71"/>
        <v>High C2</v>
      </c>
      <c r="S97" s="296">
        <v>179.36980701169938</v>
      </c>
      <c r="T97" s="296">
        <v>40.517030354114148</v>
      </c>
      <c r="U97" s="296">
        <v>16.195490535840044</v>
      </c>
      <c r="V97" s="296">
        <v>22.883757356936048</v>
      </c>
      <c r="W97" s="296">
        <v>12.571517617812791</v>
      </c>
      <c r="X97" s="297">
        <v>87.202011146996341</v>
      </c>
      <c r="Y97" s="42"/>
      <c r="Z97" s="448"/>
      <c r="AA97" s="451"/>
      <c r="AB97" s="257" t="str">
        <f t="shared" si="72"/>
        <v>High C2</v>
      </c>
      <c r="AC97" s="296">
        <v>179.36980701169938</v>
      </c>
      <c r="AD97" s="296">
        <v>4.0151617794993539</v>
      </c>
      <c r="AE97" s="296">
        <v>16.708475264457675</v>
      </c>
      <c r="AF97" s="296">
        <v>22.883757356936048</v>
      </c>
      <c r="AG97" s="296">
        <v>12.571517617812791</v>
      </c>
      <c r="AH97" s="297">
        <v>123.19089499299352</v>
      </c>
      <c r="AI97" s="42"/>
      <c r="AJ97" s="257" t="str">
        <f t="shared" si="73"/>
        <v>High C2</v>
      </c>
      <c r="AK97" s="296">
        <f t="shared" si="81"/>
        <v>0</v>
      </c>
      <c r="AL97" s="284">
        <f t="shared" si="65"/>
        <v>36.501868574614797</v>
      </c>
      <c r="AM97" s="284">
        <f t="shared" si="65"/>
        <v>-0.51298472861763145</v>
      </c>
      <c r="AN97" s="284">
        <f t="shared" si="65"/>
        <v>0</v>
      </c>
      <c r="AO97" s="284">
        <f t="shared" si="65"/>
        <v>0</v>
      </c>
      <c r="AP97" s="285">
        <f t="shared" si="65"/>
        <v>-35.988883845997179</v>
      </c>
      <c r="AQ97" s="257" t="str">
        <f t="shared" si="75"/>
        <v>High C2</v>
      </c>
      <c r="AR97" s="296">
        <f t="shared" si="82"/>
        <v>37.600047211289215</v>
      </c>
      <c r="AS97" s="296">
        <v>1.0981786366744148</v>
      </c>
      <c r="AT97" s="296">
        <v>0.51298472861763023</v>
      </c>
      <c r="AU97" s="296"/>
      <c r="AV97" s="296"/>
      <c r="AW97" s="297">
        <v>35.988883845997172</v>
      </c>
      <c r="AX97" s="257" t="str">
        <f t="shared" si="76"/>
        <v>High C2</v>
      </c>
      <c r="AY97" s="296">
        <v>37.600047211289215</v>
      </c>
      <c r="AZ97" s="296">
        <v>37.600047211289215</v>
      </c>
      <c r="BA97" s="296"/>
      <c r="BB97" s="296"/>
      <c r="BC97" s="296"/>
      <c r="BD97" s="297"/>
      <c r="BE97" s="257" t="str">
        <f t="shared" si="77"/>
        <v>High C2</v>
      </c>
      <c r="BF97" s="296"/>
      <c r="BG97" s="296"/>
      <c r="BH97" s="296"/>
      <c r="BI97" s="296"/>
      <c r="BJ97" s="296"/>
      <c r="BK97" s="297"/>
      <c r="BL97" s="296"/>
      <c r="BM97" s="296"/>
      <c r="BN97" s="296"/>
      <c r="BO97" s="296"/>
      <c r="BP97" s="297"/>
      <c r="BQ97" s="257" t="str">
        <f t="shared" si="78"/>
        <v>High C2</v>
      </c>
      <c r="BR97" s="296"/>
      <c r="BS97" s="296"/>
      <c r="BT97" s="296"/>
      <c r="BU97" s="296"/>
      <c r="BV97" s="296"/>
      <c r="BW97" s="297"/>
    </row>
    <row r="98" spans="4:75" s="32" customFormat="1" ht="10.5" customHeight="1" thickBot="1">
      <c r="D98" s="318"/>
      <c r="E98" s="449"/>
      <c r="F98" s="453"/>
      <c r="G98" s="446"/>
      <c r="H98" s="260" t="str">
        <f t="shared" si="70"/>
        <v>Very high C1</v>
      </c>
      <c r="I98" s="296">
        <v>28.588501168842974</v>
      </c>
      <c r="J98" s="298">
        <v>25.68137079177955</v>
      </c>
      <c r="K98" s="298">
        <v>0</v>
      </c>
      <c r="L98" s="298">
        <v>2.0512076910732437</v>
      </c>
      <c r="M98" s="298">
        <v>0</v>
      </c>
      <c r="N98" s="299">
        <v>0.85592268599017929</v>
      </c>
      <c r="O98" s="42"/>
      <c r="P98" s="449"/>
      <c r="Q98" s="452"/>
      <c r="R98" s="260" t="str">
        <f t="shared" si="71"/>
        <v>Very high C1</v>
      </c>
      <c r="S98" s="296">
        <v>28.588501168842971</v>
      </c>
      <c r="T98" s="298">
        <v>5.9782123222028467</v>
      </c>
      <c r="U98" s="298">
        <v>21.202541667966862</v>
      </c>
      <c r="V98" s="298">
        <v>0</v>
      </c>
      <c r="W98" s="298">
        <v>0.24634325645326685</v>
      </c>
      <c r="X98" s="299">
        <v>1.1614039222199961</v>
      </c>
      <c r="Y98" s="42"/>
      <c r="Z98" s="449"/>
      <c r="AA98" s="452"/>
      <c r="AB98" s="260" t="str">
        <f t="shared" si="72"/>
        <v>Very high C1</v>
      </c>
      <c r="AC98" s="296">
        <v>28.588501168842971</v>
      </c>
      <c r="AD98" s="298">
        <v>4.2324858673594195</v>
      </c>
      <c r="AE98" s="298">
        <v>21.202541667966862</v>
      </c>
      <c r="AF98" s="298">
        <v>0</v>
      </c>
      <c r="AG98" s="298">
        <v>0.24634325645326685</v>
      </c>
      <c r="AH98" s="299">
        <v>2.9071303770634231</v>
      </c>
      <c r="AI98" s="42"/>
      <c r="AJ98" s="260" t="str">
        <f t="shared" si="73"/>
        <v>Very high C1</v>
      </c>
      <c r="AK98" s="296">
        <f>SUM(AL98:AP98)</f>
        <v>0</v>
      </c>
      <c r="AL98" s="286">
        <f t="shared" si="65"/>
        <v>1.7457264548434273</v>
      </c>
      <c r="AM98" s="286">
        <f t="shared" si="65"/>
        <v>0</v>
      </c>
      <c r="AN98" s="286">
        <f t="shared" si="65"/>
        <v>0</v>
      </c>
      <c r="AO98" s="286">
        <f t="shared" si="65"/>
        <v>0</v>
      </c>
      <c r="AP98" s="287">
        <f t="shared" si="65"/>
        <v>-1.745726454843427</v>
      </c>
      <c r="AQ98" s="260" t="str">
        <f t="shared" si="75"/>
        <v>Very high C1</v>
      </c>
      <c r="AR98" s="296">
        <f>SUM(AS98:AW98)</f>
        <v>1.745726454843427</v>
      </c>
      <c r="AS98" s="298"/>
      <c r="AT98" s="298"/>
      <c r="AU98" s="298"/>
      <c r="AV98" s="298"/>
      <c r="AW98" s="299">
        <v>1.745726454843427</v>
      </c>
      <c r="AX98" s="260" t="str">
        <f t="shared" si="76"/>
        <v>Very high C1</v>
      </c>
      <c r="AY98" s="298">
        <v>1.745726454843427</v>
      </c>
      <c r="AZ98" s="298">
        <v>1.745726454843427</v>
      </c>
      <c r="BA98" s="298"/>
      <c r="BB98" s="298"/>
      <c r="BC98" s="298"/>
      <c r="BD98" s="299"/>
      <c r="BE98" s="260" t="str">
        <f t="shared" si="77"/>
        <v>Very high C1</v>
      </c>
      <c r="BF98" s="298"/>
      <c r="BG98" s="298"/>
      <c r="BH98" s="298"/>
      <c r="BI98" s="298"/>
      <c r="BJ98" s="298"/>
      <c r="BK98" s="299"/>
      <c r="BL98" s="298"/>
      <c r="BM98" s="298"/>
      <c r="BN98" s="298"/>
      <c r="BO98" s="298"/>
      <c r="BP98" s="299"/>
      <c r="BQ98" s="260" t="str">
        <f t="shared" si="78"/>
        <v>Very high C1</v>
      </c>
      <c r="BR98" s="298"/>
      <c r="BS98" s="298"/>
      <c r="BT98" s="298"/>
      <c r="BU98" s="298"/>
      <c r="BV98" s="298"/>
      <c r="BW98" s="299"/>
    </row>
    <row r="99" spans="4:75" s="32" customFormat="1" ht="11.25" customHeight="1">
      <c r="D99" s="317" t="str">
        <f>D95</f>
        <v>132KV Network</v>
      </c>
      <c r="E99" s="447">
        <v>6</v>
      </c>
      <c r="F99" s="450" t="s">
        <v>189</v>
      </c>
      <c r="G99" s="444" t="s">
        <v>194</v>
      </c>
      <c r="H99" s="254" t="str">
        <f t="shared" si="70"/>
        <v>Low C4</v>
      </c>
      <c r="I99" s="296">
        <v>44.872314729337802</v>
      </c>
      <c r="J99" s="296"/>
      <c r="K99" s="296"/>
      <c r="L99" s="296"/>
      <c r="M99" s="296">
        <v>26.7023147293378</v>
      </c>
      <c r="N99" s="297">
        <v>18.170000000000002</v>
      </c>
      <c r="O99" s="42"/>
      <c r="P99" s="447">
        <v>6</v>
      </c>
      <c r="Q99" s="450" t="str">
        <f t="shared" ref="Q99" si="83">$F99</f>
        <v>OHL line fittings</v>
      </c>
      <c r="R99" s="254" t="str">
        <f t="shared" si="71"/>
        <v>Low C4</v>
      </c>
      <c r="S99" s="296">
        <v>44.872314729337802</v>
      </c>
      <c r="T99" s="296">
        <v>26.7023147293378</v>
      </c>
      <c r="U99" s="296"/>
      <c r="V99" s="296"/>
      <c r="W99" s="296"/>
      <c r="X99" s="297">
        <v>18.170000000000002</v>
      </c>
      <c r="Y99" s="42"/>
      <c r="Z99" s="447">
        <v>6</v>
      </c>
      <c r="AA99" s="450" t="str">
        <f t="shared" ref="AA99" si="84">$F99</f>
        <v>OHL line fittings</v>
      </c>
      <c r="AB99" s="254" t="str">
        <f t="shared" si="72"/>
        <v>Low C4</v>
      </c>
      <c r="AC99" s="296">
        <v>44.872314729337802</v>
      </c>
      <c r="AD99" s="296"/>
      <c r="AE99" s="296"/>
      <c r="AF99" s="296"/>
      <c r="AG99" s="296"/>
      <c r="AH99" s="297">
        <v>44.872314729337802</v>
      </c>
      <c r="AI99" s="42"/>
      <c r="AJ99" s="254" t="str">
        <f t="shared" si="73"/>
        <v>Low C4</v>
      </c>
      <c r="AK99" s="296">
        <f>SUM(AL99:AP99)</f>
        <v>0</v>
      </c>
      <c r="AL99" s="284">
        <f t="shared" si="65"/>
        <v>26.7023147293378</v>
      </c>
      <c r="AM99" s="284">
        <f t="shared" si="65"/>
        <v>0</v>
      </c>
      <c r="AN99" s="284">
        <f t="shared" si="65"/>
        <v>0</v>
      </c>
      <c r="AO99" s="284">
        <f t="shared" si="65"/>
        <v>0</v>
      </c>
      <c r="AP99" s="285">
        <f t="shared" si="65"/>
        <v>-26.7023147293378</v>
      </c>
      <c r="AQ99" s="254" t="str">
        <f t="shared" si="75"/>
        <v>Low C4</v>
      </c>
      <c r="AR99" s="296">
        <f>SUM(AS99:AW99)</f>
        <v>26.7023147293378</v>
      </c>
      <c r="AS99" s="296"/>
      <c r="AT99" s="296"/>
      <c r="AU99" s="296"/>
      <c r="AV99" s="296"/>
      <c r="AW99" s="297">
        <v>26.7023147293378</v>
      </c>
      <c r="AX99" s="254" t="str">
        <f t="shared" si="76"/>
        <v>Low C4</v>
      </c>
      <c r="AY99" s="296">
        <v>26.7023147293378</v>
      </c>
      <c r="AZ99" s="296">
        <v>26.7023147293378</v>
      </c>
      <c r="BA99" s="296"/>
      <c r="BB99" s="296"/>
      <c r="BC99" s="296"/>
      <c r="BD99" s="297"/>
      <c r="BE99" s="254" t="str">
        <f t="shared" si="77"/>
        <v>Low C4</v>
      </c>
      <c r="BF99" s="296"/>
      <c r="BG99" s="296"/>
      <c r="BH99" s="296"/>
      <c r="BI99" s="296"/>
      <c r="BJ99" s="296"/>
      <c r="BK99" s="297"/>
      <c r="BL99" s="296"/>
      <c r="BM99" s="296"/>
      <c r="BN99" s="296"/>
      <c r="BO99" s="296"/>
      <c r="BP99" s="297"/>
      <c r="BQ99" s="254" t="str">
        <f t="shared" si="78"/>
        <v>Low C4</v>
      </c>
      <c r="BR99" s="296"/>
      <c r="BS99" s="296"/>
      <c r="BT99" s="296"/>
      <c r="BU99" s="296"/>
      <c r="BV99" s="296"/>
      <c r="BW99" s="297"/>
    </row>
    <row r="100" spans="4:75" s="32" customFormat="1" ht="10.15" customHeight="1">
      <c r="D100" s="318"/>
      <c r="E100" s="448"/>
      <c r="F100" s="451"/>
      <c r="G100" s="445"/>
      <c r="H100" s="257" t="str">
        <f t="shared" si="70"/>
        <v>Medium C3</v>
      </c>
      <c r="I100" s="296">
        <v>110.41225587692593</v>
      </c>
      <c r="J100" s="296">
        <v>2.9950861754295461</v>
      </c>
      <c r="K100" s="296">
        <v>20.670988430431095</v>
      </c>
      <c r="L100" s="296"/>
      <c r="M100" s="296">
        <v>85.957650672698591</v>
      </c>
      <c r="N100" s="297">
        <v>0.78853059836668993</v>
      </c>
      <c r="O100" s="42"/>
      <c r="P100" s="448"/>
      <c r="Q100" s="451"/>
      <c r="R100" s="257" t="str">
        <f t="shared" si="71"/>
        <v>Medium C3</v>
      </c>
      <c r="S100" s="296">
        <v>110.41225587692593</v>
      </c>
      <c r="T100" s="296">
        <v>15.086473476459656</v>
      </c>
      <c r="U100" s="296">
        <v>20.670988430431095</v>
      </c>
      <c r="V100" s="296"/>
      <c r="W100" s="296"/>
      <c r="X100" s="297">
        <v>74.654793970035172</v>
      </c>
      <c r="Y100" s="42"/>
      <c r="Z100" s="448"/>
      <c r="AA100" s="451"/>
      <c r="AB100" s="257" t="str">
        <f t="shared" si="72"/>
        <v>Medium C3</v>
      </c>
      <c r="AC100" s="296">
        <v>110.41225587692593</v>
      </c>
      <c r="AD100" s="296">
        <v>2.9950861754295461</v>
      </c>
      <c r="AE100" s="296">
        <v>20.670988430431095</v>
      </c>
      <c r="AF100" s="296"/>
      <c r="AG100" s="296"/>
      <c r="AH100" s="297">
        <v>86.746181271065282</v>
      </c>
      <c r="AI100" s="42"/>
      <c r="AJ100" s="257" t="str">
        <f t="shared" si="73"/>
        <v>Medium C3</v>
      </c>
      <c r="AK100" s="296">
        <f t="shared" ref="AK100:AK101" si="85">SUM(AL100:AP100)</f>
        <v>0</v>
      </c>
      <c r="AL100" s="284">
        <f t="shared" si="65"/>
        <v>12.09138730103011</v>
      </c>
      <c r="AM100" s="284">
        <f t="shared" si="65"/>
        <v>0</v>
      </c>
      <c r="AN100" s="284">
        <f t="shared" si="65"/>
        <v>0</v>
      </c>
      <c r="AO100" s="284">
        <f t="shared" si="65"/>
        <v>0</v>
      </c>
      <c r="AP100" s="285">
        <f t="shared" si="65"/>
        <v>-12.09138730103011</v>
      </c>
      <c r="AQ100" s="257" t="str">
        <f t="shared" si="75"/>
        <v>Medium C3</v>
      </c>
      <c r="AR100" s="296">
        <f t="shared" ref="AR100:AR101" si="86">SUM(AS100:AW100)</f>
        <v>13.189565937704524</v>
      </c>
      <c r="AS100" s="296">
        <v>1.0981786366744148</v>
      </c>
      <c r="AT100" s="296"/>
      <c r="AU100" s="296"/>
      <c r="AV100" s="296"/>
      <c r="AW100" s="297">
        <v>12.091387301030109</v>
      </c>
      <c r="AX100" s="257" t="str">
        <f t="shared" si="76"/>
        <v>Medium C3</v>
      </c>
      <c r="AY100" s="296">
        <v>13.189565937704522</v>
      </c>
      <c r="AZ100" s="296">
        <v>13.189565937704522</v>
      </c>
      <c r="BA100" s="296"/>
      <c r="BB100" s="296"/>
      <c r="BC100" s="296"/>
      <c r="BD100" s="297"/>
      <c r="BE100" s="257" t="str">
        <f t="shared" si="77"/>
        <v>Medium C3</v>
      </c>
      <c r="BF100" s="296"/>
      <c r="BG100" s="296"/>
      <c r="BH100" s="296"/>
      <c r="BI100" s="296"/>
      <c r="BJ100" s="296"/>
      <c r="BK100" s="297"/>
      <c r="BL100" s="296"/>
      <c r="BM100" s="296"/>
      <c r="BN100" s="296"/>
      <c r="BO100" s="296"/>
      <c r="BP100" s="297"/>
      <c r="BQ100" s="257" t="str">
        <f t="shared" si="78"/>
        <v>Medium C3</v>
      </c>
      <c r="BR100" s="296"/>
      <c r="BS100" s="296"/>
      <c r="BT100" s="296"/>
      <c r="BU100" s="296"/>
      <c r="BV100" s="296"/>
      <c r="BW100" s="297"/>
    </row>
    <row r="101" spans="4:75" s="32" customFormat="1" ht="10.15" customHeight="1">
      <c r="D101" s="318"/>
      <c r="E101" s="448"/>
      <c r="F101" s="451"/>
      <c r="G101" s="445"/>
      <c r="H101" s="257" t="str">
        <f t="shared" si="70"/>
        <v>High C2</v>
      </c>
      <c r="I101" s="296">
        <v>103.0810837254993</v>
      </c>
      <c r="J101" s="296">
        <v>0.51</v>
      </c>
      <c r="K101" s="296">
        <v>26.423989679138899</v>
      </c>
      <c r="L101" s="296">
        <v>25.143035235625582</v>
      </c>
      <c r="M101" s="296">
        <v>51.004058810734811</v>
      </c>
      <c r="N101" s="297"/>
      <c r="O101" s="42"/>
      <c r="P101" s="448"/>
      <c r="Q101" s="451"/>
      <c r="R101" s="257" t="str">
        <f t="shared" si="71"/>
        <v>High C2</v>
      </c>
      <c r="S101" s="296">
        <v>103.08108372549928</v>
      </c>
      <c r="T101" s="296">
        <v>72.964645536466165</v>
      </c>
      <c r="U101" s="296">
        <v>24.938263224295468</v>
      </c>
      <c r="V101" s="296"/>
      <c r="W101" s="296"/>
      <c r="X101" s="297">
        <v>5.1781749647376474</v>
      </c>
      <c r="Y101" s="42"/>
      <c r="Z101" s="448"/>
      <c r="AA101" s="451"/>
      <c r="AB101" s="257" t="str">
        <f t="shared" si="72"/>
        <v>High C2</v>
      </c>
      <c r="AC101" s="296">
        <v>103.0810837254993</v>
      </c>
      <c r="AD101" s="296">
        <v>0.51</v>
      </c>
      <c r="AE101" s="296">
        <v>26.423989679138899</v>
      </c>
      <c r="AF101" s="296"/>
      <c r="AG101" s="296"/>
      <c r="AH101" s="297">
        <v>76.147094046360394</v>
      </c>
      <c r="AI101" s="42"/>
      <c r="AJ101" s="257" t="str">
        <f t="shared" si="73"/>
        <v>High C2</v>
      </c>
      <c r="AK101" s="296">
        <f t="shared" si="85"/>
        <v>0</v>
      </c>
      <c r="AL101" s="284">
        <f t="shared" si="65"/>
        <v>72.45464553646616</v>
      </c>
      <c r="AM101" s="284">
        <f t="shared" si="65"/>
        <v>-1.4857264548434301</v>
      </c>
      <c r="AN101" s="284">
        <f t="shared" si="65"/>
        <v>0</v>
      </c>
      <c r="AO101" s="284">
        <f t="shared" si="65"/>
        <v>0</v>
      </c>
      <c r="AP101" s="285">
        <f t="shared" si="65"/>
        <v>-70.968919081622744</v>
      </c>
      <c r="AQ101" s="257" t="str">
        <f t="shared" si="75"/>
        <v>High C2</v>
      </c>
      <c r="AR101" s="296">
        <f t="shared" si="86"/>
        <v>72.964645536466179</v>
      </c>
      <c r="AS101" s="296">
        <v>0.51</v>
      </c>
      <c r="AT101" s="296">
        <v>1.4857264548434272</v>
      </c>
      <c r="AU101" s="296"/>
      <c r="AV101" s="296"/>
      <c r="AW101" s="297">
        <v>70.968919081622758</v>
      </c>
      <c r="AX101" s="257" t="str">
        <f t="shared" si="76"/>
        <v>High C2</v>
      </c>
      <c r="AY101" s="296">
        <v>72.964645536466165</v>
      </c>
      <c r="AZ101" s="296">
        <v>72.964645536466165</v>
      </c>
      <c r="BA101" s="296"/>
      <c r="BB101" s="296"/>
      <c r="BC101" s="296"/>
      <c r="BD101" s="297"/>
      <c r="BE101" s="257" t="str">
        <f t="shared" si="77"/>
        <v>High C2</v>
      </c>
      <c r="BF101" s="296"/>
      <c r="BG101" s="296"/>
      <c r="BH101" s="296"/>
      <c r="BI101" s="296"/>
      <c r="BJ101" s="296"/>
      <c r="BK101" s="297"/>
      <c r="BL101" s="296"/>
      <c r="BM101" s="296"/>
      <c r="BN101" s="296"/>
      <c r="BO101" s="296"/>
      <c r="BP101" s="297"/>
      <c r="BQ101" s="257" t="str">
        <f t="shared" si="78"/>
        <v>High C2</v>
      </c>
      <c r="BR101" s="296"/>
      <c r="BS101" s="296"/>
      <c r="BT101" s="296"/>
      <c r="BU101" s="296"/>
      <c r="BV101" s="296"/>
      <c r="BW101" s="297"/>
    </row>
    <row r="102" spans="4:75" s="32" customFormat="1" ht="10.5" customHeight="1" thickBot="1">
      <c r="D102" s="318"/>
      <c r="E102" s="449"/>
      <c r="F102" s="453"/>
      <c r="G102" s="446"/>
      <c r="H102" s="260" t="str">
        <f t="shared" si="70"/>
        <v>Very high C1</v>
      </c>
      <c r="I102" s="296">
        <v>31.628052609622767</v>
      </c>
      <c r="J102" s="294">
        <v>0.87012229081827874</v>
      </c>
      <c r="K102" s="294">
        <v>1.3689074146078095</v>
      </c>
      <c r="L102" s="294">
        <v>21.202541667966862</v>
      </c>
      <c r="M102" s="294">
        <v>8.1864812362298167</v>
      </c>
      <c r="N102" s="295"/>
      <c r="O102" s="42"/>
      <c r="P102" s="449"/>
      <c r="Q102" s="452"/>
      <c r="R102" s="260" t="str">
        <f t="shared" si="71"/>
        <v>Very high C1</v>
      </c>
      <c r="S102" s="296">
        <v>31.628052609622767</v>
      </c>
      <c r="T102" s="294">
        <v>4.9301070194359085</v>
      </c>
      <c r="U102" s="294">
        <v>0.85592268599017929</v>
      </c>
      <c r="V102" s="294"/>
      <c r="W102" s="294"/>
      <c r="X102" s="295">
        <v>25.842022904196678</v>
      </c>
      <c r="Y102" s="42"/>
      <c r="Z102" s="449"/>
      <c r="AA102" s="452"/>
      <c r="AB102" s="260" t="str">
        <f t="shared" si="72"/>
        <v>Very high C1</v>
      </c>
      <c r="AC102" s="296">
        <v>31.62805260962277</v>
      </c>
      <c r="AD102" s="294">
        <v>0.87012229081827874</v>
      </c>
      <c r="AE102" s="294">
        <v>1.3689074146078095</v>
      </c>
      <c r="AF102" s="294"/>
      <c r="AG102" s="294"/>
      <c r="AH102" s="295">
        <v>29.389022904196683</v>
      </c>
      <c r="AI102" s="42"/>
      <c r="AJ102" s="260" t="str">
        <f t="shared" si="73"/>
        <v>Very high C1</v>
      </c>
      <c r="AK102" s="296">
        <f>SUM(AL102:AP102)</f>
        <v>-4.8849813083506888E-15</v>
      </c>
      <c r="AL102" s="286">
        <f t="shared" si="65"/>
        <v>4.0599847286176294</v>
      </c>
      <c r="AM102" s="286">
        <f t="shared" si="65"/>
        <v>-0.51298472861763023</v>
      </c>
      <c r="AN102" s="286">
        <f t="shared" si="65"/>
        <v>0</v>
      </c>
      <c r="AO102" s="286">
        <f t="shared" si="65"/>
        <v>0</v>
      </c>
      <c r="AP102" s="287">
        <f t="shared" si="65"/>
        <v>-3.5470000000000041</v>
      </c>
      <c r="AQ102" s="260" t="str">
        <f t="shared" si="75"/>
        <v>Very high C1</v>
      </c>
      <c r="AR102" s="296">
        <f>SUM(AS102:AW102)</f>
        <v>4.0599847286176303</v>
      </c>
      <c r="AS102" s="294"/>
      <c r="AT102" s="294">
        <v>0.51298472861763023</v>
      </c>
      <c r="AU102" s="294"/>
      <c r="AV102" s="294"/>
      <c r="AW102" s="295">
        <v>3.5470000000000002</v>
      </c>
      <c r="AX102" s="260" t="str">
        <f t="shared" si="76"/>
        <v>Very high C1</v>
      </c>
      <c r="AY102" s="294">
        <v>4.0599847286176303</v>
      </c>
      <c r="AZ102" s="294">
        <v>4.0599847286176303</v>
      </c>
      <c r="BA102" s="294"/>
      <c r="BB102" s="294"/>
      <c r="BC102" s="294"/>
      <c r="BD102" s="295"/>
      <c r="BE102" s="260" t="str">
        <f t="shared" si="77"/>
        <v>Very high C1</v>
      </c>
      <c r="BF102" s="294"/>
      <c r="BG102" s="294"/>
      <c r="BH102" s="294"/>
      <c r="BI102" s="294"/>
      <c r="BJ102" s="294"/>
      <c r="BK102" s="295"/>
      <c r="BL102" s="294"/>
      <c r="BM102" s="294"/>
      <c r="BN102" s="294"/>
      <c r="BO102" s="294"/>
      <c r="BP102" s="295"/>
      <c r="BQ102" s="260" t="str">
        <f t="shared" si="78"/>
        <v>Very high C1</v>
      </c>
      <c r="BR102" s="294"/>
      <c r="BS102" s="294"/>
      <c r="BT102" s="294"/>
      <c r="BU102" s="294"/>
      <c r="BV102" s="294"/>
      <c r="BW102" s="295"/>
    </row>
    <row r="103" spans="4:75" s="32" customFormat="1" ht="10.15" customHeight="1">
      <c r="D103" s="317" t="str">
        <f>D99</f>
        <v>132KV Network</v>
      </c>
      <c r="E103" s="447">
        <v>7</v>
      </c>
      <c r="F103" s="450" t="s">
        <v>190</v>
      </c>
      <c r="G103" s="444" t="s">
        <v>193</v>
      </c>
      <c r="H103" s="254" t="str">
        <f t="shared" si="70"/>
        <v>Low C4</v>
      </c>
      <c r="I103" s="292"/>
      <c r="J103" s="292"/>
      <c r="K103" s="292"/>
      <c r="L103" s="292"/>
      <c r="M103" s="292"/>
      <c r="N103" s="293"/>
      <c r="O103" s="42"/>
      <c r="P103" s="447">
        <v>7</v>
      </c>
      <c r="Q103" s="450" t="str">
        <f t="shared" ref="Q103" si="87">$F103</f>
        <v>OHL towers</v>
      </c>
      <c r="R103" s="254" t="str">
        <f t="shared" si="71"/>
        <v>Low C4</v>
      </c>
      <c r="S103" s="292"/>
      <c r="T103" s="292"/>
      <c r="U103" s="292"/>
      <c r="V103" s="292"/>
      <c r="W103" s="292"/>
      <c r="X103" s="293"/>
      <c r="Y103" s="42"/>
      <c r="Z103" s="447">
        <v>7</v>
      </c>
      <c r="AA103" s="450" t="str">
        <f t="shared" ref="AA103" si="88">$F103</f>
        <v>OHL towers</v>
      </c>
      <c r="AB103" s="254" t="str">
        <f t="shared" si="72"/>
        <v>Low C4</v>
      </c>
      <c r="AC103" s="292"/>
      <c r="AD103" s="292"/>
      <c r="AE103" s="292"/>
      <c r="AF103" s="292"/>
      <c r="AG103" s="292"/>
      <c r="AH103" s="293"/>
      <c r="AI103" s="42"/>
      <c r="AJ103" s="254" t="str">
        <f t="shared" si="73"/>
        <v>Low C4</v>
      </c>
      <c r="AK103" s="292"/>
      <c r="AL103" s="284">
        <f t="shared" si="65"/>
        <v>0</v>
      </c>
      <c r="AM103" s="284">
        <f t="shared" si="65"/>
        <v>0</v>
      </c>
      <c r="AN103" s="284">
        <f t="shared" si="65"/>
        <v>0</v>
      </c>
      <c r="AO103" s="284">
        <f t="shared" si="65"/>
        <v>0</v>
      </c>
      <c r="AP103" s="285">
        <f t="shared" si="65"/>
        <v>0</v>
      </c>
      <c r="AQ103" s="254" t="str">
        <f t="shared" si="75"/>
        <v>Low C4</v>
      </c>
      <c r="AR103" s="292"/>
      <c r="AS103" s="292"/>
      <c r="AT103" s="292"/>
      <c r="AU103" s="292"/>
      <c r="AV103" s="292"/>
      <c r="AW103" s="293"/>
      <c r="AX103" s="254" t="str">
        <f t="shared" si="76"/>
        <v>Low C4</v>
      </c>
      <c r="AY103" s="292">
        <v>0</v>
      </c>
      <c r="AZ103" s="292"/>
      <c r="BA103" s="292"/>
      <c r="BB103" s="292"/>
      <c r="BC103" s="292"/>
      <c r="BD103" s="293"/>
      <c r="BE103" s="254" t="str">
        <f t="shared" si="77"/>
        <v>Low C4</v>
      </c>
      <c r="BF103" s="292"/>
      <c r="BG103" s="292"/>
      <c r="BH103" s="292"/>
      <c r="BI103" s="292"/>
      <c r="BJ103" s="292"/>
      <c r="BK103" s="293"/>
      <c r="BL103" s="292"/>
      <c r="BM103" s="292"/>
      <c r="BN103" s="292"/>
      <c r="BO103" s="292"/>
      <c r="BP103" s="293"/>
      <c r="BQ103" s="254" t="str">
        <f t="shared" si="78"/>
        <v>Low C4</v>
      </c>
      <c r="BR103" s="292"/>
      <c r="BS103" s="292"/>
      <c r="BT103" s="292"/>
      <c r="BU103" s="292"/>
      <c r="BV103" s="292"/>
      <c r="BW103" s="293"/>
    </row>
    <row r="104" spans="4:75" s="32" customFormat="1" ht="10.15" customHeight="1">
      <c r="D104" s="290"/>
      <c r="E104" s="448"/>
      <c r="F104" s="451"/>
      <c r="G104" s="445"/>
      <c r="H104" s="257" t="str">
        <f t="shared" si="70"/>
        <v>Medium C3</v>
      </c>
      <c r="I104" s="296"/>
      <c r="J104" s="296"/>
      <c r="K104" s="296"/>
      <c r="L104" s="296"/>
      <c r="M104" s="296"/>
      <c r="N104" s="297"/>
      <c r="O104" s="42"/>
      <c r="P104" s="448"/>
      <c r="Q104" s="451"/>
      <c r="R104" s="257" t="str">
        <f t="shared" si="71"/>
        <v>Medium C3</v>
      </c>
      <c r="S104" s="296"/>
      <c r="T104" s="296"/>
      <c r="U104" s="296"/>
      <c r="V104" s="296"/>
      <c r="W104" s="296"/>
      <c r="X104" s="297"/>
      <c r="Y104" s="42"/>
      <c r="Z104" s="448"/>
      <c r="AA104" s="451"/>
      <c r="AB104" s="257" t="str">
        <f t="shared" si="72"/>
        <v>Medium C3</v>
      </c>
      <c r="AC104" s="296"/>
      <c r="AD104" s="296"/>
      <c r="AE104" s="296"/>
      <c r="AF104" s="296"/>
      <c r="AG104" s="296"/>
      <c r="AH104" s="297"/>
      <c r="AI104" s="42"/>
      <c r="AJ104" s="257" t="str">
        <f t="shared" si="73"/>
        <v>Medium C3</v>
      </c>
      <c r="AK104" s="296"/>
      <c r="AL104" s="284">
        <f t="shared" si="65"/>
        <v>0</v>
      </c>
      <c r="AM104" s="284">
        <f t="shared" si="65"/>
        <v>0</v>
      </c>
      <c r="AN104" s="284">
        <f t="shared" si="65"/>
        <v>0</v>
      </c>
      <c r="AO104" s="284">
        <f t="shared" si="65"/>
        <v>0</v>
      </c>
      <c r="AP104" s="285">
        <f t="shared" si="65"/>
        <v>0</v>
      </c>
      <c r="AQ104" s="257" t="str">
        <f t="shared" si="75"/>
        <v>Medium C3</v>
      </c>
      <c r="AR104" s="296"/>
      <c r="AS104" s="296"/>
      <c r="AT104" s="296"/>
      <c r="AU104" s="296"/>
      <c r="AV104" s="296"/>
      <c r="AW104" s="297"/>
      <c r="AX104" s="257" t="str">
        <f t="shared" si="76"/>
        <v>Medium C3</v>
      </c>
      <c r="AY104" s="296">
        <v>0</v>
      </c>
      <c r="AZ104" s="296"/>
      <c r="BA104" s="296"/>
      <c r="BB104" s="296"/>
      <c r="BC104" s="296"/>
      <c r="BD104" s="297"/>
      <c r="BE104" s="257" t="str">
        <f t="shared" si="77"/>
        <v>Medium C3</v>
      </c>
      <c r="BF104" s="296"/>
      <c r="BG104" s="296"/>
      <c r="BH104" s="296"/>
      <c r="BI104" s="296"/>
      <c r="BJ104" s="296"/>
      <c r="BK104" s="297"/>
      <c r="BL104" s="296"/>
      <c r="BM104" s="296"/>
      <c r="BN104" s="296"/>
      <c r="BO104" s="296"/>
      <c r="BP104" s="297"/>
      <c r="BQ104" s="257" t="str">
        <f t="shared" si="78"/>
        <v>Medium C3</v>
      </c>
      <c r="BR104" s="296"/>
      <c r="BS104" s="296"/>
      <c r="BT104" s="296"/>
      <c r="BU104" s="296"/>
      <c r="BV104" s="296"/>
      <c r="BW104" s="297"/>
    </row>
    <row r="105" spans="4:75" s="32" customFormat="1" ht="10.15" customHeight="1">
      <c r="D105" s="290"/>
      <c r="E105" s="448"/>
      <c r="F105" s="451"/>
      <c r="G105" s="445"/>
      <c r="H105" s="257" t="str">
        <f t="shared" si="70"/>
        <v>High C2</v>
      </c>
      <c r="I105" s="296"/>
      <c r="J105" s="296"/>
      <c r="K105" s="296"/>
      <c r="L105" s="296"/>
      <c r="M105" s="296"/>
      <c r="N105" s="297"/>
      <c r="O105" s="42"/>
      <c r="P105" s="448"/>
      <c r="Q105" s="451"/>
      <c r="R105" s="257" t="str">
        <f t="shared" si="71"/>
        <v>High C2</v>
      </c>
      <c r="S105" s="296"/>
      <c r="T105" s="296"/>
      <c r="U105" s="296"/>
      <c r="V105" s="296"/>
      <c r="W105" s="296"/>
      <c r="X105" s="297"/>
      <c r="Y105" s="42"/>
      <c r="Z105" s="448"/>
      <c r="AA105" s="451"/>
      <c r="AB105" s="257" t="str">
        <f t="shared" si="72"/>
        <v>High C2</v>
      </c>
      <c r="AC105" s="296"/>
      <c r="AD105" s="296"/>
      <c r="AE105" s="296"/>
      <c r="AF105" s="296"/>
      <c r="AG105" s="296"/>
      <c r="AH105" s="297"/>
      <c r="AI105" s="42"/>
      <c r="AJ105" s="257" t="str">
        <f t="shared" si="73"/>
        <v>High C2</v>
      </c>
      <c r="AK105" s="296"/>
      <c r="AL105" s="284">
        <f t="shared" si="65"/>
        <v>0</v>
      </c>
      <c r="AM105" s="284">
        <f t="shared" si="65"/>
        <v>0</v>
      </c>
      <c r="AN105" s="284">
        <f t="shared" si="65"/>
        <v>0</v>
      </c>
      <c r="AO105" s="284">
        <f t="shared" si="65"/>
        <v>0</v>
      </c>
      <c r="AP105" s="285">
        <f t="shared" si="65"/>
        <v>0</v>
      </c>
      <c r="AQ105" s="257" t="str">
        <f t="shared" si="75"/>
        <v>High C2</v>
      </c>
      <c r="AR105" s="296"/>
      <c r="AS105" s="296"/>
      <c r="AT105" s="296"/>
      <c r="AU105" s="296"/>
      <c r="AV105" s="296"/>
      <c r="AW105" s="297"/>
      <c r="AX105" s="257" t="str">
        <f t="shared" si="76"/>
        <v>High C2</v>
      </c>
      <c r="AY105" s="296">
        <v>0</v>
      </c>
      <c r="AZ105" s="296"/>
      <c r="BA105" s="296"/>
      <c r="BB105" s="296"/>
      <c r="BC105" s="296"/>
      <c r="BD105" s="297"/>
      <c r="BE105" s="257" t="str">
        <f t="shared" si="77"/>
        <v>High C2</v>
      </c>
      <c r="BF105" s="296"/>
      <c r="BG105" s="296"/>
      <c r="BH105" s="296"/>
      <c r="BI105" s="296"/>
      <c r="BJ105" s="296"/>
      <c r="BK105" s="297"/>
      <c r="BL105" s="296"/>
      <c r="BM105" s="296"/>
      <c r="BN105" s="296"/>
      <c r="BO105" s="296"/>
      <c r="BP105" s="297"/>
      <c r="BQ105" s="257" t="str">
        <f t="shared" si="78"/>
        <v>High C2</v>
      </c>
      <c r="BR105" s="296"/>
      <c r="BS105" s="296"/>
      <c r="BT105" s="296"/>
      <c r="BU105" s="296"/>
      <c r="BV105" s="296"/>
      <c r="BW105" s="297"/>
    </row>
    <row r="106" spans="4:75" s="32" customFormat="1" ht="10.5" customHeight="1" thickBot="1">
      <c r="D106" s="291"/>
      <c r="E106" s="449"/>
      <c r="F106" s="453"/>
      <c r="G106" s="446"/>
      <c r="H106" s="260" t="str">
        <f t="shared" si="70"/>
        <v>Very high C1</v>
      </c>
      <c r="I106" s="298"/>
      <c r="J106" s="298"/>
      <c r="K106" s="298"/>
      <c r="L106" s="298"/>
      <c r="M106" s="298"/>
      <c r="N106" s="299"/>
      <c r="O106" s="42"/>
      <c r="P106" s="449"/>
      <c r="Q106" s="453"/>
      <c r="R106" s="260" t="str">
        <f t="shared" si="71"/>
        <v>Very high C1</v>
      </c>
      <c r="S106" s="298"/>
      <c r="T106" s="298"/>
      <c r="U106" s="298"/>
      <c r="V106" s="298"/>
      <c r="W106" s="298"/>
      <c r="X106" s="299"/>
      <c r="Y106" s="42"/>
      <c r="Z106" s="449"/>
      <c r="AA106" s="453"/>
      <c r="AB106" s="260" t="str">
        <f t="shared" si="72"/>
        <v>Very high C1</v>
      </c>
      <c r="AC106" s="298"/>
      <c r="AD106" s="298"/>
      <c r="AE106" s="298"/>
      <c r="AF106" s="298"/>
      <c r="AG106" s="298"/>
      <c r="AH106" s="299"/>
      <c r="AI106" s="42"/>
      <c r="AJ106" s="260" t="str">
        <f t="shared" si="73"/>
        <v>Very high C1</v>
      </c>
      <c r="AK106" s="298"/>
      <c r="AL106" s="286">
        <f t="shared" si="65"/>
        <v>0</v>
      </c>
      <c r="AM106" s="286">
        <f t="shared" si="65"/>
        <v>0</v>
      </c>
      <c r="AN106" s="286">
        <f t="shared" si="65"/>
        <v>0</v>
      </c>
      <c r="AO106" s="286">
        <f t="shared" si="65"/>
        <v>0</v>
      </c>
      <c r="AP106" s="287">
        <f t="shared" si="65"/>
        <v>0</v>
      </c>
      <c r="AQ106" s="260" t="str">
        <f t="shared" si="75"/>
        <v>Very high C1</v>
      </c>
      <c r="AR106" s="298"/>
      <c r="AS106" s="298"/>
      <c r="AT106" s="298"/>
      <c r="AU106" s="298"/>
      <c r="AV106" s="298"/>
      <c r="AW106" s="299"/>
      <c r="AX106" s="260" t="str">
        <f t="shared" si="76"/>
        <v>Very high C1</v>
      </c>
      <c r="AY106" s="298">
        <v>0</v>
      </c>
      <c r="AZ106" s="298"/>
      <c r="BA106" s="298"/>
      <c r="BB106" s="298"/>
      <c r="BC106" s="298"/>
      <c r="BD106" s="299"/>
      <c r="BE106" s="260" t="str">
        <f t="shared" si="77"/>
        <v>Very high C1</v>
      </c>
      <c r="BF106" s="298"/>
      <c r="BG106" s="298"/>
      <c r="BH106" s="298"/>
      <c r="BI106" s="298"/>
      <c r="BJ106" s="298"/>
      <c r="BK106" s="299"/>
      <c r="BL106" s="298"/>
      <c r="BM106" s="298"/>
      <c r="BN106" s="298"/>
      <c r="BO106" s="298"/>
      <c r="BP106" s="299"/>
      <c r="BQ106" s="260" t="str">
        <f t="shared" si="78"/>
        <v>Very high C1</v>
      </c>
      <c r="BR106" s="298"/>
      <c r="BS106" s="298"/>
      <c r="BT106" s="298"/>
      <c r="BU106" s="298"/>
      <c r="BV106" s="298"/>
      <c r="BW106" s="299"/>
    </row>
    <row r="107" spans="4:75" customFormat="1" ht="10.15" customHeight="1"/>
    <row r="108" spans="4:75" customFormat="1" ht="10.15" customHeight="1"/>
    <row r="109" spans="4:75" customFormat="1" ht="10.15" customHeight="1"/>
    <row r="110" spans="4:75" customFormat="1" ht="10.5" customHeight="1"/>
    <row r="111" spans="4:75" customFormat="1" ht="10.15" customHeight="1"/>
    <row r="112" spans="4:75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spans="9:29" customFormat="1" ht="12.4"/>
    <row r="658" spans="9:29" customFormat="1" ht="12.4"/>
    <row r="659" spans="9:29" ht="12.4">
      <c r="I659"/>
      <c r="S659"/>
      <c r="AC659"/>
    </row>
    <row r="660" spans="9:29" ht="12.4">
      <c r="I660"/>
      <c r="S660"/>
      <c r="AC660"/>
    </row>
    <row r="661" spans="9:29" ht="12.4">
      <c r="I661"/>
      <c r="S661"/>
      <c r="AC661"/>
    </row>
    <row r="662" spans="9:29" ht="12.4">
      <c r="I662"/>
      <c r="S662"/>
      <c r="AC662"/>
    </row>
    <row r="663" spans="9:29" ht="12.4">
      <c r="I663"/>
      <c r="S663"/>
      <c r="AC663"/>
    </row>
    <row r="664" spans="9:29" ht="12.4">
      <c r="I664"/>
      <c r="S664"/>
      <c r="AC664"/>
    </row>
    <row r="665" spans="9:29" ht="12.4">
      <c r="I665"/>
      <c r="S665"/>
      <c r="AC665"/>
    </row>
    <row r="666" spans="9:29" ht="12.4">
      <c r="I666"/>
      <c r="S666"/>
      <c r="AC666"/>
    </row>
    <row r="667" spans="9:29" ht="12.4">
      <c r="I667"/>
      <c r="S667"/>
      <c r="AC667"/>
    </row>
    <row r="668" spans="9:29" ht="12.4">
      <c r="I668"/>
      <c r="S668"/>
      <c r="AC668"/>
    </row>
    <row r="669" spans="9:29" ht="12.4">
      <c r="I669"/>
      <c r="S669"/>
      <c r="AC669"/>
    </row>
    <row r="670" spans="9:29" ht="12.4">
      <c r="I670"/>
      <c r="S670"/>
      <c r="AC670"/>
    </row>
    <row r="671" spans="9:29" ht="12.4">
      <c r="I671"/>
      <c r="S671"/>
      <c r="AC671"/>
    </row>
    <row r="672" spans="9:29" ht="12.4">
      <c r="I672"/>
      <c r="S672"/>
      <c r="AC672"/>
    </row>
    <row r="673" spans="9:29" ht="12.4">
      <c r="I673"/>
      <c r="S673"/>
      <c r="AC673"/>
    </row>
    <row r="674" spans="9:29" ht="12.4">
      <c r="I674"/>
      <c r="S674"/>
      <c r="AC674"/>
    </row>
    <row r="675" spans="9:29" ht="12.4">
      <c r="I675"/>
      <c r="S675"/>
      <c r="AC675"/>
    </row>
    <row r="676" spans="9:29" ht="12.4">
      <c r="I676"/>
      <c r="S676"/>
      <c r="AC676"/>
    </row>
    <row r="677" spans="9:29" ht="12.4">
      <c r="I677"/>
      <c r="S677"/>
      <c r="AC677"/>
    </row>
    <row r="678" spans="9:29" ht="12.4">
      <c r="I678"/>
      <c r="S678"/>
      <c r="AC678"/>
    </row>
    <row r="679" spans="9:29" ht="12.4">
      <c r="I679"/>
      <c r="S679"/>
      <c r="AC679"/>
    </row>
    <row r="680" spans="9:29" ht="12.4">
      <c r="I680"/>
      <c r="S680"/>
      <c r="AC680"/>
    </row>
    <row r="681" spans="9:29" ht="12.4">
      <c r="I681"/>
      <c r="S681"/>
      <c r="AC681"/>
    </row>
    <row r="682" spans="9:29" ht="12.4">
      <c r="I682"/>
      <c r="S682"/>
      <c r="AC682"/>
    </row>
    <row r="683" spans="9:29" ht="12.4">
      <c r="I683"/>
      <c r="S683"/>
      <c r="AC683"/>
    </row>
    <row r="684" spans="9:29" ht="12.4">
      <c r="I684"/>
      <c r="S684"/>
      <c r="AC684"/>
    </row>
    <row r="685" spans="9:29" ht="12.4">
      <c r="I685"/>
      <c r="S685"/>
      <c r="AC685"/>
    </row>
    <row r="686" spans="9:29" ht="12.4">
      <c r="I686"/>
      <c r="S686"/>
      <c r="AC686"/>
    </row>
    <row r="687" spans="9:29" ht="12.4">
      <c r="I687"/>
      <c r="S687"/>
      <c r="AC687"/>
    </row>
    <row r="688" spans="9:29" ht="12.4">
      <c r="I688"/>
      <c r="S688"/>
      <c r="AC688"/>
    </row>
    <row r="689" spans="9:29" ht="12.4">
      <c r="I689"/>
      <c r="S689"/>
      <c r="AC689"/>
    </row>
    <row r="690" spans="9:29" ht="12.4">
      <c r="I690"/>
      <c r="S690"/>
      <c r="AC690"/>
    </row>
    <row r="691" spans="9:29" ht="12.4">
      <c r="I691"/>
      <c r="S691"/>
      <c r="AC691"/>
    </row>
    <row r="692" spans="9:29" ht="12.4">
      <c r="I692"/>
      <c r="S692"/>
      <c r="AC692"/>
    </row>
    <row r="693" spans="9:29" ht="12.4">
      <c r="I693"/>
      <c r="S693"/>
      <c r="AC693"/>
    </row>
    <row r="694" spans="9:29" ht="12.4">
      <c r="I694"/>
      <c r="S694"/>
      <c r="AC694"/>
    </row>
    <row r="695" spans="9:29" ht="12.4">
      <c r="I695"/>
      <c r="S695"/>
      <c r="AC695"/>
    </row>
    <row r="696" spans="9:29" ht="12.4">
      <c r="I696"/>
      <c r="S696"/>
      <c r="AC696"/>
    </row>
    <row r="697" spans="9:29" ht="12.4">
      <c r="I697"/>
      <c r="S697"/>
      <c r="AC697"/>
    </row>
    <row r="698" spans="9:29" ht="12.4">
      <c r="I698"/>
      <c r="S698"/>
      <c r="AC698"/>
    </row>
    <row r="699" spans="9:29" ht="12.4">
      <c r="I699"/>
      <c r="S699"/>
      <c r="AC699"/>
    </row>
    <row r="700" spans="9:29" ht="12.4">
      <c r="I700"/>
      <c r="S700"/>
      <c r="AC700"/>
    </row>
    <row r="701" spans="9:29" ht="12.4">
      <c r="I701"/>
      <c r="S701"/>
      <c r="AC701"/>
    </row>
    <row r="702" spans="9:29" ht="12.4">
      <c r="I702"/>
      <c r="S702"/>
      <c r="AC702"/>
    </row>
    <row r="703" spans="9:29" ht="12.4">
      <c r="I703"/>
      <c r="S703"/>
      <c r="AC703"/>
    </row>
    <row r="704" spans="9:29" ht="12.4">
      <c r="I704"/>
      <c r="S704"/>
      <c r="AC704"/>
    </row>
    <row r="705" spans="9:29" ht="12.4">
      <c r="I705"/>
      <c r="S705"/>
      <c r="AC705"/>
    </row>
    <row r="706" spans="9:29" ht="12.4">
      <c r="I706"/>
      <c r="S706"/>
      <c r="AC706"/>
    </row>
    <row r="707" spans="9:29" ht="12.4">
      <c r="I707"/>
      <c r="S707"/>
      <c r="AC707"/>
    </row>
    <row r="708" spans="9:29" ht="12.4">
      <c r="I708"/>
      <c r="S708"/>
      <c r="AC708"/>
    </row>
    <row r="709" spans="9:29" ht="12.4">
      <c r="I709"/>
      <c r="S709"/>
      <c r="AC709"/>
    </row>
    <row r="710" spans="9:29" ht="12.4">
      <c r="I710"/>
      <c r="S710"/>
      <c r="AC710"/>
    </row>
    <row r="711" spans="9:29" ht="12.4">
      <c r="I711"/>
      <c r="S711"/>
      <c r="AC711"/>
    </row>
    <row r="712" spans="9:29" ht="12.4">
      <c r="I712"/>
      <c r="S712"/>
      <c r="AC712"/>
    </row>
    <row r="713" spans="9:29" ht="12.4">
      <c r="I713"/>
      <c r="S713"/>
      <c r="AC713"/>
    </row>
    <row r="714" spans="9:29" ht="12.4">
      <c r="I714"/>
      <c r="S714"/>
      <c r="AC714"/>
    </row>
    <row r="715" spans="9:29" ht="12.4">
      <c r="I715"/>
      <c r="S715"/>
      <c r="AC715"/>
    </row>
    <row r="716" spans="9:29" ht="12.4">
      <c r="I716"/>
      <c r="S716"/>
      <c r="AC716"/>
    </row>
    <row r="717" spans="9:29" ht="12.4">
      <c r="I717"/>
      <c r="S717"/>
      <c r="AC717"/>
    </row>
    <row r="718" spans="9:29" ht="12.4">
      <c r="I718"/>
      <c r="S718"/>
      <c r="AC718"/>
    </row>
    <row r="719" spans="9:29" ht="12.4">
      <c r="I719"/>
      <c r="S719"/>
      <c r="AC719"/>
    </row>
    <row r="720" spans="9:29" ht="12.4">
      <c r="I720"/>
      <c r="S720"/>
      <c r="AC720"/>
    </row>
    <row r="721" spans="9:29" ht="12.4">
      <c r="I721"/>
      <c r="S721"/>
      <c r="AC721"/>
    </row>
    <row r="722" spans="9:29" ht="12.4">
      <c r="I722"/>
      <c r="S722"/>
      <c r="AC722"/>
    </row>
    <row r="723" spans="9:29" ht="12.4">
      <c r="I723"/>
      <c r="S723"/>
      <c r="AC723"/>
    </row>
    <row r="724" spans="9:29" ht="12.4">
      <c r="I724"/>
      <c r="S724"/>
      <c r="AC724"/>
    </row>
    <row r="725" spans="9:29" ht="12.4">
      <c r="I725"/>
      <c r="S725"/>
      <c r="AC725"/>
    </row>
    <row r="726" spans="9:29" ht="12.4">
      <c r="I726"/>
      <c r="S726"/>
      <c r="AC726"/>
    </row>
    <row r="727" spans="9:29" ht="12.4">
      <c r="I727"/>
      <c r="S727"/>
      <c r="AC727"/>
    </row>
    <row r="728" spans="9:29" ht="12.4">
      <c r="I728"/>
      <c r="S728"/>
      <c r="AC728"/>
    </row>
    <row r="729" spans="9:29" ht="12.4">
      <c r="I729"/>
      <c r="S729"/>
      <c r="AC729"/>
    </row>
    <row r="730" spans="9:29" ht="12.4">
      <c r="I730"/>
      <c r="S730"/>
      <c r="AC730"/>
    </row>
    <row r="731" spans="9:29" ht="12.4">
      <c r="I731"/>
      <c r="S731"/>
      <c r="AC731"/>
    </row>
    <row r="732" spans="9:29" ht="12.4">
      <c r="I732"/>
      <c r="S732"/>
      <c r="AC732"/>
    </row>
    <row r="733" spans="9:29" ht="12.4">
      <c r="I733"/>
      <c r="S733"/>
      <c r="AC733"/>
    </row>
    <row r="734" spans="9:29" ht="12.4">
      <c r="I734"/>
      <c r="S734"/>
      <c r="AC734"/>
    </row>
    <row r="735" spans="9:29" ht="12.4">
      <c r="I735"/>
      <c r="S735"/>
      <c r="AC735"/>
    </row>
    <row r="736" spans="9:29" ht="12.4">
      <c r="I736"/>
      <c r="S736"/>
      <c r="AC736"/>
    </row>
    <row r="737" spans="9:29" ht="12.4">
      <c r="I737"/>
      <c r="S737"/>
      <c r="AC737"/>
    </row>
    <row r="738" spans="9:29" ht="12.4">
      <c r="I738"/>
      <c r="S738"/>
      <c r="AC738"/>
    </row>
    <row r="739" spans="9:29" ht="12.4">
      <c r="I739"/>
      <c r="S739"/>
      <c r="AC739"/>
    </row>
    <row r="740" spans="9:29" ht="12.4">
      <c r="I740"/>
      <c r="S740"/>
      <c r="AC740"/>
    </row>
    <row r="741" spans="9:29" ht="12.4">
      <c r="I741"/>
      <c r="S741"/>
      <c r="AC741"/>
    </row>
    <row r="742" spans="9:29" ht="12.4">
      <c r="I742"/>
      <c r="S742"/>
      <c r="AC742"/>
    </row>
    <row r="743" spans="9:29" ht="12.4">
      <c r="I743"/>
      <c r="S743"/>
      <c r="AC743"/>
    </row>
    <row r="744" spans="9:29" ht="12.4">
      <c r="I744"/>
      <c r="S744"/>
      <c r="AC744"/>
    </row>
    <row r="745" spans="9:29" ht="12.4">
      <c r="I745"/>
      <c r="S745"/>
      <c r="AC745"/>
    </row>
    <row r="746" spans="9:29" ht="12.4">
      <c r="I746"/>
      <c r="S746"/>
      <c r="AC746"/>
    </row>
    <row r="747" spans="9:29" ht="12.4">
      <c r="I747"/>
      <c r="S747"/>
      <c r="AC747"/>
    </row>
    <row r="748" spans="9:29" ht="12.4">
      <c r="I748"/>
      <c r="S748"/>
      <c r="AC748"/>
    </row>
    <row r="749" spans="9:29" ht="12.4">
      <c r="I749"/>
      <c r="S749"/>
      <c r="AC749"/>
    </row>
    <row r="750" spans="9:29" ht="12.4">
      <c r="I750"/>
      <c r="S750"/>
      <c r="AC750"/>
    </row>
    <row r="751" spans="9:29" ht="12.4">
      <c r="I751"/>
      <c r="S751"/>
      <c r="AC751"/>
    </row>
    <row r="752" spans="9:29" ht="12.4">
      <c r="I752"/>
      <c r="S752"/>
      <c r="AC752"/>
    </row>
    <row r="753" spans="9:29" ht="12.4">
      <c r="I753"/>
      <c r="S753"/>
      <c r="AC753"/>
    </row>
    <row r="754" spans="9:29" ht="12.4">
      <c r="I754"/>
      <c r="S754"/>
      <c r="AC754"/>
    </row>
    <row r="755" spans="9:29" ht="12.4">
      <c r="I755"/>
      <c r="S755"/>
      <c r="AC755"/>
    </row>
    <row r="756" spans="9:29" ht="12.4">
      <c r="I756"/>
      <c r="S756"/>
      <c r="AC756"/>
    </row>
    <row r="757" spans="9:29" ht="12.4">
      <c r="I757"/>
      <c r="S757"/>
      <c r="AC757"/>
    </row>
    <row r="758" spans="9:29" ht="12.4">
      <c r="I758"/>
      <c r="S758"/>
      <c r="AC758"/>
    </row>
    <row r="759" spans="9:29" ht="12.4">
      <c r="I759"/>
      <c r="S759"/>
      <c r="AC759"/>
    </row>
    <row r="760" spans="9:29" ht="12.4">
      <c r="I760"/>
      <c r="S760"/>
      <c r="AC760"/>
    </row>
    <row r="761" spans="9:29" ht="12.4">
      <c r="I761"/>
      <c r="S761"/>
      <c r="AC761"/>
    </row>
    <row r="762" spans="9:29" ht="12.4">
      <c r="I762"/>
      <c r="S762"/>
      <c r="AC762"/>
    </row>
    <row r="763" spans="9:29" ht="12.4">
      <c r="I763"/>
      <c r="S763"/>
      <c r="AC763"/>
    </row>
    <row r="764" spans="9:29" ht="12.4">
      <c r="I764"/>
      <c r="S764"/>
      <c r="AC764"/>
    </row>
    <row r="765" spans="9:29" ht="12.4">
      <c r="I765"/>
      <c r="S765"/>
      <c r="AC765"/>
    </row>
    <row r="766" spans="9:29" ht="12.4">
      <c r="I766"/>
      <c r="S766"/>
      <c r="AC766"/>
    </row>
    <row r="767" spans="9:29" ht="12.4">
      <c r="I767"/>
      <c r="S767"/>
      <c r="AC767"/>
    </row>
    <row r="768" spans="9:29" ht="12.4">
      <c r="I768"/>
      <c r="S768"/>
      <c r="AC768"/>
    </row>
    <row r="769" spans="9:29" ht="12.4">
      <c r="I769"/>
      <c r="S769"/>
      <c r="AC769"/>
    </row>
    <row r="770" spans="9:29" ht="12.4">
      <c r="I770"/>
      <c r="S770"/>
      <c r="AC770"/>
    </row>
    <row r="771" spans="9:29" ht="12.4">
      <c r="I771"/>
      <c r="S771"/>
      <c r="AC771"/>
    </row>
    <row r="772" spans="9:29" ht="12.4">
      <c r="I772"/>
      <c r="S772"/>
      <c r="AC772"/>
    </row>
    <row r="773" spans="9:29" ht="12.4">
      <c r="I773"/>
      <c r="S773"/>
      <c r="AC773"/>
    </row>
    <row r="774" spans="9:29" ht="12.4">
      <c r="I774"/>
      <c r="S774"/>
      <c r="AC774"/>
    </row>
    <row r="775" spans="9:29" ht="12.4">
      <c r="I775"/>
      <c r="S775"/>
      <c r="AC775"/>
    </row>
    <row r="776" spans="9:29" ht="12.4">
      <c r="I776"/>
      <c r="S776"/>
      <c r="AC776"/>
    </row>
    <row r="777" spans="9:29" ht="12.4">
      <c r="I777"/>
      <c r="S777"/>
      <c r="AC777"/>
    </row>
    <row r="778" spans="9:29" ht="12.4">
      <c r="I778"/>
      <c r="S778"/>
      <c r="AC778"/>
    </row>
    <row r="779" spans="9:29" ht="12.4">
      <c r="I779"/>
      <c r="S779"/>
      <c r="AC779"/>
    </row>
    <row r="780" spans="9:29" ht="12.4">
      <c r="I780"/>
      <c r="S780"/>
      <c r="AC780"/>
    </row>
    <row r="781" spans="9:29" ht="12.4">
      <c r="I781"/>
      <c r="S781"/>
      <c r="AC781"/>
    </row>
    <row r="782" spans="9:29" ht="12.4">
      <c r="I782"/>
      <c r="S782"/>
      <c r="AC782"/>
    </row>
    <row r="783" spans="9:29" ht="12.4">
      <c r="I783"/>
      <c r="S783"/>
      <c r="AC783"/>
    </row>
    <row r="784" spans="9:29" ht="12.4">
      <c r="I784"/>
      <c r="S784"/>
      <c r="AC784"/>
    </row>
    <row r="785" spans="9:29" ht="12.4">
      <c r="I785"/>
      <c r="S785"/>
      <c r="AC785"/>
    </row>
    <row r="786" spans="9:29" ht="12.4">
      <c r="I786"/>
      <c r="S786"/>
      <c r="AC786"/>
    </row>
    <row r="787" spans="9:29" ht="12.4">
      <c r="I787"/>
      <c r="S787"/>
      <c r="AC787"/>
    </row>
    <row r="788" spans="9:29" ht="12.4">
      <c r="I788"/>
      <c r="S788"/>
      <c r="AC788"/>
    </row>
    <row r="789" spans="9:29" ht="12.4">
      <c r="I789"/>
      <c r="S789"/>
      <c r="AC789"/>
    </row>
    <row r="790" spans="9:29" ht="12.4">
      <c r="I790"/>
      <c r="S790"/>
      <c r="AC790"/>
    </row>
    <row r="791" spans="9:29" ht="12.4">
      <c r="I791"/>
      <c r="S791"/>
      <c r="AC791"/>
    </row>
    <row r="792" spans="9:29" ht="12.4">
      <c r="I792"/>
      <c r="S792"/>
      <c r="AC792"/>
    </row>
    <row r="793" spans="9:29" ht="12.4">
      <c r="I793"/>
      <c r="S793"/>
      <c r="AC793"/>
    </row>
    <row r="794" spans="9:29" ht="12.4">
      <c r="I794"/>
      <c r="S794"/>
      <c r="AC794"/>
    </row>
    <row r="795" spans="9:29" ht="12.4">
      <c r="I795"/>
      <c r="S795"/>
      <c r="AC795"/>
    </row>
    <row r="796" spans="9:29" ht="12.4">
      <c r="I796"/>
      <c r="S796"/>
      <c r="AC796"/>
    </row>
    <row r="797" spans="9:29" ht="12.4">
      <c r="I797"/>
      <c r="S797"/>
      <c r="AC797"/>
    </row>
    <row r="798" spans="9:29" ht="12.4">
      <c r="I798"/>
      <c r="S798"/>
      <c r="AC798"/>
    </row>
    <row r="799" spans="9:29" ht="12.4">
      <c r="I799"/>
      <c r="S799"/>
      <c r="AC799"/>
    </row>
    <row r="800" spans="9:29" ht="12.4">
      <c r="I800"/>
      <c r="S800"/>
      <c r="AC800"/>
    </row>
    <row r="801" spans="9:29" ht="12.4">
      <c r="I801"/>
      <c r="S801"/>
      <c r="AC801"/>
    </row>
    <row r="802" spans="9:29" ht="12.4">
      <c r="I802"/>
      <c r="S802"/>
      <c r="AC802"/>
    </row>
    <row r="803" spans="9:29" ht="12.4">
      <c r="I803"/>
      <c r="S803"/>
      <c r="AC803"/>
    </row>
    <row r="804" spans="9:29" ht="12.4">
      <c r="I804"/>
      <c r="S804"/>
      <c r="AC804"/>
    </row>
    <row r="805" spans="9:29" ht="12.4">
      <c r="I805"/>
      <c r="S805"/>
      <c r="AC805"/>
    </row>
    <row r="806" spans="9:29" ht="12.4">
      <c r="I806"/>
      <c r="S806"/>
      <c r="AC806"/>
    </row>
    <row r="807" spans="9:29" ht="12.4">
      <c r="I807"/>
      <c r="S807"/>
      <c r="AC807"/>
    </row>
    <row r="808" spans="9:29" ht="12.4">
      <c r="I808"/>
      <c r="S808"/>
      <c r="AC808"/>
    </row>
    <row r="809" spans="9:29" ht="12.4">
      <c r="I809"/>
      <c r="S809"/>
      <c r="AC809"/>
    </row>
    <row r="810" spans="9:29" ht="12.4">
      <c r="I810"/>
      <c r="S810"/>
      <c r="AC810"/>
    </row>
    <row r="811" spans="9:29" ht="12.4">
      <c r="I811"/>
      <c r="S811"/>
      <c r="AC811"/>
    </row>
    <row r="812" spans="9:29" ht="12.4">
      <c r="I812"/>
      <c r="S812"/>
      <c r="AC812"/>
    </row>
    <row r="813" spans="9:29" ht="12.4">
      <c r="I813"/>
      <c r="S813"/>
      <c r="AC813"/>
    </row>
    <row r="814" spans="9:29" ht="12.4">
      <c r="I814"/>
      <c r="S814"/>
      <c r="AC814"/>
    </row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12">
    <mergeCell ref="AA103:AA106"/>
    <mergeCell ref="AQ20:AW20"/>
    <mergeCell ref="AX20:BD20"/>
    <mergeCell ref="E103:E106"/>
    <mergeCell ref="F103:F106"/>
    <mergeCell ref="G103:G106"/>
    <mergeCell ref="P103:P106"/>
    <mergeCell ref="Q103:Q106"/>
    <mergeCell ref="Z103:Z106"/>
    <mergeCell ref="AA95:AA98"/>
    <mergeCell ref="E99:E102"/>
    <mergeCell ref="F99:F102"/>
    <mergeCell ref="G99:G102"/>
    <mergeCell ref="P99:P102"/>
    <mergeCell ref="Q99:Q102"/>
    <mergeCell ref="Z99:Z102"/>
    <mergeCell ref="AA99:AA102"/>
    <mergeCell ref="E95:E98"/>
    <mergeCell ref="F95:F98"/>
    <mergeCell ref="G95:G98"/>
    <mergeCell ref="P95:P98"/>
    <mergeCell ref="Q95:Q98"/>
    <mergeCell ref="Z95:Z98"/>
    <mergeCell ref="AA87:AA90"/>
    <mergeCell ref="E91:E94"/>
    <mergeCell ref="F91:F94"/>
    <mergeCell ref="G91:G94"/>
    <mergeCell ref="P91:P94"/>
    <mergeCell ref="Q91:Q94"/>
    <mergeCell ref="Z91:Z94"/>
    <mergeCell ref="AA91:AA94"/>
    <mergeCell ref="E87:E90"/>
    <mergeCell ref="F87:F90"/>
    <mergeCell ref="G87:G90"/>
    <mergeCell ref="P87:P90"/>
    <mergeCell ref="Q87:Q90"/>
    <mergeCell ref="Z87:Z90"/>
    <mergeCell ref="AA79:AA82"/>
    <mergeCell ref="E83:E86"/>
    <mergeCell ref="F83:F86"/>
    <mergeCell ref="G83:G86"/>
    <mergeCell ref="P83:P86"/>
    <mergeCell ref="Q83:Q86"/>
    <mergeCell ref="Z83:Z86"/>
    <mergeCell ref="AA83:AA86"/>
    <mergeCell ref="E79:E82"/>
    <mergeCell ref="F79:F82"/>
    <mergeCell ref="G79:G82"/>
    <mergeCell ref="P79:P82"/>
    <mergeCell ref="Q79:Q82"/>
    <mergeCell ref="Z79:Z82"/>
    <mergeCell ref="AA71:AA74"/>
    <mergeCell ref="E75:E78"/>
    <mergeCell ref="F75:F78"/>
    <mergeCell ref="G75:G78"/>
    <mergeCell ref="P75:P78"/>
    <mergeCell ref="Q75:Q78"/>
    <mergeCell ref="Z75:Z78"/>
    <mergeCell ref="AA75:AA78"/>
    <mergeCell ref="E71:E74"/>
    <mergeCell ref="F71:F74"/>
    <mergeCell ref="G71:G74"/>
    <mergeCell ref="P71:P74"/>
    <mergeCell ref="Q71:Q74"/>
    <mergeCell ref="Z71:Z74"/>
    <mergeCell ref="AA63:AA66"/>
    <mergeCell ref="E67:E70"/>
    <mergeCell ref="F67:F70"/>
    <mergeCell ref="G67:G70"/>
    <mergeCell ref="P67:P70"/>
    <mergeCell ref="Q67:Q70"/>
    <mergeCell ref="Z67:Z70"/>
    <mergeCell ref="AA67:AA70"/>
    <mergeCell ref="E63:E66"/>
    <mergeCell ref="F63:F66"/>
    <mergeCell ref="G63:G66"/>
    <mergeCell ref="P63:P66"/>
    <mergeCell ref="Q63:Q66"/>
    <mergeCell ref="Z63:Z66"/>
    <mergeCell ref="AA55:AA58"/>
    <mergeCell ref="E59:E62"/>
    <mergeCell ref="F59:F62"/>
    <mergeCell ref="G59:G62"/>
    <mergeCell ref="P59:P62"/>
    <mergeCell ref="Q59:Q62"/>
    <mergeCell ref="Z59:Z62"/>
    <mergeCell ref="AA59:AA62"/>
    <mergeCell ref="E55:E58"/>
    <mergeCell ref="F55:F58"/>
    <mergeCell ref="G55:G58"/>
    <mergeCell ref="P55:P58"/>
    <mergeCell ref="Q55:Q58"/>
    <mergeCell ref="Z55:Z58"/>
    <mergeCell ref="AA47:AA50"/>
    <mergeCell ref="E51:E54"/>
    <mergeCell ref="F51:F54"/>
    <mergeCell ref="G51:G54"/>
    <mergeCell ref="P51:P54"/>
    <mergeCell ref="Q51:Q54"/>
    <mergeCell ref="Z51:Z54"/>
    <mergeCell ref="AA51:AA54"/>
    <mergeCell ref="E47:E50"/>
    <mergeCell ref="F47:F50"/>
    <mergeCell ref="G47:G50"/>
    <mergeCell ref="P47:P50"/>
    <mergeCell ref="Q47:Q50"/>
    <mergeCell ref="Z47:Z50"/>
    <mergeCell ref="AA39:AA42"/>
    <mergeCell ref="E43:E46"/>
    <mergeCell ref="F43:F46"/>
    <mergeCell ref="G43:G46"/>
    <mergeCell ref="P43:P46"/>
    <mergeCell ref="Q43:Q46"/>
    <mergeCell ref="Z43:Z46"/>
    <mergeCell ref="AA43:AA46"/>
    <mergeCell ref="E39:E42"/>
    <mergeCell ref="F39:F42"/>
    <mergeCell ref="G39:G42"/>
    <mergeCell ref="P39:P42"/>
    <mergeCell ref="Q39:Q42"/>
    <mergeCell ref="Z39:Z42"/>
    <mergeCell ref="AA31:AA34"/>
    <mergeCell ref="E35:E38"/>
    <mergeCell ref="F35:F38"/>
    <mergeCell ref="G35:G38"/>
    <mergeCell ref="P35:P38"/>
    <mergeCell ref="Q35:Q38"/>
    <mergeCell ref="Z35:Z38"/>
    <mergeCell ref="AA35:AA38"/>
    <mergeCell ref="E31:E34"/>
    <mergeCell ref="F31:F34"/>
    <mergeCell ref="G31:G34"/>
    <mergeCell ref="P31:P34"/>
    <mergeCell ref="Q31:Q34"/>
    <mergeCell ref="Z31:Z34"/>
    <mergeCell ref="AA23:AA26"/>
    <mergeCell ref="E27:E30"/>
    <mergeCell ref="F27:F30"/>
    <mergeCell ref="G27:G30"/>
    <mergeCell ref="P27:P30"/>
    <mergeCell ref="Q27:Q30"/>
    <mergeCell ref="Z27:Z30"/>
    <mergeCell ref="AA27:AA30"/>
    <mergeCell ref="E23:E26"/>
    <mergeCell ref="F23:F26"/>
    <mergeCell ref="G23:G26"/>
    <mergeCell ref="P23:P26"/>
    <mergeCell ref="Q23:Q26"/>
    <mergeCell ref="Z23:Z26"/>
    <mergeCell ref="BP21:BP22"/>
    <mergeCell ref="BS21:BS22"/>
    <mergeCell ref="BT21:BT22"/>
    <mergeCell ref="BU21:BU22"/>
    <mergeCell ref="BV21:BV22"/>
    <mergeCell ref="BW21:BW22"/>
    <mergeCell ref="BJ21:BJ22"/>
    <mergeCell ref="BK21:BK22"/>
    <mergeCell ref="BL21:BL22"/>
    <mergeCell ref="BM21:BM22"/>
    <mergeCell ref="BN21:BN22"/>
    <mergeCell ref="BO21:BO22"/>
    <mergeCell ref="BB21:BB22"/>
    <mergeCell ref="BC21:BC22"/>
    <mergeCell ref="BD21:BD22"/>
    <mergeCell ref="BG21:BG22"/>
    <mergeCell ref="BH21:BH22"/>
    <mergeCell ref="BI21:BI22"/>
    <mergeCell ref="AT21:AT22"/>
    <mergeCell ref="AU21:AU22"/>
    <mergeCell ref="AV21:AV22"/>
    <mergeCell ref="AW21:AW22"/>
    <mergeCell ref="AZ21:AZ22"/>
    <mergeCell ref="BA21:BA22"/>
    <mergeCell ref="U21:U22"/>
    <mergeCell ref="V21:V22"/>
    <mergeCell ref="W21:W22"/>
    <mergeCell ref="AL21:AL22"/>
    <mergeCell ref="AM21:AM22"/>
    <mergeCell ref="AN21:AN22"/>
    <mergeCell ref="AO21:AO22"/>
    <mergeCell ref="AP21:AP22"/>
    <mergeCell ref="AS21:AS22"/>
    <mergeCell ref="X21:X22"/>
    <mergeCell ref="AD21:AD22"/>
    <mergeCell ref="AE21:AE22"/>
    <mergeCell ref="AF21:AF22"/>
    <mergeCell ref="AG21:AG22"/>
    <mergeCell ref="AH21:AH22"/>
    <mergeCell ref="D1:BW1"/>
    <mergeCell ref="D2:BW2"/>
    <mergeCell ref="D3:BW3"/>
    <mergeCell ref="D4:BW4"/>
    <mergeCell ref="AJ19:BW19"/>
    <mergeCell ref="D20:D22"/>
    <mergeCell ref="E20:F22"/>
    <mergeCell ref="G20:G22"/>
    <mergeCell ref="H20:N20"/>
    <mergeCell ref="P20:Q22"/>
    <mergeCell ref="BE20:BF20"/>
    <mergeCell ref="BG20:BK20"/>
    <mergeCell ref="BL20:BP20"/>
    <mergeCell ref="BQ20:BW20"/>
    <mergeCell ref="J21:J22"/>
    <mergeCell ref="K21:K22"/>
    <mergeCell ref="L21:L22"/>
    <mergeCell ref="M21:M22"/>
    <mergeCell ref="N21:N22"/>
    <mergeCell ref="R20:X20"/>
    <mergeCell ref="Z20:AA22"/>
    <mergeCell ref="AB20:AH20"/>
    <mergeCell ref="AJ20:AP20"/>
    <mergeCell ref="T21:T22"/>
  </mergeCells>
  <pageMargins left="0.17" right="0.17" top="0.17" bottom="0.17" header="0.51181102362204722" footer="0.51181102362204722"/>
  <pageSetup paperSize="8" scale="25" fitToHeight="2" orientation="landscape" r:id="rId1"/>
  <headerFooter alignWithMargins="0"/>
  <ignoredErrors>
    <ignoredError sqref="AK23:AK26 AK51:AK54 AK79:AK82 AR23:AR26 AR51:AR54 AR79:AR82 AK27:AK30 AK55:AK58 AK83:AK86 AR27:AR30 AR55:AR58 AR87:AR90 AK87:AK90 AR59:AR62 AK59:AK62 AR31:AR34 AK31:AK34 AK35:AK38 AK63:AK66 AK91:AK94 AR35:AR38 AR63:AR66 AK95:AK98 AK67:AK70 AK39:AK42 AR39:AR42 AR67:AR70 AR95:AR98 AK99:AK102 AK71:AK74 AK43:AK46 AR43:AR46 AR71:AR74 AR99:AR10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D1:DT842"/>
  <sheetViews>
    <sheetView zoomScale="85" zoomScaleNormal="85" workbookViewId="0">
      <pane xSplit="4" ySplit="4" topLeftCell="AH20" activePane="bottomRight" state="frozenSplit"/>
      <selection activeCell="BY21" sqref="BY21:BY22"/>
      <selection pane="topRight" activeCell="BY21" sqref="BY21:BY22"/>
      <selection pane="bottomLeft" activeCell="BY21" sqref="BY21:BY22"/>
      <selection pane="bottomRight" activeCell="S70" sqref="S70"/>
    </sheetView>
  </sheetViews>
  <sheetFormatPr defaultColWidth="9" defaultRowHeight="11.65"/>
  <cols>
    <col min="1" max="3" width="2.76171875" style="1" customWidth="1"/>
    <col min="4" max="4" width="13" style="1" bestFit="1" customWidth="1"/>
    <col min="5" max="5" width="5.76171875" style="1" customWidth="1"/>
    <col min="6" max="6" width="39" style="1" customWidth="1"/>
    <col min="7" max="8" width="10.1171875" style="9" customWidth="1"/>
    <col min="9" max="9" width="17.234375" style="1" customWidth="1"/>
    <col min="10" max="14" width="9.234375" style="1" customWidth="1"/>
    <col min="15" max="15" width="2.76171875" style="1" customWidth="1"/>
    <col min="16" max="16" width="5.76171875" style="1" customWidth="1"/>
    <col min="17" max="17" width="13.76171875" style="1" customWidth="1"/>
    <col min="18" max="18" width="10.1171875" style="9" customWidth="1"/>
    <col min="19" max="19" width="17.234375" style="1" customWidth="1"/>
    <col min="20" max="24" width="9.234375" style="1" customWidth="1"/>
    <col min="25" max="25" width="2.76171875" style="1" customWidth="1"/>
    <col min="26" max="26" width="5.76171875" style="1" customWidth="1"/>
    <col min="27" max="27" width="13.76171875" style="1" customWidth="1"/>
    <col min="28" max="28" width="10.1171875" style="1" customWidth="1"/>
    <col min="29" max="29" width="17.234375" style="1" customWidth="1"/>
    <col min="30" max="34" width="9.234375" style="1" customWidth="1"/>
    <col min="35" max="35" width="2.76171875" style="1" customWidth="1"/>
    <col min="36" max="36" width="10.1171875" style="1" customWidth="1"/>
    <col min="37" max="37" width="13.234375" style="1" customWidth="1"/>
    <col min="38" max="42" width="9.234375" style="1" customWidth="1"/>
    <col min="43" max="43" width="10.1171875" style="1" customWidth="1"/>
    <col min="44" max="44" width="13.234375" style="1" customWidth="1"/>
    <col min="45" max="49" width="9.234375" style="1" customWidth="1"/>
    <col min="50" max="50" width="10.1171875" style="1" customWidth="1"/>
    <col min="51" max="51" width="13.234375" style="1" customWidth="1"/>
    <col min="52" max="56" width="9.234375" style="1" customWidth="1"/>
    <col min="57" max="57" width="10.1171875" style="1" customWidth="1"/>
    <col min="58" max="58" width="15.76171875" style="1" customWidth="1"/>
    <col min="59" max="68" width="9.234375" style="1" customWidth="1"/>
    <col min="69" max="69" width="10.1171875" style="1" customWidth="1"/>
    <col min="70" max="70" width="15.76171875" style="1" customWidth="1"/>
    <col min="71" max="75" width="9.234375" style="1" customWidth="1"/>
    <col min="76" max="76" width="2" style="1" customWidth="1"/>
    <col min="77" max="77" width="10.1171875" style="1" customWidth="1"/>
    <col min="78" max="82" width="9" style="1"/>
    <col min="83" max="83" width="10.1171875" style="1" customWidth="1"/>
    <col min="84" max="88" width="9" style="1"/>
    <col min="89" max="89" width="2" style="1" customWidth="1"/>
    <col min="90" max="90" width="10.1171875" style="1" customWidth="1"/>
    <col min="91" max="95" width="9" style="1"/>
    <col min="96" max="96" width="10.1171875" style="1" customWidth="1"/>
    <col min="97" max="101" width="9" style="1"/>
    <col min="102" max="102" width="2" style="1" customWidth="1"/>
    <col min="103" max="103" width="10.1171875" style="1" customWidth="1"/>
    <col min="104" max="108" width="9" style="1"/>
    <col min="109" max="109" width="10.1171875" style="1" customWidth="1"/>
    <col min="110" max="16384" width="9" style="1"/>
  </cols>
  <sheetData>
    <row r="1" spans="4:114" ht="24.4" customHeight="1">
      <c r="D1" s="457" t="s">
        <v>198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  <c r="CM1" s="458"/>
      <c r="CN1" s="458"/>
      <c r="CO1" s="458"/>
      <c r="CP1" s="458"/>
      <c r="CQ1" s="458"/>
      <c r="CR1" s="458"/>
      <c r="CS1" s="458"/>
      <c r="CT1" s="458"/>
      <c r="CU1" s="458"/>
      <c r="CV1" s="458"/>
      <c r="CW1" s="458"/>
      <c r="CX1" s="458"/>
      <c r="CY1" s="458"/>
      <c r="CZ1" s="458"/>
      <c r="DA1" s="458"/>
      <c r="DB1" s="458"/>
      <c r="DC1" s="458"/>
      <c r="DD1" s="458"/>
      <c r="DE1" s="458"/>
      <c r="DF1" s="458"/>
      <c r="DG1" s="458"/>
      <c r="DH1" s="458"/>
      <c r="DI1" s="458"/>
      <c r="DJ1" s="459"/>
    </row>
    <row r="2" spans="4:114" ht="24.4" customHeight="1">
      <c r="D2" s="470" t="str">
        <f>Index!A2</f>
        <v>National Grid Electricity Transmission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  <c r="BI2" s="471"/>
      <c r="BJ2" s="471"/>
      <c r="BK2" s="471"/>
      <c r="BL2" s="471"/>
      <c r="BM2" s="471"/>
      <c r="BN2" s="471"/>
      <c r="BO2" s="471"/>
      <c r="BP2" s="471"/>
      <c r="BQ2" s="471"/>
      <c r="BR2" s="471"/>
      <c r="BS2" s="471"/>
      <c r="BT2" s="471"/>
      <c r="BU2" s="471"/>
      <c r="BV2" s="471"/>
      <c r="BW2" s="471"/>
      <c r="BX2" s="471"/>
      <c r="BY2" s="471"/>
      <c r="BZ2" s="471"/>
      <c r="CA2" s="471"/>
      <c r="CB2" s="471"/>
      <c r="CC2" s="471"/>
      <c r="CD2" s="471"/>
      <c r="CE2" s="471"/>
      <c r="CF2" s="471"/>
      <c r="CG2" s="471"/>
      <c r="CH2" s="471"/>
      <c r="CI2" s="471"/>
      <c r="CJ2" s="471"/>
      <c r="CK2" s="471"/>
      <c r="CL2" s="471"/>
      <c r="CM2" s="471"/>
      <c r="CN2" s="471"/>
      <c r="CO2" s="471"/>
      <c r="CP2" s="471"/>
      <c r="CQ2" s="471"/>
      <c r="CR2" s="471"/>
      <c r="CS2" s="471"/>
      <c r="CT2" s="471"/>
      <c r="CU2" s="471"/>
      <c r="CV2" s="471"/>
      <c r="CW2" s="471"/>
      <c r="CX2" s="471"/>
      <c r="CY2" s="471"/>
      <c r="CZ2" s="471"/>
      <c r="DA2" s="471"/>
      <c r="DB2" s="471"/>
      <c r="DC2" s="471"/>
      <c r="DD2" s="471"/>
      <c r="DE2" s="471"/>
      <c r="DF2" s="471"/>
      <c r="DG2" s="471"/>
      <c r="DH2" s="471"/>
      <c r="DI2" s="471"/>
      <c r="DJ2" s="472"/>
    </row>
    <row r="3" spans="4:114" ht="24.4" customHeight="1">
      <c r="D3" s="460" t="s">
        <v>199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1"/>
      <c r="BV3" s="461"/>
      <c r="BW3" s="461"/>
      <c r="BX3" s="461"/>
      <c r="BY3" s="461"/>
      <c r="BZ3" s="461"/>
      <c r="CA3" s="461"/>
      <c r="CB3" s="461"/>
      <c r="CC3" s="461"/>
      <c r="CD3" s="461"/>
      <c r="CE3" s="461"/>
      <c r="CF3" s="461"/>
      <c r="CG3" s="461"/>
      <c r="CH3" s="461"/>
      <c r="CI3" s="461"/>
      <c r="CJ3" s="461"/>
      <c r="CK3" s="461"/>
      <c r="CL3" s="461"/>
      <c r="CM3" s="461"/>
      <c r="CN3" s="461"/>
      <c r="CO3" s="461"/>
      <c r="CP3" s="461"/>
      <c r="CQ3" s="461"/>
      <c r="CR3" s="461"/>
      <c r="CS3" s="461"/>
      <c r="CT3" s="461"/>
      <c r="CU3" s="461"/>
      <c r="CV3" s="461"/>
      <c r="CW3" s="461"/>
      <c r="CX3" s="461"/>
      <c r="CY3" s="461"/>
      <c r="CZ3" s="461"/>
      <c r="DA3" s="461"/>
      <c r="DB3" s="461"/>
      <c r="DC3" s="461"/>
      <c r="DD3" s="461"/>
      <c r="DE3" s="461"/>
      <c r="DF3" s="461"/>
      <c r="DG3" s="461"/>
      <c r="DH3" s="461"/>
      <c r="DI3" s="461"/>
      <c r="DJ3" s="462"/>
    </row>
    <row r="4" spans="4:114" customFormat="1" ht="20.100000000000001" customHeight="1" thickBot="1">
      <c r="D4" s="414" t="s">
        <v>200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5"/>
      <c r="CM4" s="415"/>
      <c r="CN4" s="415"/>
      <c r="CO4" s="415"/>
      <c r="CP4" s="415"/>
      <c r="CQ4" s="415"/>
      <c r="CR4" s="415"/>
      <c r="CS4" s="415"/>
      <c r="CT4" s="415"/>
      <c r="CU4" s="415"/>
      <c r="CV4" s="415"/>
      <c r="CW4" s="415"/>
      <c r="CX4" s="415"/>
      <c r="CY4" s="415"/>
      <c r="CZ4" s="415"/>
      <c r="DA4" s="415"/>
      <c r="DB4" s="415"/>
      <c r="DC4" s="415"/>
      <c r="DD4" s="415"/>
      <c r="DE4" s="415"/>
      <c r="DF4" s="415"/>
      <c r="DG4" s="415"/>
      <c r="DH4" s="415"/>
      <c r="DI4" s="415"/>
      <c r="DJ4" s="416"/>
    </row>
    <row r="5" spans="4:114" customFormat="1" ht="19.899999999999999">
      <c r="E5" s="2"/>
    </row>
    <row r="6" spans="4:114" customFormat="1" ht="12.4"/>
    <row r="7" spans="4:114" customFormat="1" ht="12.4">
      <c r="AI7" s="1"/>
      <c r="AJ7" s="1"/>
      <c r="AK7" s="1"/>
      <c r="AQ7" s="1"/>
      <c r="AR7" s="1"/>
      <c r="AX7" s="1"/>
      <c r="AY7" s="1"/>
      <c r="BE7" s="1"/>
      <c r="BF7" s="1"/>
      <c r="BQ7" s="1"/>
      <c r="BR7" s="1"/>
    </row>
    <row r="8" spans="4:114" customFormat="1" ht="12.4">
      <c r="AC8" s="1"/>
      <c r="AI8" s="1"/>
      <c r="AJ8" s="1"/>
      <c r="AK8" s="1"/>
      <c r="AQ8" s="1"/>
      <c r="AR8" s="1"/>
      <c r="AX8" s="1"/>
      <c r="AY8" s="1"/>
      <c r="BE8" s="1"/>
      <c r="BF8" s="1"/>
      <c r="BQ8" s="1"/>
      <c r="BR8" s="1"/>
    </row>
    <row r="9" spans="4:114" customFormat="1" ht="12.4">
      <c r="AC9" s="1"/>
      <c r="AI9" s="1"/>
      <c r="AJ9" s="1"/>
      <c r="AK9" s="1"/>
      <c r="AQ9" s="1"/>
      <c r="AR9" s="1"/>
      <c r="AX9" s="1"/>
      <c r="AY9" s="1"/>
      <c r="BE9" s="1"/>
      <c r="BF9" s="1"/>
      <c r="BQ9" s="1"/>
      <c r="BR9" s="1"/>
    </row>
    <row r="10" spans="4:114" customFormat="1" ht="12.4">
      <c r="AC10" s="1"/>
      <c r="AI10" s="1"/>
      <c r="AJ10" s="1"/>
      <c r="AK10" s="1"/>
      <c r="AQ10" s="1"/>
      <c r="AR10" s="1"/>
      <c r="AX10" s="1"/>
      <c r="AY10" s="1"/>
      <c r="BE10" s="1"/>
      <c r="BF10" s="1"/>
      <c r="BQ10" s="1"/>
      <c r="BR10" s="1"/>
    </row>
    <row r="11" spans="4:114" customFormat="1" ht="12.4">
      <c r="AC11" s="1"/>
    </row>
    <row r="12" spans="4:114" customFormat="1" ht="12.4">
      <c r="AC12" s="1"/>
    </row>
    <row r="13" spans="4:114" customFormat="1" ht="12.4">
      <c r="AC13" s="1"/>
    </row>
    <row r="14" spans="4:114" customFormat="1" ht="12.4"/>
    <row r="15" spans="4:114" customFormat="1" ht="12.4"/>
    <row r="16" spans="4:114" ht="19.899999999999999">
      <c r="E16" s="315" t="s">
        <v>244</v>
      </c>
      <c r="F16" s="380"/>
      <c r="G16" s="380"/>
      <c r="H16" s="380"/>
      <c r="I16" s="380"/>
      <c r="J16" s="380"/>
      <c r="K16" s="380"/>
      <c r="L16" s="380"/>
      <c r="M16" s="380"/>
      <c r="N16" s="380"/>
      <c r="O16" s="381"/>
      <c r="P16" s="381"/>
      <c r="Q16" s="314"/>
      <c r="R16"/>
      <c r="S16"/>
      <c r="T16" s="380"/>
      <c r="U16" s="380"/>
      <c r="V16" s="380"/>
      <c r="W16" s="380"/>
      <c r="X16" s="380"/>
      <c r="AC16"/>
      <c r="AD16" s="380"/>
      <c r="AE16" s="380"/>
      <c r="AF16" s="380"/>
      <c r="AG16" s="380"/>
      <c r="AH16" s="380"/>
      <c r="AL16" s="380"/>
      <c r="AM16" s="380"/>
      <c r="AN16" s="380"/>
      <c r="AO16" s="380"/>
      <c r="AP16" s="380"/>
      <c r="AS16" s="380"/>
      <c r="AT16" s="380"/>
      <c r="AU16" s="380"/>
      <c r="AV16" s="380"/>
      <c r="AW16" s="380"/>
      <c r="AZ16" s="380"/>
      <c r="BA16" s="380"/>
      <c r="BB16" s="380"/>
      <c r="BC16" s="380"/>
      <c r="BD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S16" s="380"/>
      <c r="BT16" s="380"/>
      <c r="BU16" s="380"/>
      <c r="BV16" s="380"/>
      <c r="BW16" s="380"/>
    </row>
    <row r="17" spans="4:114" ht="19.899999999999999">
      <c r="E17" s="379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/>
      <c r="S17" s="381"/>
      <c r="T17" s="381"/>
      <c r="U17" s="381"/>
      <c r="V17" s="381"/>
      <c r="W17" s="381"/>
      <c r="X17" s="381"/>
      <c r="Y17"/>
      <c r="Z17"/>
      <c r="AA17"/>
      <c r="AB17"/>
      <c r="AC17" s="381"/>
      <c r="AD17" s="381"/>
      <c r="AE17" s="381"/>
      <c r="AF17" s="381"/>
      <c r="AG17" s="381"/>
      <c r="AH17" s="381"/>
      <c r="AI17"/>
      <c r="AJ17"/>
      <c r="AK17"/>
      <c r="AL17" s="381"/>
      <c r="AM17" s="381"/>
      <c r="AN17" s="381"/>
      <c r="AO17" s="381"/>
      <c r="AP17" s="381"/>
      <c r="AQ17"/>
      <c r="AR17"/>
      <c r="AS17" s="381"/>
      <c r="AT17" s="381"/>
      <c r="AU17" s="381"/>
      <c r="AV17" s="381"/>
      <c r="AW17" s="381"/>
      <c r="AX17"/>
      <c r="AY17"/>
      <c r="AZ17" s="381"/>
      <c r="BA17" s="381"/>
      <c r="BB17" s="381"/>
      <c r="BC17" s="381"/>
      <c r="BD17" s="381"/>
      <c r="BE17"/>
      <c r="BF17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/>
      <c r="BR17"/>
      <c r="BS17" s="381"/>
      <c r="BT17" s="381"/>
      <c r="BU17" s="381"/>
      <c r="BV17" s="381"/>
      <c r="BW17" s="381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4:114" ht="15" thickBot="1">
      <c r="E18" s="29" t="s">
        <v>197</v>
      </c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29" t="s">
        <v>195</v>
      </c>
      <c r="Q18" s="381"/>
      <c r="R18"/>
      <c r="S18" s="381"/>
      <c r="T18" s="381"/>
      <c r="U18" s="381"/>
      <c r="V18" s="381"/>
      <c r="W18" s="381"/>
      <c r="X18" s="381"/>
      <c r="Y18"/>
      <c r="Z18" s="29" t="s">
        <v>196</v>
      </c>
      <c r="AA18"/>
      <c r="AB18"/>
      <c r="AC18" s="381"/>
      <c r="AD18" s="381"/>
      <c r="AE18" s="381"/>
      <c r="AF18" s="381"/>
      <c r="AG18" s="381"/>
      <c r="AH18" s="381"/>
      <c r="AI18"/>
      <c r="AJ18"/>
      <c r="AK18"/>
      <c r="AL18" s="381"/>
      <c r="AM18" s="381"/>
      <c r="AN18" s="381"/>
      <c r="AO18" s="381"/>
      <c r="AP18" s="381"/>
      <c r="AQ18"/>
      <c r="AR18"/>
      <c r="AS18" s="381"/>
      <c r="AT18" s="381"/>
      <c r="AU18" s="381"/>
      <c r="AV18" s="381"/>
      <c r="AW18" s="381"/>
      <c r="AX18"/>
      <c r="AY18"/>
      <c r="AZ18" s="381"/>
      <c r="BA18" s="381"/>
      <c r="BB18" s="381"/>
      <c r="BC18" s="381"/>
      <c r="BD18" s="381"/>
      <c r="BE18"/>
      <c r="BF18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/>
      <c r="BR18"/>
      <c r="BS18" s="381"/>
      <c r="BT18" s="381"/>
      <c r="BU18" s="381"/>
      <c r="BV18" s="381"/>
      <c r="BW18" s="381"/>
      <c r="BX18"/>
      <c r="BY18" s="29" t="s">
        <v>35</v>
      </c>
      <c r="BZ18"/>
      <c r="CA18"/>
      <c r="CB18"/>
      <c r="CC18"/>
      <c r="CD18"/>
      <c r="CE18"/>
      <c r="CF18"/>
      <c r="CG18"/>
      <c r="CH18"/>
      <c r="CI18"/>
      <c r="CJ18"/>
      <c r="CK18"/>
      <c r="CL18" s="29" t="s">
        <v>36</v>
      </c>
      <c r="CM18"/>
      <c r="CN18"/>
      <c r="CO18"/>
      <c r="CP18"/>
      <c r="CQ18"/>
      <c r="CR18"/>
      <c r="CS18"/>
      <c r="CT18"/>
      <c r="CU18"/>
      <c r="CV18"/>
      <c r="CW18"/>
      <c r="CX18"/>
      <c r="CY18" s="29" t="s">
        <v>37</v>
      </c>
      <c r="CZ18"/>
      <c r="DA18"/>
      <c r="DB18"/>
      <c r="DC18"/>
      <c r="DD18"/>
      <c r="DE18"/>
      <c r="DF18"/>
      <c r="DG18"/>
      <c r="DH18"/>
      <c r="DI18"/>
      <c r="DJ18"/>
    </row>
    <row r="19" spans="4:114" ht="20.100000000000001" customHeight="1" thickBot="1">
      <c r="E19" s="379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/>
      <c r="S19" s="381"/>
      <c r="T19" s="381"/>
      <c r="U19" s="381"/>
      <c r="V19" s="381"/>
      <c r="W19" s="381"/>
      <c r="X19" s="381"/>
      <c r="Y19"/>
      <c r="Z19"/>
      <c r="AA19"/>
      <c r="AB19"/>
      <c r="AC19" s="381"/>
      <c r="AD19" s="381"/>
      <c r="AE19" s="381"/>
      <c r="AF19" s="381"/>
      <c r="AG19" s="381"/>
      <c r="AH19" s="381"/>
      <c r="AI19"/>
      <c r="AJ19" s="465" t="s">
        <v>203</v>
      </c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7"/>
      <c r="BX19"/>
      <c r="BY19" s="465" t="s">
        <v>245</v>
      </c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7"/>
      <c r="CK19"/>
      <c r="CL19" s="465" t="s">
        <v>247</v>
      </c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7"/>
      <c r="CX19"/>
      <c r="CY19" s="465" t="s">
        <v>248</v>
      </c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7"/>
    </row>
    <row r="20" spans="4:114" s="32" customFormat="1" ht="24.75" customHeight="1">
      <c r="D20" s="417" t="s">
        <v>204</v>
      </c>
      <c r="E20" s="420" t="s">
        <v>179</v>
      </c>
      <c r="F20" s="421"/>
      <c r="G20" s="426" t="s">
        <v>98</v>
      </c>
      <c r="H20" s="429" t="s">
        <v>167</v>
      </c>
      <c r="I20" s="430"/>
      <c r="J20" s="430"/>
      <c r="K20" s="430"/>
      <c r="L20" s="430"/>
      <c r="M20" s="430"/>
      <c r="N20" s="431"/>
      <c r="O20" s="31"/>
      <c r="P20" s="420" t="s">
        <v>179</v>
      </c>
      <c r="Q20" s="421"/>
      <c r="R20" s="429" t="s">
        <v>168</v>
      </c>
      <c r="S20" s="430"/>
      <c r="T20" s="430"/>
      <c r="U20" s="430"/>
      <c r="V20" s="430"/>
      <c r="W20" s="430"/>
      <c r="X20" s="431"/>
      <c r="Y20" s="31"/>
      <c r="Z20" s="420" t="s">
        <v>179</v>
      </c>
      <c r="AA20" s="421"/>
      <c r="AB20" s="429" t="s">
        <v>169</v>
      </c>
      <c r="AC20" s="430"/>
      <c r="AD20" s="430"/>
      <c r="AE20" s="430"/>
      <c r="AF20" s="430"/>
      <c r="AG20" s="430"/>
      <c r="AH20" s="431"/>
      <c r="AJ20" s="441" t="s">
        <v>235</v>
      </c>
      <c r="AK20" s="442"/>
      <c r="AL20" s="442"/>
      <c r="AM20" s="442"/>
      <c r="AN20" s="442"/>
      <c r="AO20" s="442"/>
      <c r="AP20" s="443"/>
      <c r="AQ20" s="440" t="s">
        <v>226</v>
      </c>
      <c r="AR20" s="430"/>
      <c r="AS20" s="430"/>
      <c r="AT20" s="430"/>
      <c r="AU20" s="430"/>
      <c r="AV20" s="430"/>
      <c r="AW20" s="430"/>
      <c r="AX20" s="440" t="s">
        <v>227</v>
      </c>
      <c r="AY20" s="430"/>
      <c r="AZ20" s="430" t="s">
        <v>227</v>
      </c>
      <c r="BA20" s="430"/>
      <c r="BB20" s="430"/>
      <c r="BC20" s="430"/>
      <c r="BD20" s="430"/>
      <c r="BE20" s="440" t="s">
        <v>228</v>
      </c>
      <c r="BF20" s="431"/>
      <c r="BG20" s="441" t="s">
        <v>241</v>
      </c>
      <c r="BH20" s="442"/>
      <c r="BI20" s="442"/>
      <c r="BJ20" s="442"/>
      <c r="BK20" s="442"/>
      <c r="BL20" s="441" t="s">
        <v>242</v>
      </c>
      <c r="BM20" s="442"/>
      <c r="BN20" s="442"/>
      <c r="BO20" s="442"/>
      <c r="BP20" s="442"/>
      <c r="BQ20" s="441" t="s">
        <v>233</v>
      </c>
      <c r="BR20" s="442"/>
      <c r="BS20" s="442"/>
      <c r="BT20" s="442"/>
      <c r="BU20" s="442"/>
      <c r="BV20" s="442"/>
      <c r="BW20" s="443"/>
      <c r="BY20" s="440" t="s">
        <v>246</v>
      </c>
      <c r="BZ20" s="483"/>
      <c r="CA20" s="483"/>
      <c r="CB20" s="483"/>
      <c r="CC20" s="483"/>
      <c r="CD20" s="484"/>
      <c r="CE20" s="440" t="s">
        <v>41</v>
      </c>
      <c r="CF20" s="483"/>
      <c r="CG20" s="483"/>
      <c r="CH20" s="483"/>
      <c r="CI20" s="483"/>
      <c r="CJ20" s="484"/>
      <c r="CL20" s="440" t="s">
        <v>246</v>
      </c>
      <c r="CM20" s="483"/>
      <c r="CN20" s="483"/>
      <c r="CO20" s="483"/>
      <c r="CP20" s="483"/>
      <c r="CQ20" s="484"/>
      <c r="CR20" s="440" t="s">
        <v>41</v>
      </c>
      <c r="CS20" s="483"/>
      <c r="CT20" s="483"/>
      <c r="CU20" s="483"/>
      <c r="CV20" s="483"/>
      <c r="CW20" s="484"/>
      <c r="CY20" s="440" t="s">
        <v>246</v>
      </c>
      <c r="CZ20" s="483"/>
      <c r="DA20" s="483"/>
      <c r="DB20" s="483"/>
      <c r="DC20" s="483"/>
      <c r="DD20" s="484"/>
      <c r="DE20" s="440" t="s">
        <v>41</v>
      </c>
      <c r="DF20" s="483"/>
      <c r="DG20" s="483"/>
      <c r="DH20" s="483"/>
      <c r="DI20" s="483"/>
      <c r="DJ20" s="484"/>
    </row>
    <row r="21" spans="4:114" s="32" customFormat="1" ht="37.15">
      <c r="D21" s="418"/>
      <c r="E21" s="422"/>
      <c r="F21" s="423"/>
      <c r="G21" s="427"/>
      <c r="H21" s="307" t="s">
        <v>5</v>
      </c>
      <c r="I21" s="378" t="s">
        <v>201</v>
      </c>
      <c r="J21" s="432" t="s">
        <v>8</v>
      </c>
      <c r="K21" s="434" t="s">
        <v>14</v>
      </c>
      <c r="L21" s="434" t="s">
        <v>15</v>
      </c>
      <c r="M21" s="435" t="s">
        <v>16</v>
      </c>
      <c r="N21" s="436" t="s">
        <v>17</v>
      </c>
      <c r="O21" s="20"/>
      <c r="P21" s="422"/>
      <c r="Q21" s="423"/>
      <c r="R21" s="307" t="s">
        <v>5</v>
      </c>
      <c r="S21" s="378" t="s">
        <v>202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20"/>
      <c r="Z21" s="422"/>
      <c r="AA21" s="423"/>
      <c r="AB21" s="307" t="s">
        <v>5</v>
      </c>
      <c r="AC21" s="378" t="s">
        <v>202</v>
      </c>
      <c r="AD21" s="432" t="s">
        <v>8</v>
      </c>
      <c r="AE21" s="434" t="s">
        <v>14</v>
      </c>
      <c r="AF21" s="434" t="s">
        <v>15</v>
      </c>
      <c r="AG21" s="435" t="s">
        <v>16</v>
      </c>
      <c r="AH21" s="436" t="s">
        <v>17</v>
      </c>
      <c r="AJ21" s="308" t="s">
        <v>5</v>
      </c>
      <c r="AK21" s="378" t="s">
        <v>176</v>
      </c>
      <c r="AL21" s="432" t="s">
        <v>8</v>
      </c>
      <c r="AM21" s="434" t="s">
        <v>14</v>
      </c>
      <c r="AN21" s="434" t="s">
        <v>15</v>
      </c>
      <c r="AO21" s="435" t="s">
        <v>16</v>
      </c>
      <c r="AP21" s="436" t="s">
        <v>17</v>
      </c>
      <c r="AQ21" s="307" t="s">
        <v>5</v>
      </c>
      <c r="AR21" s="378" t="s">
        <v>238</v>
      </c>
      <c r="AS21" s="432" t="s">
        <v>8</v>
      </c>
      <c r="AT21" s="434" t="s">
        <v>14</v>
      </c>
      <c r="AU21" s="434" t="s">
        <v>15</v>
      </c>
      <c r="AV21" s="435" t="s">
        <v>16</v>
      </c>
      <c r="AW21" s="436" t="s">
        <v>17</v>
      </c>
      <c r="AX21" s="307" t="s">
        <v>5</v>
      </c>
      <c r="AY21" s="378" t="s">
        <v>239</v>
      </c>
      <c r="AZ21" s="432" t="s">
        <v>8</v>
      </c>
      <c r="BA21" s="434" t="s">
        <v>14</v>
      </c>
      <c r="BB21" s="434" t="s">
        <v>15</v>
      </c>
      <c r="BC21" s="435" t="s">
        <v>16</v>
      </c>
      <c r="BD21" s="436" t="s">
        <v>17</v>
      </c>
      <c r="BE21" s="307" t="s">
        <v>5</v>
      </c>
      <c r="BF21" s="378" t="s">
        <v>240</v>
      </c>
      <c r="BG21" s="432" t="s">
        <v>8</v>
      </c>
      <c r="BH21" s="434" t="s">
        <v>14</v>
      </c>
      <c r="BI21" s="434" t="s">
        <v>15</v>
      </c>
      <c r="BJ21" s="435" t="s">
        <v>16</v>
      </c>
      <c r="BK21" s="436" t="s">
        <v>17</v>
      </c>
      <c r="BL21" s="432" t="s">
        <v>8</v>
      </c>
      <c r="BM21" s="434" t="s">
        <v>14</v>
      </c>
      <c r="BN21" s="434" t="s">
        <v>15</v>
      </c>
      <c r="BO21" s="435" t="s">
        <v>16</v>
      </c>
      <c r="BP21" s="436" t="s">
        <v>17</v>
      </c>
      <c r="BQ21" s="307" t="s">
        <v>5</v>
      </c>
      <c r="BR21" s="378" t="s">
        <v>243</v>
      </c>
      <c r="BS21" s="432" t="s">
        <v>8</v>
      </c>
      <c r="BT21" s="434" t="s">
        <v>14</v>
      </c>
      <c r="BU21" s="434" t="s">
        <v>15</v>
      </c>
      <c r="BV21" s="435" t="s">
        <v>16</v>
      </c>
      <c r="BW21" s="436" t="s">
        <v>17</v>
      </c>
      <c r="BY21" s="382" t="s">
        <v>5</v>
      </c>
      <c r="BZ21" s="432" t="s">
        <v>8</v>
      </c>
      <c r="CA21" s="434" t="s">
        <v>14</v>
      </c>
      <c r="CB21" s="434" t="s">
        <v>15</v>
      </c>
      <c r="CC21" s="435" t="s">
        <v>16</v>
      </c>
      <c r="CD21" s="436" t="s">
        <v>17</v>
      </c>
      <c r="CE21" s="382" t="s">
        <v>5</v>
      </c>
      <c r="CF21" s="432" t="s">
        <v>8</v>
      </c>
      <c r="CG21" s="434" t="s">
        <v>14</v>
      </c>
      <c r="CH21" s="434" t="s">
        <v>15</v>
      </c>
      <c r="CI21" s="435" t="s">
        <v>16</v>
      </c>
      <c r="CJ21" s="436" t="s">
        <v>17</v>
      </c>
      <c r="CL21" s="382" t="s">
        <v>5</v>
      </c>
      <c r="CM21" s="432" t="s">
        <v>8</v>
      </c>
      <c r="CN21" s="434" t="s">
        <v>14</v>
      </c>
      <c r="CO21" s="434" t="s">
        <v>15</v>
      </c>
      <c r="CP21" s="435" t="s">
        <v>16</v>
      </c>
      <c r="CQ21" s="436" t="s">
        <v>17</v>
      </c>
      <c r="CR21" s="382" t="s">
        <v>5</v>
      </c>
      <c r="CS21" s="432" t="s">
        <v>8</v>
      </c>
      <c r="CT21" s="434" t="s">
        <v>14</v>
      </c>
      <c r="CU21" s="434" t="s">
        <v>15</v>
      </c>
      <c r="CV21" s="435" t="s">
        <v>16</v>
      </c>
      <c r="CW21" s="436" t="s">
        <v>17</v>
      </c>
      <c r="CY21" s="382" t="s">
        <v>5</v>
      </c>
      <c r="CZ21" s="432" t="s">
        <v>8</v>
      </c>
      <c r="DA21" s="434" t="s">
        <v>14</v>
      </c>
      <c r="DB21" s="434" t="s">
        <v>15</v>
      </c>
      <c r="DC21" s="435" t="s">
        <v>16</v>
      </c>
      <c r="DD21" s="436" t="s">
        <v>17</v>
      </c>
      <c r="DE21" s="382" t="s">
        <v>5</v>
      </c>
      <c r="DF21" s="432" t="s">
        <v>8</v>
      </c>
      <c r="DG21" s="434" t="s">
        <v>14</v>
      </c>
      <c r="DH21" s="434" t="s">
        <v>15</v>
      </c>
      <c r="DI21" s="435" t="s">
        <v>16</v>
      </c>
      <c r="DJ21" s="436" t="s">
        <v>17</v>
      </c>
    </row>
    <row r="22" spans="4:114" s="41" customFormat="1" ht="10.5" customHeight="1" thickBot="1">
      <c r="D22" s="419"/>
      <c r="E22" s="424"/>
      <c r="F22" s="425"/>
      <c r="G22" s="428"/>
      <c r="H22" s="383"/>
      <c r="I22" s="383"/>
      <c r="J22" s="433"/>
      <c r="K22" s="433"/>
      <c r="L22" s="433"/>
      <c r="M22" s="433"/>
      <c r="N22" s="437"/>
      <c r="O22" s="38"/>
      <c r="P22" s="424"/>
      <c r="Q22" s="425"/>
      <c r="R22" s="383"/>
      <c r="S22" s="383"/>
      <c r="T22" s="433"/>
      <c r="U22" s="433"/>
      <c r="V22" s="433"/>
      <c r="W22" s="433"/>
      <c r="X22" s="437"/>
      <c r="Y22" s="20"/>
      <c r="Z22" s="424"/>
      <c r="AA22" s="425"/>
      <c r="AB22" s="383"/>
      <c r="AC22" s="383"/>
      <c r="AD22" s="433"/>
      <c r="AE22" s="433"/>
      <c r="AF22" s="433"/>
      <c r="AG22" s="433"/>
      <c r="AH22" s="437"/>
      <c r="AJ22" s="39"/>
      <c r="AK22" s="383"/>
      <c r="AL22" s="433"/>
      <c r="AM22" s="433"/>
      <c r="AN22" s="433"/>
      <c r="AO22" s="433"/>
      <c r="AP22" s="437"/>
      <c r="AQ22" s="383"/>
      <c r="AR22" s="383"/>
      <c r="AS22" s="433"/>
      <c r="AT22" s="433"/>
      <c r="AU22" s="433"/>
      <c r="AV22" s="433"/>
      <c r="AW22" s="437"/>
      <c r="AX22" s="383"/>
      <c r="AY22" s="383"/>
      <c r="AZ22" s="433"/>
      <c r="BA22" s="433"/>
      <c r="BB22" s="433"/>
      <c r="BC22" s="433"/>
      <c r="BD22" s="437"/>
      <c r="BE22" s="383"/>
      <c r="BF22" s="383"/>
      <c r="BG22" s="433"/>
      <c r="BH22" s="433"/>
      <c r="BI22" s="433"/>
      <c r="BJ22" s="433"/>
      <c r="BK22" s="437"/>
      <c r="BL22" s="433"/>
      <c r="BM22" s="433"/>
      <c r="BN22" s="433"/>
      <c r="BO22" s="433"/>
      <c r="BP22" s="437"/>
      <c r="BQ22" s="383"/>
      <c r="BR22" s="383"/>
      <c r="BS22" s="433"/>
      <c r="BT22" s="433"/>
      <c r="BU22" s="433"/>
      <c r="BV22" s="433"/>
      <c r="BW22" s="437"/>
      <c r="BY22" s="39"/>
      <c r="BZ22" s="479"/>
      <c r="CA22" s="479"/>
      <c r="CB22" s="479"/>
      <c r="CC22" s="479"/>
      <c r="CD22" s="480"/>
      <c r="CE22" s="39"/>
      <c r="CF22" s="479"/>
      <c r="CG22" s="479"/>
      <c r="CH22" s="479"/>
      <c r="CI22" s="479"/>
      <c r="CJ22" s="480"/>
      <c r="CL22" s="39"/>
      <c r="CM22" s="479"/>
      <c r="CN22" s="479"/>
      <c r="CO22" s="479"/>
      <c r="CP22" s="479"/>
      <c r="CQ22" s="480"/>
      <c r="CR22" s="39"/>
      <c r="CS22" s="479"/>
      <c r="CT22" s="479"/>
      <c r="CU22" s="479"/>
      <c r="CV22" s="479"/>
      <c r="CW22" s="480"/>
      <c r="CY22" s="39"/>
      <c r="CZ22" s="479"/>
      <c r="DA22" s="479"/>
      <c r="DB22" s="479"/>
      <c r="DC22" s="479"/>
      <c r="DD22" s="480"/>
      <c r="DE22" s="39"/>
      <c r="DF22" s="479"/>
      <c r="DG22" s="479"/>
      <c r="DH22" s="479"/>
      <c r="DI22" s="479"/>
      <c r="DJ22" s="480"/>
    </row>
    <row r="23" spans="4:114" s="32" customFormat="1" ht="10.15" customHeight="1">
      <c r="D23" s="320" t="s">
        <v>178</v>
      </c>
      <c r="E23" s="481">
        <v>1</v>
      </c>
      <c r="F23" s="451" t="s">
        <v>184</v>
      </c>
      <c r="G23" s="474" t="s">
        <v>171</v>
      </c>
      <c r="H23" s="257" t="s">
        <v>180</v>
      </c>
      <c r="I23" s="296">
        <v>4901.7821498305802</v>
      </c>
      <c r="J23" s="296">
        <v>2915.0605863179808</v>
      </c>
      <c r="K23" s="296">
        <v>1986.7215635125995</v>
      </c>
      <c r="L23" s="296"/>
      <c r="M23" s="296"/>
      <c r="N23" s="297"/>
      <c r="O23" s="42"/>
      <c r="P23" s="454">
        <v>1</v>
      </c>
      <c r="Q23" s="451" t="str">
        <f>$F23</f>
        <v>Circuit Breaker</v>
      </c>
      <c r="R23" s="257" t="s">
        <v>180</v>
      </c>
      <c r="S23" s="296">
        <v>273536.21384744724</v>
      </c>
      <c r="T23" s="296">
        <v>160.95125406423003</v>
      </c>
      <c r="U23" s="296">
        <v>172575.33857593976</v>
      </c>
      <c r="V23" s="296">
        <v>64062.42123000868</v>
      </c>
      <c r="W23" s="296"/>
      <c r="X23" s="297">
        <v>36737.502787434605</v>
      </c>
      <c r="Y23" s="46"/>
      <c r="Z23" s="454">
        <v>1</v>
      </c>
      <c r="AA23" s="451" t="str">
        <f>$F23</f>
        <v>Circuit Breaker</v>
      </c>
      <c r="AB23" s="257" t="s">
        <v>180</v>
      </c>
      <c r="AC23" s="296">
        <v>273536.21384744724</v>
      </c>
      <c r="AD23" s="296">
        <v>160.95125406423003</v>
      </c>
      <c r="AE23" s="296">
        <v>172575.33857593976</v>
      </c>
      <c r="AF23" s="296">
        <v>64062.42123000868</v>
      </c>
      <c r="AG23" s="296"/>
      <c r="AH23" s="297">
        <v>36737.502787434605</v>
      </c>
      <c r="AI23" s="42"/>
      <c r="AJ23" s="257" t="s">
        <v>180</v>
      </c>
      <c r="AK23" s="284">
        <f>SUM(AL23:AP23)</f>
        <v>0</v>
      </c>
      <c r="AL23" s="284">
        <f>T23-AD23</f>
        <v>0</v>
      </c>
      <c r="AM23" s="284">
        <f t="shared" ref="AM23:AP38" si="0">U23-AE23</f>
        <v>0</v>
      </c>
      <c r="AN23" s="284">
        <f t="shared" si="0"/>
        <v>0</v>
      </c>
      <c r="AO23" s="284">
        <f t="shared" si="0"/>
        <v>0</v>
      </c>
      <c r="AP23" s="285">
        <f t="shared" si="0"/>
        <v>0</v>
      </c>
      <c r="AQ23" s="257" t="s">
        <v>180</v>
      </c>
      <c r="AR23" s="296">
        <v>0</v>
      </c>
      <c r="AS23" s="288"/>
      <c r="AT23" s="288"/>
      <c r="AU23" s="288"/>
      <c r="AV23" s="288"/>
      <c r="AW23" s="288"/>
      <c r="AX23" s="257" t="s">
        <v>180</v>
      </c>
      <c r="AY23" s="296">
        <v>0</v>
      </c>
      <c r="AZ23" s="288"/>
      <c r="BA23" s="288"/>
      <c r="BB23" s="288"/>
      <c r="BC23" s="288"/>
      <c r="BD23" s="288"/>
      <c r="BE23" s="257" t="s">
        <v>180</v>
      </c>
      <c r="BF23" s="296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57" t="s">
        <v>180</v>
      </c>
      <c r="BR23" s="296"/>
      <c r="BS23" s="292"/>
      <c r="BT23" s="292"/>
      <c r="BU23" s="292"/>
      <c r="BV23" s="292"/>
      <c r="BW23" s="293"/>
      <c r="BX23" s="42"/>
      <c r="BY23" s="257" t="s">
        <v>180</v>
      </c>
      <c r="BZ23" s="391">
        <v>9.1054680952122569E-5</v>
      </c>
      <c r="CA23" s="391">
        <v>2.1117465945543019E-3</v>
      </c>
      <c r="CB23" s="391"/>
      <c r="CC23" s="391"/>
      <c r="CD23" s="392"/>
      <c r="CE23" s="257" t="s">
        <v>180</v>
      </c>
      <c r="CF23" s="292">
        <v>314869.11500711832</v>
      </c>
      <c r="CG23" s="292">
        <v>313922.83157667849</v>
      </c>
      <c r="CH23" s="292"/>
      <c r="CI23" s="292"/>
      <c r="CJ23" s="293"/>
      <c r="CK23" s="42"/>
      <c r="CL23" s="257" t="s">
        <v>180</v>
      </c>
      <c r="CM23" s="391">
        <v>3.5143050000000009E-5</v>
      </c>
      <c r="CN23" s="391">
        <v>6.5458633739518598E-3</v>
      </c>
      <c r="CO23" s="391">
        <v>3.3837473252154283E-2</v>
      </c>
      <c r="CP23" s="391"/>
      <c r="CQ23" s="392">
        <v>0.11729845371796629</v>
      </c>
      <c r="CR23" s="257" t="s">
        <v>180</v>
      </c>
      <c r="CS23" s="292">
        <v>320222.17785714293</v>
      </c>
      <c r="CT23" s="292">
        <v>313945.71347626409</v>
      </c>
      <c r="CU23" s="292">
        <v>315111.83044419385</v>
      </c>
      <c r="CV23" s="292"/>
      <c r="CW23" s="293">
        <v>313196.8207847536</v>
      </c>
      <c r="CX23" s="42"/>
      <c r="CY23" s="257" t="s">
        <v>180</v>
      </c>
      <c r="CZ23" s="391">
        <v>3.5143050000000009E-5</v>
      </c>
      <c r="DA23" s="391">
        <v>6.5458633739518598E-3</v>
      </c>
      <c r="DB23" s="391">
        <v>3.3837473252154283E-2</v>
      </c>
      <c r="DC23" s="391"/>
      <c r="DD23" s="392">
        <v>0.11729845371796629</v>
      </c>
      <c r="DE23" s="257" t="s">
        <v>180</v>
      </c>
      <c r="DF23" s="292">
        <v>320222.17785714293</v>
      </c>
      <c r="DG23" s="292">
        <v>313945.71347626409</v>
      </c>
      <c r="DH23" s="292">
        <v>315111.83044419385</v>
      </c>
      <c r="DI23" s="292"/>
      <c r="DJ23" s="293">
        <v>313196.8207847536</v>
      </c>
    </row>
    <row r="24" spans="4:114" s="32" customFormat="1" ht="10.15" customHeight="1">
      <c r="D24" s="290"/>
      <c r="E24" s="481"/>
      <c r="F24" s="451"/>
      <c r="G24" s="474"/>
      <c r="H24" s="257" t="s">
        <v>181</v>
      </c>
      <c r="I24" s="296">
        <v>70076.40125009077</v>
      </c>
      <c r="J24" s="296">
        <v>4680.6354204522477</v>
      </c>
      <c r="K24" s="296"/>
      <c r="L24" s="296"/>
      <c r="M24" s="296">
        <v>65395.76582963852</v>
      </c>
      <c r="N24" s="297"/>
      <c r="O24" s="42"/>
      <c r="P24" s="454"/>
      <c r="Q24" s="451"/>
      <c r="R24" s="257" t="s">
        <v>181</v>
      </c>
      <c r="S24" s="296">
        <v>539431.96926327003</v>
      </c>
      <c r="T24" s="296">
        <v>3579.862705229626</v>
      </c>
      <c r="U24" s="296">
        <v>315326.66086921486</v>
      </c>
      <c r="V24" s="296">
        <v>73587.180526795026</v>
      </c>
      <c r="W24" s="296"/>
      <c r="X24" s="297">
        <v>146938.26516203047</v>
      </c>
      <c r="Y24" s="42"/>
      <c r="Z24" s="454"/>
      <c r="AA24" s="451"/>
      <c r="AB24" s="257" t="s">
        <v>181</v>
      </c>
      <c r="AC24" s="296">
        <v>606659.91848557023</v>
      </c>
      <c r="AD24" s="296">
        <v>3558.3669563241765</v>
      </c>
      <c r="AE24" s="296">
        <v>318165.92214096338</v>
      </c>
      <c r="AF24" s="296">
        <v>73587.180526795026</v>
      </c>
      <c r="AG24" s="296"/>
      <c r="AH24" s="297">
        <v>211348.44886148759</v>
      </c>
      <c r="AI24" s="42"/>
      <c r="AJ24" s="257" t="s">
        <v>181</v>
      </c>
      <c r="AK24" s="284">
        <f t="shared" ref="AK24:AK26" si="1">SUM(AL24:AP24)</f>
        <v>-67227.949222300187</v>
      </c>
      <c r="AL24" s="284">
        <f t="shared" ref="AL24:AP39" si="2">T24-AD24</f>
        <v>21.495748905449545</v>
      </c>
      <c r="AM24" s="284">
        <f t="shared" si="0"/>
        <v>-2839.2612717485172</v>
      </c>
      <c r="AN24" s="284">
        <f t="shared" si="0"/>
        <v>0</v>
      </c>
      <c r="AO24" s="284">
        <f t="shared" si="0"/>
        <v>0</v>
      </c>
      <c r="AP24" s="285">
        <f t="shared" si="0"/>
        <v>-64410.18369945712</v>
      </c>
      <c r="AQ24" s="257" t="s">
        <v>181</v>
      </c>
      <c r="AR24" s="296">
        <v>67249.444971205638</v>
      </c>
      <c r="AS24" s="288"/>
      <c r="AT24" s="288">
        <v>2839.2612717485185</v>
      </c>
      <c r="AU24" s="288"/>
      <c r="AV24" s="288"/>
      <c r="AW24" s="288">
        <v>64410.18369945712</v>
      </c>
      <c r="AX24" s="257" t="s">
        <v>181</v>
      </c>
      <c r="AY24" s="296">
        <v>21.495748905449606</v>
      </c>
      <c r="AZ24" s="288">
        <v>21.495748905449606</v>
      </c>
      <c r="BA24" s="288"/>
      <c r="BB24" s="288"/>
      <c r="BC24" s="288"/>
      <c r="BD24" s="288"/>
      <c r="BE24" s="257" t="s">
        <v>181</v>
      </c>
      <c r="BF24" s="296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57" t="s">
        <v>181</v>
      </c>
      <c r="BR24" s="296"/>
      <c r="BS24" s="296"/>
      <c r="BT24" s="296"/>
      <c r="BU24" s="296"/>
      <c r="BV24" s="296"/>
      <c r="BW24" s="297"/>
      <c r="BX24" s="42"/>
      <c r="BY24" s="257" t="s">
        <v>181</v>
      </c>
      <c r="BZ24" s="393">
        <v>5.5351090783998733E-5</v>
      </c>
      <c r="CA24" s="393"/>
      <c r="CB24" s="393"/>
      <c r="CC24" s="393">
        <v>6.5801603450725096E-2</v>
      </c>
      <c r="CD24" s="394"/>
      <c r="CE24" s="257" t="s">
        <v>181</v>
      </c>
      <c r="CF24" s="296">
        <v>330163.85628432443</v>
      </c>
      <c r="CG24" s="296"/>
      <c r="CH24" s="296"/>
      <c r="CI24" s="296">
        <v>331374.92570188228</v>
      </c>
      <c r="CJ24" s="297"/>
      <c r="CK24" s="42"/>
      <c r="CL24" s="257" t="s">
        <v>181</v>
      </c>
      <c r="CM24" s="393">
        <v>7.427287838964193E-5</v>
      </c>
      <c r="CN24" s="393">
        <v>7.0268634101567267E-3</v>
      </c>
      <c r="CO24" s="393">
        <v>3.6547494672291458E-2</v>
      </c>
      <c r="CP24" s="393"/>
      <c r="CQ24" s="394">
        <v>0.22124118393078956</v>
      </c>
      <c r="CR24" s="257" t="s">
        <v>181</v>
      </c>
      <c r="CS24" s="296">
        <v>330111.7452084567</v>
      </c>
      <c r="CT24" s="296">
        <v>330071.54521940736</v>
      </c>
      <c r="CU24" s="296">
        <v>335577.86102086894</v>
      </c>
      <c r="CV24" s="296"/>
      <c r="CW24" s="297">
        <v>332285.56247441168</v>
      </c>
      <c r="CX24" s="42"/>
      <c r="CY24" s="257" t="s">
        <v>181</v>
      </c>
      <c r="CZ24" s="393">
        <v>9.5389968514105562E-5</v>
      </c>
      <c r="DA24" s="393">
        <v>7.0380223160038929E-3</v>
      </c>
      <c r="DB24" s="393">
        <v>3.6547494672291458E-2</v>
      </c>
      <c r="DC24" s="393"/>
      <c r="DD24" s="394">
        <v>0.21264303264667136</v>
      </c>
      <c r="DE24" s="257" t="s">
        <v>181</v>
      </c>
      <c r="DF24" s="296">
        <v>329972.48857992946</v>
      </c>
      <c r="DG24" s="296">
        <v>330084.59002284554</v>
      </c>
      <c r="DH24" s="296">
        <v>335577.86102086894</v>
      </c>
      <c r="DI24" s="296"/>
      <c r="DJ24" s="297">
        <v>331374.92570188228</v>
      </c>
    </row>
    <row r="25" spans="4:114" s="32" customFormat="1" ht="10.15" customHeight="1">
      <c r="D25" s="290"/>
      <c r="E25" s="481"/>
      <c r="F25" s="451"/>
      <c r="G25" s="474"/>
      <c r="H25" s="257" t="s">
        <v>182</v>
      </c>
      <c r="I25" s="296">
        <v>479662.22059169837</v>
      </c>
      <c r="J25" s="296">
        <v>22357.871565593985</v>
      </c>
      <c r="K25" s="296">
        <v>69086.970338332831</v>
      </c>
      <c r="L25" s="296">
        <v>92322.140218254906</v>
      </c>
      <c r="M25" s="296">
        <v>246098.05242643718</v>
      </c>
      <c r="N25" s="297">
        <v>49797.18604307944</v>
      </c>
      <c r="O25" s="42"/>
      <c r="P25" s="454"/>
      <c r="Q25" s="451"/>
      <c r="R25" s="257" t="s">
        <v>182</v>
      </c>
      <c r="S25" s="296">
        <v>5122250.8409577599</v>
      </c>
      <c r="T25" s="296">
        <v>12459.91040208611</v>
      </c>
      <c r="U25" s="296">
        <v>1052105.9726656517</v>
      </c>
      <c r="V25" s="296">
        <v>1937526.5367027316</v>
      </c>
      <c r="W25" s="296">
        <v>495532.0153820822</v>
      </c>
      <c r="X25" s="297">
        <v>1624626.4058052085</v>
      </c>
      <c r="Y25" s="42"/>
      <c r="Z25" s="454"/>
      <c r="AA25" s="451"/>
      <c r="AB25" s="257" t="s">
        <v>182</v>
      </c>
      <c r="AC25" s="296">
        <v>5122250.839758453</v>
      </c>
      <c r="AD25" s="296">
        <v>12459.909202779208</v>
      </c>
      <c r="AE25" s="296">
        <v>1052105.9726656517</v>
      </c>
      <c r="AF25" s="296">
        <v>1937526.5367027316</v>
      </c>
      <c r="AG25" s="296">
        <v>495532.0153820822</v>
      </c>
      <c r="AH25" s="297">
        <v>1624626.4058052085</v>
      </c>
      <c r="AI25" s="42"/>
      <c r="AJ25" s="257" t="s">
        <v>182</v>
      </c>
      <c r="AK25" s="284">
        <f t="shared" si="1"/>
        <v>1.19930690198089E-3</v>
      </c>
      <c r="AL25" s="284">
        <f t="shared" si="2"/>
        <v>1.19930690198089E-3</v>
      </c>
      <c r="AM25" s="284">
        <f t="shared" si="0"/>
        <v>0</v>
      </c>
      <c r="AN25" s="284">
        <f t="shared" si="0"/>
        <v>0</v>
      </c>
      <c r="AO25" s="284">
        <f t="shared" si="0"/>
        <v>0</v>
      </c>
      <c r="AP25" s="285">
        <f t="shared" si="0"/>
        <v>0</v>
      </c>
      <c r="AQ25" s="257" t="s">
        <v>182</v>
      </c>
      <c r="AR25" s="296">
        <v>9.0691162571148235E-7</v>
      </c>
      <c r="AS25" s="288">
        <v>9.0691162571148235E-7</v>
      </c>
      <c r="AT25" s="288"/>
      <c r="AU25" s="288"/>
      <c r="AV25" s="288"/>
      <c r="AW25" s="288"/>
      <c r="AX25" s="257" t="s">
        <v>182</v>
      </c>
      <c r="AY25" s="296">
        <v>1.2002138137860621E-3</v>
      </c>
      <c r="AZ25" s="288">
        <v>1.2002138137860621E-3</v>
      </c>
      <c r="BA25" s="288"/>
      <c r="BB25" s="288"/>
      <c r="BC25" s="288"/>
      <c r="BD25" s="288"/>
      <c r="BE25" s="257" t="s">
        <v>182</v>
      </c>
      <c r="BF25" s="296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57" t="s">
        <v>182</v>
      </c>
      <c r="BR25" s="296"/>
      <c r="BS25" s="296"/>
      <c r="BT25" s="296"/>
      <c r="BU25" s="296"/>
      <c r="BV25" s="296"/>
      <c r="BW25" s="297"/>
      <c r="BX25" s="42"/>
      <c r="BY25" s="257" t="s">
        <v>182</v>
      </c>
      <c r="BZ25" s="393">
        <v>6.5502171271093049E-5</v>
      </c>
      <c r="CA25" s="393">
        <v>6.8368006294166729E-3</v>
      </c>
      <c r="CB25" s="393">
        <v>3.6200215682983039E-2</v>
      </c>
      <c r="CC25" s="393">
        <v>6.4572130322442092E-2</v>
      </c>
      <c r="CD25" s="394">
        <v>8.6191776262094066E-2</v>
      </c>
      <c r="CE25" s="257" t="s">
        <v>182</v>
      </c>
      <c r="CF25" s="296">
        <v>482466.13811934256</v>
      </c>
      <c r="CG25" s="296">
        <v>339252.73838284018</v>
      </c>
      <c r="CH25" s="296">
        <v>418773.32324547507</v>
      </c>
      <c r="CI25" s="296">
        <v>424136.42957078095</v>
      </c>
      <c r="CJ25" s="297">
        <v>577748.69253947074</v>
      </c>
      <c r="CK25" s="42"/>
      <c r="CL25" s="257" t="s">
        <v>182</v>
      </c>
      <c r="CM25" s="393">
        <v>9.1447697355461226E-5</v>
      </c>
      <c r="CN25" s="393">
        <v>6.3582137113455776E-3</v>
      </c>
      <c r="CO25" s="393">
        <v>3.596067966725551E-2</v>
      </c>
      <c r="CP25" s="393">
        <v>6.3527561788348536E-2</v>
      </c>
      <c r="CQ25" s="394">
        <v>0.23030160194406943</v>
      </c>
      <c r="CR25" s="257" t="s">
        <v>182</v>
      </c>
      <c r="CS25" s="296">
        <v>431856.56625021709</v>
      </c>
      <c r="CT25" s="296">
        <v>460024.48194169573</v>
      </c>
      <c r="CU25" s="296">
        <v>766362.72305078001</v>
      </c>
      <c r="CV25" s="296">
        <v>339328.26483648765</v>
      </c>
      <c r="CW25" s="297">
        <v>427437.32108207874</v>
      </c>
      <c r="CX25" s="42"/>
      <c r="CY25" s="257" t="s">
        <v>182</v>
      </c>
      <c r="CZ25" s="393">
        <v>9.6941012409772244E-5</v>
      </c>
      <c r="DA25" s="393">
        <v>6.3582137113455776E-3</v>
      </c>
      <c r="DB25" s="393">
        <v>3.596067966725551E-2</v>
      </c>
      <c r="DC25" s="393">
        <v>6.3527561788348536E-2</v>
      </c>
      <c r="DD25" s="394">
        <v>0.23030160194406943</v>
      </c>
      <c r="DE25" s="257" t="s">
        <v>182</v>
      </c>
      <c r="DF25" s="296">
        <v>437363.26153038186</v>
      </c>
      <c r="DG25" s="296">
        <v>460024.48194169573</v>
      </c>
      <c r="DH25" s="296">
        <v>766362.72305078001</v>
      </c>
      <c r="DI25" s="296">
        <v>339328.26483648765</v>
      </c>
      <c r="DJ25" s="297">
        <v>427437.32108207874</v>
      </c>
    </row>
    <row r="26" spans="4:114" s="32" customFormat="1" ht="10.5" customHeight="1" thickBot="1">
      <c r="D26" s="290"/>
      <c r="E26" s="482"/>
      <c r="F26" s="453"/>
      <c r="G26" s="475"/>
      <c r="H26" s="260" t="s">
        <v>183</v>
      </c>
      <c r="I26" s="296">
        <v>0</v>
      </c>
      <c r="J26" s="298"/>
      <c r="K26" s="298"/>
      <c r="L26" s="298"/>
      <c r="M26" s="298"/>
      <c r="N26" s="299"/>
      <c r="O26" s="42"/>
      <c r="P26" s="455"/>
      <c r="Q26" s="452"/>
      <c r="R26" s="260" t="s">
        <v>183</v>
      </c>
      <c r="S26" s="296">
        <v>0</v>
      </c>
      <c r="T26" s="298"/>
      <c r="U26" s="298"/>
      <c r="V26" s="298"/>
      <c r="W26" s="298"/>
      <c r="X26" s="299"/>
      <c r="Y26" s="42"/>
      <c r="Z26" s="455"/>
      <c r="AA26" s="452"/>
      <c r="AB26" s="260" t="s">
        <v>183</v>
      </c>
      <c r="AC26" s="296">
        <v>0</v>
      </c>
      <c r="AD26" s="298"/>
      <c r="AE26" s="298"/>
      <c r="AF26" s="298"/>
      <c r="AG26" s="298"/>
      <c r="AH26" s="299"/>
      <c r="AI26" s="42"/>
      <c r="AJ26" s="260" t="s">
        <v>183</v>
      </c>
      <c r="AK26" s="286">
        <f t="shared" si="1"/>
        <v>0</v>
      </c>
      <c r="AL26" s="286">
        <f t="shared" si="2"/>
        <v>0</v>
      </c>
      <c r="AM26" s="286">
        <f t="shared" si="0"/>
        <v>0</v>
      </c>
      <c r="AN26" s="286">
        <f t="shared" si="0"/>
        <v>0</v>
      </c>
      <c r="AO26" s="286">
        <f t="shared" si="0"/>
        <v>0</v>
      </c>
      <c r="AP26" s="287">
        <f t="shared" si="0"/>
        <v>0</v>
      </c>
      <c r="AQ26" s="260" t="s">
        <v>183</v>
      </c>
      <c r="AR26" s="296">
        <v>0</v>
      </c>
      <c r="AS26" s="289"/>
      <c r="AT26" s="289"/>
      <c r="AU26" s="289"/>
      <c r="AV26" s="289"/>
      <c r="AW26" s="289"/>
      <c r="AX26" s="260" t="s">
        <v>183</v>
      </c>
      <c r="AY26" s="296">
        <v>0</v>
      </c>
      <c r="AZ26" s="289"/>
      <c r="BA26" s="289"/>
      <c r="BB26" s="289"/>
      <c r="BC26" s="289"/>
      <c r="BD26" s="289"/>
      <c r="BE26" s="260" t="s">
        <v>183</v>
      </c>
      <c r="BF26" s="298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60" t="s">
        <v>183</v>
      </c>
      <c r="BR26" s="298"/>
      <c r="BS26" s="298"/>
      <c r="BT26" s="298"/>
      <c r="BU26" s="298"/>
      <c r="BV26" s="298"/>
      <c r="BW26" s="299"/>
      <c r="BX26" s="42"/>
      <c r="BY26" s="260" t="s">
        <v>183</v>
      </c>
      <c r="BZ26" s="395"/>
      <c r="CA26" s="395"/>
      <c r="CB26" s="395"/>
      <c r="CC26" s="395"/>
      <c r="CD26" s="396"/>
      <c r="CE26" s="260" t="s">
        <v>183</v>
      </c>
      <c r="CF26" s="298"/>
      <c r="CG26" s="298"/>
      <c r="CH26" s="298"/>
      <c r="CI26" s="298"/>
      <c r="CJ26" s="299"/>
      <c r="CK26" s="42"/>
      <c r="CL26" s="260" t="s">
        <v>183</v>
      </c>
      <c r="CM26" s="395"/>
      <c r="CN26" s="395"/>
      <c r="CO26" s="395"/>
      <c r="CP26" s="395"/>
      <c r="CQ26" s="396"/>
      <c r="CR26" s="260" t="s">
        <v>183</v>
      </c>
      <c r="CS26" s="298"/>
      <c r="CT26" s="298"/>
      <c r="CU26" s="298"/>
      <c r="CV26" s="298"/>
      <c r="CW26" s="299"/>
      <c r="CX26" s="42"/>
      <c r="CY26" s="260" t="s">
        <v>183</v>
      </c>
      <c r="CZ26" s="395"/>
      <c r="DA26" s="395"/>
      <c r="DB26" s="395"/>
      <c r="DC26" s="395"/>
      <c r="DD26" s="396"/>
      <c r="DE26" s="260" t="s">
        <v>183</v>
      </c>
      <c r="DF26" s="298"/>
      <c r="DG26" s="298"/>
      <c r="DH26" s="298"/>
      <c r="DI26" s="298"/>
      <c r="DJ26" s="299"/>
    </row>
    <row r="27" spans="4:114" s="32" customFormat="1" ht="10.15" customHeight="1">
      <c r="D27" s="317" t="str">
        <f>D23</f>
        <v>400KV Network</v>
      </c>
      <c r="E27" s="476">
        <v>2</v>
      </c>
      <c r="F27" s="450" t="s">
        <v>185</v>
      </c>
      <c r="G27" s="473" t="s">
        <v>171</v>
      </c>
      <c r="H27" s="254" t="str">
        <f>H23</f>
        <v>Low C4</v>
      </c>
      <c r="I27" s="296">
        <v>2118314.7465663934</v>
      </c>
      <c r="J27" s="292">
        <v>89305.99058845127</v>
      </c>
      <c r="K27" s="292">
        <v>81098.271999322125</v>
      </c>
      <c r="L27" s="292">
        <v>1947910.4839786198</v>
      </c>
      <c r="M27" s="292"/>
      <c r="N27" s="293"/>
      <c r="O27" s="42"/>
      <c r="P27" s="447">
        <v>2</v>
      </c>
      <c r="Q27" s="450" t="str">
        <f t="shared" ref="Q27" si="3">$F27</f>
        <v>Transformer</v>
      </c>
      <c r="R27" s="254" t="str">
        <f>R23</f>
        <v>Low C4</v>
      </c>
      <c r="S27" s="296">
        <v>4671972.5069401246</v>
      </c>
      <c r="T27" s="292">
        <v>111076.31764691341</v>
      </c>
      <c r="U27" s="292">
        <v>247717.43428889348</v>
      </c>
      <c r="V27" s="292">
        <v>2289949.400747133</v>
      </c>
      <c r="W27" s="292">
        <v>2023229.354257185</v>
      </c>
      <c r="X27" s="293"/>
      <c r="Y27" s="42"/>
      <c r="Z27" s="447">
        <v>2</v>
      </c>
      <c r="AA27" s="450" t="str">
        <f t="shared" ref="AA27" si="4">$F27</f>
        <v>Transformer</v>
      </c>
      <c r="AB27" s="254" t="str">
        <f>AB23</f>
        <v>Low C4</v>
      </c>
      <c r="AC27" s="296">
        <v>4671972.5069401246</v>
      </c>
      <c r="AD27" s="292">
        <v>111076.31764691341</v>
      </c>
      <c r="AE27" s="292">
        <v>247717.43428889348</v>
      </c>
      <c r="AF27" s="292">
        <v>2289949.400747133</v>
      </c>
      <c r="AG27" s="292">
        <v>2023229.354257185</v>
      </c>
      <c r="AH27" s="293"/>
      <c r="AI27" s="42"/>
      <c r="AJ27" s="254" t="str">
        <f>AJ23</f>
        <v>Low C4</v>
      </c>
      <c r="AK27" s="284">
        <f t="shared" ref="AK27:AK90" si="5">SUM(AL27:AP27)</f>
        <v>0</v>
      </c>
      <c r="AL27" s="284">
        <f t="shared" si="2"/>
        <v>0</v>
      </c>
      <c r="AM27" s="284">
        <f t="shared" si="0"/>
        <v>0</v>
      </c>
      <c r="AN27" s="284">
        <f t="shared" si="0"/>
        <v>0</v>
      </c>
      <c r="AO27" s="284">
        <f t="shared" si="0"/>
        <v>0</v>
      </c>
      <c r="AP27" s="285">
        <f t="shared" si="0"/>
        <v>0</v>
      </c>
      <c r="AQ27" s="254" t="str">
        <f>AQ23</f>
        <v>Low C4</v>
      </c>
      <c r="AR27" s="296">
        <v>8964505.2237240784</v>
      </c>
      <c r="AS27" s="288"/>
      <c r="AT27" s="288"/>
      <c r="AU27" s="288">
        <v>1801294.11779496</v>
      </c>
      <c r="AV27" s="288">
        <v>694574.62431633985</v>
      </c>
      <c r="AW27" s="288">
        <v>6468636.4816127792</v>
      </c>
      <c r="AX27" s="254" t="str">
        <f>AX23</f>
        <v>Low C4</v>
      </c>
      <c r="AY27" s="296">
        <v>0</v>
      </c>
      <c r="AZ27" s="288"/>
      <c r="BA27" s="288"/>
      <c r="BB27" s="288"/>
      <c r="BC27" s="288"/>
      <c r="BD27" s="288"/>
      <c r="BE27" s="254" t="str">
        <f>BE23</f>
        <v>Low C4</v>
      </c>
      <c r="BF27" s="292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54" t="str">
        <f>BQ23</f>
        <v>Low C4</v>
      </c>
      <c r="BR27" s="292"/>
      <c r="BS27" s="292"/>
      <c r="BT27" s="292"/>
      <c r="BU27" s="292"/>
      <c r="BV27" s="292"/>
      <c r="BW27" s="293"/>
      <c r="BY27" s="254" t="str">
        <f>BY23</f>
        <v>Low C4</v>
      </c>
      <c r="BZ27" s="391">
        <v>1.491617734985676E-3</v>
      </c>
      <c r="CA27" s="391">
        <v>9.4816868630162032E-3</v>
      </c>
      <c r="CB27" s="391">
        <v>3.2534987354828925E-2</v>
      </c>
      <c r="CC27" s="391"/>
      <c r="CD27" s="392"/>
      <c r="CE27" s="254" t="s">
        <v>180</v>
      </c>
      <c r="CF27" s="292">
        <v>8553128.1997292209</v>
      </c>
      <c r="CG27" s="292">
        <v>8553148.102332931</v>
      </c>
      <c r="CH27" s="292">
        <v>8553046.5887448881</v>
      </c>
      <c r="CI27" s="292"/>
      <c r="CJ27" s="293"/>
      <c r="CL27" s="254" t="s">
        <v>180</v>
      </c>
      <c r="CM27" s="391">
        <v>4.3288780743473421E-3</v>
      </c>
      <c r="CN27" s="391">
        <v>7.2405492689656681E-3</v>
      </c>
      <c r="CO27" s="391">
        <v>5.3546948867251642E-2</v>
      </c>
      <c r="CP27" s="391">
        <v>7.8850379222203656E-2</v>
      </c>
      <c r="CQ27" s="392"/>
      <c r="CR27" s="254" t="s">
        <v>180</v>
      </c>
      <c r="CS27" s="292">
        <v>8553125.9092392121</v>
      </c>
      <c r="CT27" s="292">
        <v>8553129.9175967276</v>
      </c>
      <c r="CU27" s="292">
        <v>8553077.8987643234</v>
      </c>
      <c r="CV27" s="292">
        <v>8553028.243241841</v>
      </c>
      <c r="CW27" s="293"/>
      <c r="CY27" s="254" t="s">
        <v>180</v>
      </c>
      <c r="CZ27" s="391">
        <v>4.3288780743473421E-3</v>
      </c>
      <c r="DA27" s="391">
        <v>7.2405492689656681E-3</v>
      </c>
      <c r="DB27" s="391">
        <v>5.3546948867251642E-2</v>
      </c>
      <c r="DC27" s="391">
        <v>7.8850379222203656E-2</v>
      </c>
      <c r="DD27" s="392"/>
      <c r="DE27" s="254" t="s">
        <v>180</v>
      </c>
      <c r="DF27" s="292">
        <v>8553125.9092392121</v>
      </c>
      <c r="DG27" s="292">
        <v>8553129.9175967276</v>
      </c>
      <c r="DH27" s="292">
        <v>8553077.8987643234</v>
      </c>
      <c r="DI27" s="292">
        <v>8553028.243241841</v>
      </c>
      <c r="DJ27" s="293"/>
    </row>
    <row r="28" spans="4:114" s="32" customFormat="1" ht="10.15" customHeight="1">
      <c r="D28" s="318"/>
      <c r="E28" s="477"/>
      <c r="F28" s="451"/>
      <c r="G28" s="474"/>
      <c r="H28" s="257" t="str">
        <f t="shared" ref="H28:H91" si="6">H24</f>
        <v>Medium C3</v>
      </c>
      <c r="I28" s="296">
        <v>9123615.9528419506</v>
      </c>
      <c r="J28" s="296">
        <v>609388.27876901231</v>
      </c>
      <c r="K28" s="296">
        <v>892658.64103445038</v>
      </c>
      <c r="L28" s="296">
        <v>4656953.2902695267</v>
      </c>
      <c r="M28" s="296">
        <v>2154602.8884318015</v>
      </c>
      <c r="N28" s="297">
        <v>810012.85433715896</v>
      </c>
      <c r="O28" s="42"/>
      <c r="P28" s="448"/>
      <c r="Q28" s="451"/>
      <c r="R28" s="257" t="str">
        <f t="shared" ref="R28:R91" si="7">R24</f>
        <v>Medium C3</v>
      </c>
      <c r="S28" s="296">
        <v>11086970.817436125</v>
      </c>
      <c r="T28" s="296">
        <v>519505.7176807666</v>
      </c>
      <c r="U28" s="296">
        <v>1632797.281094067</v>
      </c>
      <c r="V28" s="296">
        <v>5120141.0781092718</v>
      </c>
      <c r="W28" s="296">
        <v>3814526.7405520193</v>
      </c>
      <c r="X28" s="297"/>
      <c r="Y28" s="42"/>
      <c r="Z28" s="448"/>
      <c r="AA28" s="451"/>
      <c r="AB28" s="257" t="str">
        <f t="shared" ref="AB28:AB91" si="8">AB24</f>
        <v>Medium C3</v>
      </c>
      <c r="AC28" s="296">
        <v>20051409.118962578</v>
      </c>
      <c r="AD28" s="296">
        <v>519438.79548314377</v>
      </c>
      <c r="AE28" s="296">
        <v>1632797.281094067</v>
      </c>
      <c r="AF28" s="296">
        <v>6921435.1959042316</v>
      </c>
      <c r="AG28" s="296">
        <v>4509101.3648683596</v>
      </c>
      <c r="AH28" s="297">
        <v>6468636.4816127792</v>
      </c>
      <c r="AI28" s="42"/>
      <c r="AJ28" s="257" t="str">
        <f t="shared" ref="AJ28:AJ91" si="9">AJ24</f>
        <v>Medium C3</v>
      </c>
      <c r="AK28" s="284">
        <f t="shared" si="5"/>
        <v>-8964438.3015264571</v>
      </c>
      <c r="AL28" s="284">
        <f t="shared" si="2"/>
        <v>66.922197622829117</v>
      </c>
      <c r="AM28" s="284">
        <f t="shared" si="0"/>
        <v>0</v>
      </c>
      <c r="AN28" s="284">
        <f t="shared" si="0"/>
        <v>-1801294.1177949598</v>
      </c>
      <c r="AO28" s="284">
        <f t="shared" si="0"/>
        <v>-694574.62431634031</v>
      </c>
      <c r="AP28" s="285">
        <f t="shared" si="0"/>
        <v>-6468636.4816127792</v>
      </c>
      <c r="AQ28" s="257" t="str">
        <f t="shared" ref="AQ28:AQ91" si="10">AQ24</f>
        <v>Medium C3</v>
      </c>
      <c r="AR28" s="296">
        <v>39864526.275165394</v>
      </c>
      <c r="AS28" s="288"/>
      <c r="AT28" s="288">
        <v>78952.215791577517</v>
      </c>
      <c r="AU28" s="288">
        <v>6110592.4701814801</v>
      </c>
      <c r="AV28" s="288">
        <v>7986993.2592265457</v>
      </c>
      <c r="AW28" s="288">
        <v>25687988.329965789</v>
      </c>
      <c r="AX28" s="257" t="str">
        <f t="shared" ref="AX28:AX91" si="11">AX24</f>
        <v>Medium C3</v>
      </c>
      <c r="AY28" s="296">
        <v>66.922197622824399</v>
      </c>
      <c r="AZ28" s="288">
        <v>66.922197622824399</v>
      </c>
      <c r="BA28" s="288"/>
      <c r="BB28" s="288"/>
      <c r="BC28" s="288"/>
      <c r="BD28" s="288"/>
      <c r="BE28" s="257" t="str">
        <f t="shared" ref="BE28:BE91" si="12">BE24</f>
        <v>Medium C3</v>
      </c>
      <c r="BF28" s="296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57" t="str">
        <f t="shared" ref="BQ28:BQ91" si="13">BQ24</f>
        <v>Medium C3</v>
      </c>
      <c r="BR28" s="296"/>
      <c r="BS28" s="296"/>
      <c r="BT28" s="296"/>
      <c r="BU28" s="296"/>
      <c r="BV28" s="296"/>
      <c r="BW28" s="297"/>
      <c r="BY28" s="257" t="str">
        <f t="shared" ref="BY28:BY91" si="14">BY24</f>
        <v>Medium C3</v>
      </c>
      <c r="BZ28" s="393">
        <v>1.4242738589363224E-3</v>
      </c>
      <c r="CA28" s="393">
        <v>9.4816868630162032E-3</v>
      </c>
      <c r="CB28" s="393">
        <v>2.7199142888648054E-2</v>
      </c>
      <c r="CC28" s="393">
        <v>8.3892230875609153E-2</v>
      </c>
      <c r="CD28" s="394">
        <v>9.4695101882330324E-2</v>
      </c>
      <c r="CE28" s="257" t="s">
        <v>181</v>
      </c>
      <c r="CF28" s="296">
        <v>8557416.1125006359</v>
      </c>
      <c r="CG28" s="296">
        <v>8558686.5207623672</v>
      </c>
      <c r="CH28" s="296">
        <v>8561041.7556114607</v>
      </c>
      <c r="CI28" s="296">
        <v>8560994.9254479837</v>
      </c>
      <c r="CJ28" s="297">
        <v>8553904.4600606076</v>
      </c>
      <c r="CL28" s="257" t="s">
        <v>181</v>
      </c>
      <c r="CM28" s="393">
        <v>1.7346059164667599E-3</v>
      </c>
      <c r="CN28" s="393">
        <v>7.3388314907700813E-3</v>
      </c>
      <c r="CO28" s="393">
        <v>2.9902604170502705E-2</v>
      </c>
      <c r="CP28" s="393">
        <v>7.4248808553730616E-2</v>
      </c>
      <c r="CQ28" s="394"/>
      <c r="CR28" s="257" t="s">
        <v>181</v>
      </c>
      <c r="CS28" s="296">
        <v>8557720.7446233612</v>
      </c>
      <c r="CT28" s="296">
        <v>8557203.9363364149</v>
      </c>
      <c r="CU28" s="296">
        <v>8560318.2117383797</v>
      </c>
      <c r="CV28" s="296">
        <v>8562337.7277365923</v>
      </c>
      <c r="CW28" s="297"/>
      <c r="CY28" s="257" t="s">
        <v>181</v>
      </c>
      <c r="CZ28" s="393">
        <v>2.7592447764477738E-3</v>
      </c>
      <c r="DA28" s="393">
        <v>7.3388314907700813E-3</v>
      </c>
      <c r="DB28" s="393">
        <v>3.2341288122564579E-2</v>
      </c>
      <c r="DC28" s="393">
        <v>7.5242530090452744E-2</v>
      </c>
      <c r="DD28" s="394">
        <v>0.15115796381770621</v>
      </c>
      <c r="DE28" s="257" t="s">
        <v>181</v>
      </c>
      <c r="DF28" s="296">
        <v>8557676.7125224601</v>
      </c>
      <c r="DG28" s="296">
        <v>8557203.9363364149</v>
      </c>
      <c r="DH28" s="296">
        <v>8559851.7313476093</v>
      </c>
      <c r="DI28" s="296">
        <v>8561055.5978561081</v>
      </c>
      <c r="DJ28" s="297">
        <v>8558841.8426255491</v>
      </c>
    </row>
    <row r="29" spans="4:114" s="32" customFormat="1" ht="10.15" customHeight="1">
      <c r="D29" s="318"/>
      <c r="E29" s="477"/>
      <c r="F29" s="451"/>
      <c r="G29" s="474"/>
      <c r="H29" s="257" t="str">
        <f t="shared" si="6"/>
        <v>High C2</v>
      </c>
      <c r="I29" s="296">
        <v>45061699.54440131</v>
      </c>
      <c r="J29" s="296">
        <v>1202998.4436745336</v>
      </c>
      <c r="K29" s="296">
        <v>3332354.4014999187</v>
      </c>
      <c r="L29" s="296">
        <v>22327035.142352518</v>
      </c>
      <c r="M29" s="296">
        <v>12194017.351830216</v>
      </c>
      <c r="N29" s="297">
        <v>6005294.2050441271</v>
      </c>
      <c r="O29" s="42"/>
      <c r="P29" s="448"/>
      <c r="Q29" s="451"/>
      <c r="R29" s="257" t="str">
        <f t="shared" si="7"/>
        <v>High C2</v>
      </c>
      <c r="S29" s="296">
        <v>53877802.203220285</v>
      </c>
      <c r="T29" s="296">
        <v>1053475.094818274</v>
      </c>
      <c r="U29" s="296">
        <v>2632869.7766946848</v>
      </c>
      <c r="V29" s="296">
        <v>33168344.861528937</v>
      </c>
      <c r="W29" s="296">
        <v>7964252.5944503974</v>
      </c>
      <c r="X29" s="297">
        <v>9058859.8757279906</v>
      </c>
      <c r="Y29" s="42"/>
      <c r="Z29" s="448"/>
      <c r="AA29" s="451"/>
      <c r="AB29" s="257" t="str">
        <f t="shared" si="8"/>
        <v>High C2</v>
      </c>
      <c r="AC29" s="296">
        <v>93741836.847880989</v>
      </c>
      <c r="AD29" s="296">
        <v>1052983.4643136128</v>
      </c>
      <c r="AE29" s="296">
        <v>2711821.9924862618</v>
      </c>
      <c r="AF29" s="296">
        <v>39278937.331710413</v>
      </c>
      <c r="AG29" s="296">
        <v>15951245.853676941</v>
      </c>
      <c r="AH29" s="297">
        <v>34746848.205693774</v>
      </c>
      <c r="AI29" s="42"/>
      <c r="AJ29" s="257" t="str">
        <f t="shared" si="9"/>
        <v>High C2</v>
      </c>
      <c r="AK29" s="284">
        <f t="shared" si="5"/>
        <v>-39864034.644660719</v>
      </c>
      <c r="AL29" s="284">
        <f t="shared" si="2"/>
        <v>491.63050466123968</v>
      </c>
      <c r="AM29" s="284">
        <f t="shared" si="0"/>
        <v>-78952.215791577008</v>
      </c>
      <c r="AN29" s="284">
        <f t="shared" si="0"/>
        <v>-6110592.4701814763</v>
      </c>
      <c r="AO29" s="284">
        <f t="shared" si="0"/>
        <v>-7986993.2592265438</v>
      </c>
      <c r="AP29" s="285">
        <f t="shared" si="0"/>
        <v>-25687988.329965785</v>
      </c>
      <c r="AQ29" s="257" t="str">
        <f t="shared" si="10"/>
        <v>High C2</v>
      </c>
      <c r="AR29" s="296">
        <v>18728664.198822953</v>
      </c>
      <c r="AS29" s="288"/>
      <c r="AT29" s="288"/>
      <c r="AU29" s="288">
        <v>3020321.3635023199</v>
      </c>
      <c r="AV29" s="288"/>
      <c r="AW29" s="288">
        <v>15708342.835320635</v>
      </c>
      <c r="AX29" s="257" t="str">
        <f t="shared" si="11"/>
        <v>High C2</v>
      </c>
      <c r="AY29" s="296">
        <v>491.63050466171978</v>
      </c>
      <c r="AZ29" s="288">
        <v>491.63050466171978</v>
      </c>
      <c r="BA29" s="288"/>
      <c r="BB29" s="288"/>
      <c r="BC29" s="288"/>
      <c r="BD29" s="288"/>
      <c r="BE29" s="257" t="str">
        <f t="shared" si="12"/>
        <v>High C2</v>
      </c>
      <c r="BF29" s="296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57" t="str">
        <f t="shared" si="13"/>
        <v>High C2</v>
      </c>
      <c r="BR29" s="296"/>
      <c r="BS29" s="296"/>
      <c r="BT29" s="296"/>
      <c r="BU29" s="296"/>
      <c r="BV29" s="296"/>
      <c r="BW29" s="297"/>
      <c r="BY29" s="257" t="str">
        <f t="shared" si="14"/>
        <v>High C2</v>
      </c>
      <c r="BZ29" s="393">
        <v>1.3941387815589905E-3</v>
      </c>
      <c r="CA29" s="393">
        <v>9.3637821913289086E-3</v>
      </c>
      <c r="CB29" s="393">
        <v>2.9047911981097022E-2</v>
      </c>
      <c r="CC29" s="393">
        <v>8.4446049057852399E-2</v>
      </c>
      <c r="CD29" s="394">
        <v>9.8563298017484785E-2</v>
      </c>
      <c r="CE29" s="257" t="s">
        <v>182</v>
      </c>
      <c r="CF29" s="296">
        <v>10446446.983763181</v>
      </c>
      <c r="CG29" s="296">
        <v>11091588.883355739</v>
      </c>
      <c r="CH29" s="296">
        <v>10228300.962432686</v>
      </c>
      <c r="CI29" s="296">
        <v>10312473.216658255</v>
      </c>
      <c r="CJ29" s="297">
        <v>12173202.536083346</v>
      </c>
      <c r="CL29" s="257" t="s">
        <v>182</v>
      </c>
      <c r="CM29" s="393">
        <v>1.2250328982078877E-3</v>
      </c>
      <c r="CN29" s="393">
        <v>7.4728527023215537E-3</v>
      </c>
      <c r="CO29" s="393">
        <v>3.9929183642003242E-2</v>
      </c>
      <c r="CP29" s="393">
        <v>7.7354480006655554E-2</v>
      </c>
      <c r="CQ29" s="394">
        <v>0.15617560928164537</v>
      </c>
      <c r="CR29" s="257" t="s">
        <v>182</v>
      </c>
      <c r="CS29" s="296">
        <v>10320729.937537981</v>
      </c>
      <c r="CT29" s="296">
        <v>10693719.644552261</v>
      </c>
      <c r="CU29" s="296">
        <v>10616201.251912458</v>
      </c>
      <c r="CV29" s="296">
        <v>10276394.508206233</v>
      </c>
      <c r="CW29" s="297">
        <v>11279236.827303836</v>
      </c>
      <c r="CY29" s="257" t="s">
        <v>182</v>
      </c>
      <c r="CZ29" s="393">
        <v>2.5385829017310346E-3</v>
      </c>
      <c r="DA29" s="393">
        <v>7.4660202483993222E-3</v>
      </c>
      <c r="DB29" s="393">
        <v>4.0911222160850517E-2</v>
      </c>
      <c r="DC29" s="393">
        <v>7.9218679937640493E-2</v>
      </c>
      <c r="DD29" s="394">
        <v>0.15339820091765105</v>
      </c>
      <c r="DE29" s="257" t="s">
        <v>182</v>
      </c>
      <c r="DF29" s="296">
        <v>10138242.530223394</v>
      </c>
      <c r="DG29" s="296">
        <v>10699909.505781282</v>
      </c>
      <c r="DH29" s="296">
        <v>10637609.748158898</v>
      </c>
      <c r="DI29" s="296">
        <v>10057844.287027678</v>
      </c>
      <c r="DJ29" s="297">
        <v>10705334.289978532</v>
      </c>
    </row>
    <row r="30" spans="4:114" s="32" customFormat="1" ht="10.5" customHeight="1" thickBot="1">
      <c r="D30" s="318"/>
      <c r="E30" s="478"/>
      <c r="F30" s="453"/>
      <c r="G30" s="475"/>
      <c r="H30" s="260" t="str">
        <f t="shared" si="6"/>
        <v>Very high C1</v>
      </c>
      <c r="I30" s="296">
        <v>24552414.585166208</v>
      </c>
      <c r="J30" s="298">
        <v>952775.3401292481</v>
      </c>
      <c r="K30" s="298">
        <v>3189623.9487940506</v>
      </c>
      <c r="L30" s="298">
        <v>14140721.805530572</v>
      </c>
      <c r="M30" s="298">
        <v>3544683.6956825452</v>
      </c>
      <c r="N30" s="299">
        <v>2724609.7950297934</v>
      </c>
      <c r="O30" s="42"/>
      <c r="P30" s="449"/>
      <c r="Q30" s="452"/>
      <c r="R30" s="260" t="str">
        <f t="shared" si="7"/>
        <v>Very high C1</v>
      </c>
      <c r="S30" s="296">
        <v>34870903.244179644</v>
      </c>
      <c r="T30" s="298">
        <v>1739659.1747987387</v>
      </c>
      <c r="U30" s="298">
        <v>1521351.0241895099</v>
      </c>
      <c r="V30" s="298">
        <v>24910188.117589615</v>
      </c>
      <c r="W30" s="298">
        <v>4238063.1904158248</v>
      </c>
      <c r="X30" s="299">
        <v>2461641.7371859583</v>
      </c>
      <c r="Y30" s="42"/>
      <c r="Z30" s="449"/>
      <c r="AA30" s="452"/>
      <c r="AB30" s="260" t="str">
        <f t="shared" si="8"/>
        <v>Very high C1</v>
      </c>
      <c r="AC30" s="296">
        <v>53599507.592373893</v>
      </c>
      <c r="AD30" s="298">
        <v>1739599.3241700332</v>
      </c>
      <c r="AE30" s="298">
        <v>1521351.0241895099</v>
      </c>
      <c r="AF30" s="298">
        <v>27930509.481091935</v>
      </c>
      <c r="AG30" s="298">
        <v>4238063.1904158248</v>
      </c>
      <c r="AH30" s="299">
        <v>18169984.572506592</v>
      </c>
      <c r="AI30" s="42"/>
      <c r="AJ30" s="260" t="str">
        <f t="shared" si="9"/>
        <v>Very high C1</v>
      </c>
      <c r="AK30" s="286">
        <f t="shared" si="5"/>
        <v>-18728604.348194249</v>
      </c>
      <c r="AL30" s="286">
        <f t="shared" si="2"/>
        <v>59.850628705462441</v>
      </c>
      <c r="AM30" s="286">
        <f t="shared" si="0"/>
        <v>0</v>
      </c>
      <c r="AN30" s="286">
        <f t="shared" si="0"/>
        <v>-3020321.3635023199</v>
      </c>
      <c r="AO30" s="286">
        <f t="shared" si="0"/>
        <v>0</v>
      </c>
      <c r="AP30" s="287">
        <f t="shared" si="0"/>
        <v>-15708342.835320633</v>
      </c>
      <c r="AQ30" s="260" t="str">
        <f t="shared" si="10"/>
        <v>Very high C1</v>
      </c>
      <c r="AR30" s="296">
        <v>0</v>
      </c>
      <c r="AS30" s="289"/>
      <c r="AT30" s="289"/>
      <c r="AU30" s="289"/>
      <c r="AV30" s="289"/>
      <c r="AW30" s="289"/>
      <c r="AX30" s="260" t="str">
        <f t="shared" si="11"/>
        <v>Very high C1</v>
      </c>
      <c r="AY30" s="296">
        <v>59.850628705577812</v>
      </c>
      <c r="AZ30" s="289">
        <v>59.850628705577812</v>
      </c>
      <c r="BA30" s="289"/>
      <c r="BB30" s="289"/>
      <c r="BC30" s="289"/>
      <c r="BD30" s="289"/>
      <c r="BE30" s="260" t="str">
        <f t="shared" si="12"/>
        <v>Very high C1</v>
      </c>
      <c r="BF30" s="298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60" t="str">
        <f t="shared" si="13"/>
        <v>Very high C1</v>
      </c>
      <c r="BR30" s="298"/>
      <c r="BS30" s="298"/>
      <c r="BT30" s="298"/>
      <c r="BU30" s="298"/>
      <c r="BV30" s="298"/>
      <c r="BW30" s="299"/>
      <c r="BY30" s="260" t="str">
        <f t="shared" si="14"/>
        <v>Very high C1</v>
      </c>
      <c r="BZ30" s="395">
        <v>1.2584836728206082E-3</v>
      </c>
      <c r="CA30" s="395">
        <v>9.4816868630162032E-3</v>
      </c>
      <c r="CB30" s="395">
        <v>2.9902972210756763E-2</v>
      </c>
      <c r="CC30" s="395">
        <v>8.3892230875609153E-2</v>
      </c>
      <c r="CD30" s="396">
        <v>9.7112724466801859E-2</v>
      </c>
      <c r="CE30" s="260" t="s">
        <v>183</v>
      </c>
      <c r="CF30" s="298">
        <v>19445790.5334015</v>
      </c>
      <c r="CG30" s="298">
        <v>19788139.059537649</v>
      </c>
      <c r="CH30" s="298">
        <v>20486730.651973817</v>
      </c>
      <c r="CI30" s="298">
        <v>14084274.783992054</v>
      </c>
      <c r="CJ30" s="299">
        <v>14027939.445011854</v>
      </c>
      <c r="CL30" s="260" t="s">
        <v>183</v>
      </c>
      <c r="CM30" s="395">
        <v>1.9914319905063415E-3</v>
      </c>
      <c r="CN30" s="395">
        <v>7.4534940828752299E-3</v>
      </c>
      <c r="CO30" s="395">
        <v>3.8163310953240263E-2</v>
      </c>
      <c r="CP30" s="395">
        <v>7.5104891209776148E-2</v>
      </c>
      <c r="CQ30" s="396">
        <v>0.17541163094951759</v>
      </c>
      <c r="CR30" s="260" t="s">
        <v>183</v>
      </c>
      <c r="CS30" s="298">
        <v>19786106.289114669</v>
      </c>
      <c r="CT30" s="298">
        <v>17092062.661128022</v>
      </c>
      <c r="CU30" s="298">
        <v>19493490.697172653</v>
      </c>
      <c r="CV30" s="298">
        <v>14103405.298199818</v>
      </c>
      <c r="CW30" s="299">
        <v>14033514.903549377</v>
      </c>
      <c r="CY30" s="260" t="s">
        <v>183</v>
      </c>
      <c r="CZ30" s="395">
        <v>3.1292413317678008E-3</v>
      </c>
      <c r="DA30" s="395">
        <v>7.4534940828752299E-3</v>
      </c>
      <c r="DB30" s="395">
        <v>3.8686969933328819E-2</v>
      </c>
      <c r="DC30" s="395">
        <v>7.5104891209776148E-2</v>
      </c>
      <c r="DD30" s="396">
        <v>0.14539983932295725</v>
      </c>
      <c r="DE30" s="260" t="s">
        <v>183</v>
      </c>
      <c r="DF30" s="298">
        <v>20916136.618604928</v>
      </c>
      <c r="DG30" s="298">
        <v>17092062.661128022</v>
      </c>
      <c r="DH30" s="298">
        <v>19830819.827167541</v>
      </c>
      <c r="DI30" s="298">
        <v>14103405.298199818</v>
      </c>
      <c r="DJ30" s="299">
        <v>19116606.279733684</v>
      </c>
    </row>
    <row r="31" spans="4:114" s="32" customFormat="1" ht="10.15" customHeight="1">
      <c r="D31" s="317" t="str">
        <f>D27</f>
        <v>400KV Network</v>
      </c>
      <c r="E31" s="476">
        <v>3</v>
      </c>
      <c r="F31" s="450" t="s">
        <v>186</v>
      </c>
      <c r="G31" s="473" t="s">
        <v>171</v>
      </c>
      <c r="H31" s="254" t="str">
        <f t="shared" si="6"/>
        <v>Low C4</v>
      </c>
      <c r="I31" s="296">
        <v>13631.975622574622</v>
      </c>
      <c r="J31" s="292">
        <v>13631.975622574622</v>
      </c>
      <c r="K31" s="292"/>
      <c r="L31" s="292"/>
      <c r="M31" s="292"/>
      <c r="N31" s="293"/>
      <c r="O31" s="42"/>
      <c r="P31" s="447">
        <v>3</v>
      </c>
      <c r="Q31" s="450" t="str">
        <f t="shared" ref="Q31" si="15">$F31</f>
        <v>Reactors</v>
      </c>
      <c r="R31" s="254" t="str">
        <f t="shared" si="7"/>
        <v>Low C4</v>
      </c>
      <c r="S31" s="296">
        <v>124354.81666704924</v>
      </c>
      <c r="T31" s="292">
        <v>532.50789390402645</v>
      </c>
      <c r="U31" s="292">
        <v>123822.30877314521</v>
      </c>
      <c r="V31" s="292"/>
      <c r="W31" s="292"/>
      <c r="X31" s="293"/>
      <c r="Y31" s="42"/>
      <c r="Z31" s="447">
        <v>3</v>
      </c>
      <c r="AA31" s="450" t="str">
        <f t="shared" ref="AA31" si="16">$F31</f>
        <v>Reactors</v>
      </c>
      <c r="AB31" s="254" t="str">
        <f t="shared" si="8"/>
        <v>Low C4</v>
      </c>
      <c r="AC31" s="296">
        <v>124354.81666704924</v>
      </c>
      <c r="AD31" s="292">
        <v>532.50789390402645</v>
      </c>
      <c r="AE31" s="292">
        <v>123822.30877314521</v>
      </c>
      <c r="AF31" s="292"/>
      <c r="AG31" s="292"/>
      <c r="AH31" s="293"/>
      <c r="AI31" s="42"/>
      <c r="AJ31" s="254" t="str">
        <f t="shared" si="9"/>
        <v>Low C4</v>
      </c>
      <c r="AK31" s="284">
        <f t="shared" si="5"/>
        <v>0</v>
      </c>
      <c r="AL31" s="284">
        <f t="shared" si="2"/>
        <v>0</v>
      </c>
      <c r="AM31" s="284">
        <f t="shared" si="0"/>
        <v>0</v>
      </c>
      <c r="AN31" s="284">
        <f t="shared" si="0"/>
        <v>0</v>
      </c>
      <c r="AO31" s="284">
        <f t="shared" si="0"/>
        <v>0</v>
      </c>
      <c r="AP31" s="285">
        <f t="shared" si="0"/>
        <v>0</v>
      </c>
      <c r="AQ31" s="254" t="str">
        <f t="shared" si="10"/>
        <v>Low C4</v>
      </c>
      <c r="AR31" s="296">
        <v>0</v>
      </c>
      <c r="AS31" s="288"/>
      <c r="AT31" s="288"/>
      <c r="AU31" s="288"/>
      <c r="AV31" s="288"/>
      <c r="AW31" s="288"/>
      <c r="AX31" s="254" t="str">
        <f t="shared" si="11"/>
        <v>Low C4</v>
      </c>
      <c r="AY31" s="292">
        <v>0</v>
      </c>
      <c r="AZ31" s="288"/>
      <c r="BA31" s="288"/>
      <c r="BB31" s="288"/>
      <c r="BC31" s="288"/>
      <c r="BD31" s="288"/>
      <c r="BE31" s="254" t="str">
        <f t="shared" si="12"/>
        <v>Low C4</v>
      </c>
      <c r="BF31" s="292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54" t="str">
        <f t="shared" si="13"/>
        <v>Low C4</v>
      </c>
      <c r="BR31" s="292"/>
      <c r="BS31" s="292"/>
      <c r="BT31" s="292"/>
      <c r="BU31" s="292"/>
      <c r="BV31" s="292"/>
      <c r="BW31" s="293"/>
      <c r="BY31" s="254" t="str">
        <f t="shared" si="14"/>
        <v>Low C4</v>
      </c>
      <c r="BZ31" s="391">
        <v>6.3469009529459885E-4</v>
      </c>
      <c r="CA31" s="391"/>
      <c r="CB31" s="391"/>
      <c r="CC31" s="391"/>
      <c r="CD31" s="392"/>
      <c r="CE31" s="254" t="s">
        <v>180</v>
      </c>
      <c r="CF31" s="292">
        <v>5369516.8753326638</v>
      </c>
      <c r="CG31" s="292"/>
      <c r="CH31" s="292"/>
      <c r="CI31" s="292"/>
      <c r="CJ31" s="293"/>
      <c r="CL31" s="254" t="s">
        <v>180</v>
      </c>
      <c r="CM31" s="391">
        <v>9.9173689257381348E-5</v>
      </c>
      <c r="CN31" s="391">
        <v>7.6867110222361701E-3</v>
      </c>
      <c r="CO31" s="391"/>
      <c r="CP31" s="391"/>
      <c r="CQ31" s="392"/>
      <c r="CR31" s="254" t="s">
        <v>180</v>
      </c>
      <c r="CS31" s="292">
        <v>5369447.2585569639</v>
      </c>
      <c r="CT31" s="292">
        <v>5369540.0809245631</v>
      </c>
      <c r="CU31" s="292"/>
      <c r="CV31" s="292"/>
      <c r="CW31" s="293"/>
      <c r="CY31" s="254" t="s">
        <v>180</v>
      </c>
      <c r="CZ31" s="391">
        <v>9.9173689257381348E-5</v>
      </c>
      <c r="DA31" s="391">
        <v>7.6867110222361701E-3</v>
      </c>
      <c r="DB31" s="391"/>
      <c r="DC31" s="391"/>
      <c r="DD31" s="392"/>
      <c r="DE31" s="254" t="s">
        <v>180</v>
      </c>
      <c r="DF31" s="292">
        <v>5369447.2585569639</v>
      </c>
      <c r="DG31" s="292">
        <v>5369540.0809245631</v>
      </c>
      <c r="DH31" s="292"/>
      <c r="DI31" s="292"/>
      <c r="DJ31" s="293"/>
    </row>
    <row r="32" spans="4:114" s="32" customFormat="1" ht="10.15" customHeight="1">
      <c r="D32" s="318"/>
      <c r="E32" s="477"/>
      <c r="F32" s="451"/>
      <c r="G32" s="474"/>
      <c r="H32" s="257" t="str">
        <f t="shared" si="6"/>
        <v>Medium C3</v>
      </c>
      <c r="I32" s="296">
        <v>13689.739950492873</v>
      </c>
      <c r="J32" s="296">
        <v>13689.739950492873</v>
      </c>
      <c r="K32" s="296"/>
      <c r="L32" s="296"/>
      <c r="M32" s="296"/>
      <c r="N32" s="297"/>
      <c r="O32" s="42"/>
      <c r="P32" s="448"/>
      <c r="Q32" s="451"/>
      <c r="R32" s="257" t="str">
        <f t="shared" si="7"/>
        <v>Medium C3</v>
      </c>
      <c r="S32" s="296">
        <v>124879.63654977969</v>
      </c>
      <c r="T32" s="296">
        <v>532.64130485787052</v>
      </c>
      <c r="U32" s="296">
        <v>124346.99524492183</v>
      </c>
      <c r="V32" s="296"/>
      <c r="W32" s="296"/>
      <c r="X32" s="297"/>
      <c r="Y32" s="42"/>
      <c r="Z32" s="448"/>
      <c r="AA32" s="451"/>
      <c r="AB32" s="257" t="str">
        <f t="shared" si="8"/>
        <v>Medium C3</v>
      </c>
      <c r="AC32" s="296">
        <v>124879.63654977969</v>
      </c>
      <c r="AD32" s="296">
        <v>532.64130485787052</v>
      </c>
      <c r="AE32" s="296">
        <v>124346.99524492183</v>
      </c>
      <c r="AF32" s="296"/>
      <c r="AG32" s="296"/>
      <c r="AH32" s="297"/>
      <c r="AI32" s="42"/>
      <c r="AJ32" s="257" t="str">
        <f t="shared" si="9"/>
        <v>Medium C3</v>
      </c>
      <c r="AK32" s="284">
        <f t="shared" si="5"/>
        <v>0</v>
      </c>
      <c r="AL32" s="284">
        <f t="shared" si="2"/>
        <v>0</v>
      </c>
      <c r="AM32" s="284">
        <f t="shared" si="0"/>
        <v>0</v>
      </c>
      <c r="AN32" s="284">
        <f t="shared" si="0"/>
        <v>0</v>
      </c>
      <c r="AO32" s="284">
        <f t="shared" si="0"/>
        <v>0</v>
      </c>
      <c r="AP32" s="285">
        <f t="shared" si="0"/>
        <v>0</v>
      </c>
      <c r="AQ32" s="257" t="str">
        <f t="shared" si="10"/>
        <v>Medium C3</v>
      </c>
      <c r="AR32" s="296">
        <v>0</v>
      </c>
      <c r="AS32" s="288"/>
      <c r="AT32" s="288"/>
      <c r="AU32" s="288"/>
      <c r="AV32" s="288"/>
      <c r="AW32" s="288"/>
      <c r="AX32" s="257" t="str">
        <f t="shared" si="11"/>
        <v>Medium C3</v>
      </c>
      <c r="AY32" s="296">
        <v>0</v>
      </c>
      <c r="AZ32" s="288"/>
      <c r="BA32" s="288"/>
      <c r="BB32" s="288"/>
      <c r="BC32" s="288"/>
      <c r="BD32" s="288"/>
      <c r="BE32" s="257" t="str">
        <f t="shared" si="12"/>
        <v>Medium C3</v>
      </c>
      <c r="BF32" s="296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57" t="str">
        <f t="shared" si="13"/>
        <v>Medium C3</v>
      </c>
      <c r="BR32" s="296"/>
      <c r="BS32" s="296"/>
      <c r="BT32" s="296"/>
      <c r="BU32" s="296"/>
      <c r="BV32" s="296"/>
      <c r="BW32" s="297"/>
      <c r="BY32" s="257" t="str">
        <f t="shared" si="14"/>
        <v>Medium C3</v>
      </c>
      <c r="BZ32" s="393">
        <v>6.3469009529459885E-4</v>
      </c>
      <c r="CA32" s="393"/>
      <c r="CB32" s="393"/>
      <c r="CC32" s="393"/>
      <c r="CD32" s="394"/>
      <c r="CE32" s="257" t="s">
        <v>181</v>
      </c>
      <c r="CF32" s="296">
        <v>5386917.9077186771</v>
      </c>
      <c r="CG32" s="296"/>
      <c r="CH32" s="296"/>
      <c r="CI32" s="296"/>
      <c r="CJ32" s="297"/>
      <c r="CL32" s="257" t="s">
        <v>181</v>
      </c>
      <c r="CM32" s="393">
        <v>9.9173689257381348E-5</v>
      </c>
      <c r="CN32" s="393">
        <v>7.6867110222361701E-3</v>
      </c>
      <c r="CO32" s="393"/>
      <c r="CP32" s="393"/>
      <c r="CQ32" s="394"/>
      <c r="CR32" s="257" t="s">
        <v>181</v>
      </c>
      <c r="CS32" s="296">
        <v>5370792.4838364003</v>
      </c>
      <c r="CT32" s="296">
        <v>5392293.0490127699</v>
      </c>
      <c r="CU32" s="296"/>
      <c r="CV32" s="296"/>
      <c r="CW32" s="297"/>
      <c r="CY32" s="257" t="s">
        <v>181</v>
      </c>
      <c r="CZ32" s="393">
        <v>9.9173689257381348E-5</v>
      </c>
      <c r="DA32" s="393">
        <v>7.6867110222361701E-3</v>
      </c>
      <c r="DB32" s="393"/>
      <c r="DC32" s="393"/>
      <c r="DD32" s="394"/>
      <c r="DE32" s="257" t="s">
        <v>181</v>
      </c>
      <c r="DF32" s="296">
        <v>5370792.4838364003</v>
      </c>
      <c r="DG32" s="296">
        <v>5392293.0490127699</v>
      </c>
      <c r="DH32" s="296"/>
      <c r="DI32" s="296"/>
      <c r="DJ32" s="297"/>
    </row>
    <row r="33" spans="4:124" s="32" customFormat="1" ht="10.15" customHeight="1">
      <c r="D33" s="318"/>
      <c r="E33" s="477"/>
      <c r="F33" s="451"/>
      <c r="G33" s="474"/>
      <c r="H33" s="257" t="str">
        <f t="shared" si="6"/>
        <v>High C2</v>
      </c>
      <c r="I33" s="296">
        <v>2240672.9889738476</v>
      </c>
      <c r="J33" s="296">
        <v>4797.95851931384</v>
      </c>
      <c r="K33" s="296">
        <v>130484.44992399431</v>
      </c>
      <c r="L33" s="296">
        <v>206521.67339805176</v>
      </c>
      <c r="M33" s="296"/>
      <c r="N33" s="297">
        <v>1898868.9071324877</v>
      </c>
      <c r="O33" s="42"/>
      <c r="P33" s="448"/>
      <c r="Q33" s="451"/>
      <c r="R33" s="257" t="str">
        <f t="shared" si="7"/>
        <v>High C2</v>
      </c>
      <c r="S33" s="296">
        <v>1840273.6431700657</v>
      </c>
      <c r="T33" s="296">
        <v>900.29454280564721</v>
      </c>
      <c r="U33" s="296">
        <v>43580.92961493777</v>
      </c>
      <c r="V33" s="296">
        <v>639162.71218234289</v>
      </c>
      <c r="W33" s="296"/>
      <c r="X33" s="297">
        <v>1156629.7068299796</v>
      </c>
      <c r="Y33" s="42"/>
      <c r="Z33" s="448"/>
      <c r="AA33" s="451"/>
      <c r="AB33" s="257" t="str">
        <f t="shared" si="8"/>
        <v>High C2</v>
      </c>
      <c r="AC33" s="296">
        <v>4719102.7967382576</v>
      </c>
      <c r="AD33" s="296">
        <v>770.00515990744475</v>
      </c>
      <c r="AE33" s="296">
        <v>43580.92961493777</v>
      </c>
      <c r="AF33" s="296">
        <v>639162.71218234289</v>
      </c>
      <c r="AG33" s="296"/>
      <c r="AH33" s="297">
        <v>4035589.1497810693</v>
      </c>
      <c r="AI33" s="42"/>
      <c r="AJ33" s="257" t="str">
        <f t="shared" si="9"/>
        <v>High C2</v>
      </c>
      <c r="AK33" s="284">
        <f t="shared" si="5"/>
        <v>-2878829.1535681915</v>
      </c>
      <c r="AL33" s="284">
        <f t="shared" si="2"/>
        <v>130.28938289820246</v>
      </c>
      <c r="AM33" s="284">
        <f t="shared" si="0"/>
        <v>0</v>
      </c>
      <c r="AN33" s="284">
        <f t="shared" si="0"/>
        <v>0</v>
      </c>
      <c r="AO33" s="284">
        <f t="shared" si="0"/>
        <v>0</v>
      </c>
      <c r="AP33" s="285">
        <f t="shared" si="0"/>
        <v>-2878959.4429510897</v>
      </c>
      <c r="AQ33" s="257" t="str">
        <f t="shared" si="10"/>
        <v>High C2</v>
      </c>
      <c r="AR33" s="296">
        <v>2878959.4429510897</v>
      </c>
      <c r="AS33" s="288"/>
      <c r="AT33" s="288"/>
      <c r="AU33" s="288"/>
      <c r="AV33" s="288"/>
      <c r="AW33" s="288">
        <v>2878959.4429510897</v>
      </c>
      <c r="AX33" s="257" t="str">
        <f t="shared" si="11"/>
        <v>High C2</v>
      </c>
      <c r="AY33" s="296">
        <v>130.28938289820246</v>
      </c>
      <c r="AZ33" s="288">
        <v>130.28938289820246</v>
      </c>
      <c r="BA33" s="288"/>
      <c r="BB33" s="288"/>
      <c r="BC33" s="288"/>
      <c r="BD33" s="288"/>
      <c r="BE33" s="257" t="str">
        <f t="shared" si="12"/>
        <v>High C2</v>
      </c>
      <c r="BF33" s="296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57" t="str">
        <f t="shared" si="13"/>
        <v>High C2</v>
      </c>
      <c r="BR33" s="296"/>
      <c r="BS33" s="296"/>
      <c r="BT33" s="296"/>
      <c r="BU33" s="296"/>
      <c r="BV33" s="296"/>
      <c r="BW33" s="297"/>
      <c r="BY33" s="257" t="str">
        <f t="shared" si="14"/>
        <v>High C2</v>
      </c>
      <c r="BZ33" s="393">
        <v>4.2312682390555079E-4</v>
      </c>
      <c r="CA33" s="393">
        <v>4.6066639872113461E-3</v>
      </c>
      <c r="CB33" s="393">
        <v>3.6502793319323601E-2</v>
      </c>
      <c r="CC33" s="393"/>
      <c r="CD33" s="394">
        <v>8.3403029327596467E-2</v>
      </c>
      <c r="CE33" s="257" t="s">
        <v>182</v>
      </c>
      <c r="CF33" s="296">
        <v>5663399.0209842641</v>
      </c>
      <c r="CG33" s="296">
        <v>5663572.3661849648</v>
      </c>
      <c r="CH33" s="296">
        <v>5657695.058879911</v>
      </c>
      <c r="CI33" s="296"/>
      <c r="CJ33" s="297">
        <v>5691859.2152763484</v>
      </c>
      <c r="CL33" s="257" t="s">
        <v>182</v>
      </c>
      <c r="CM33" s="393">
        <v>3.1727807561643407E-5</v>
      </c>
      <c r="CN33" s="393">
        <v>7.6867110222361701E-3</v>
      </c>
      <c r="CO33" s="393">
        <v>2.2566556200793488E-2</v>
      </c>
      <c r="CP33" s="393"/>
      <c r="CQ33" s="394">
        <v>0.2044544105157288</v>
      </c>
      <c r="CR33" s="257" t="s">
        <v>182</v>
      </c>
      <c r="CS33" s="296">
        <v>5685026.3839970613</v>
      </c>
      <c r="CT33" s="296">
        <v>5669645.8978185281</v>
      </c>
      <c r="CU33" s="296">
        <v>5663572.3661849648</v>
      </c>
      <c r="CV33" s="296"/>
      <c r="CW33" s="297">
        <v>5657152.1441500001</v>
      </c>
      <c r="CY33" s="257" t="s">
        <v>182</v>
      </c>
      <c r="CZ33" s="393">
        <v>6.8055899884511577E-5</v>
      </c>
      <c r="DA33" s="393">
        <v>7.6867110222361701E-3</v>
      </c>
      <c r="DB33" s="393">
        <v>2.2566556200793488E-2</v>
      </c>
      <c r="DC33" s="393"/>
      <c r="DD33" s="394">
        <v>0.17710237463630488</v>
      </c>
      <c r="DE33" s="257" t="s">
        <v>182</v>
      </c>
      <c r="DF33" s="296">
        <v>5657152.1441500001</v>
      </c>
      <c r="DG33" s="296">
        <v>5669645.8978185281</v>
      </c>
      <c r="DH33" s="296">
        <v>5663572.3661849648</v>
      </c>
      <c r="DI33" s="296"/>
      <c r="DJ33" s="297">
        <v>5691994.9439588254</v>
      </c>
    </row>
    <row r="34" spans="4:124" s="32" customFormat="1" ht="10.5" customHeight="1" thickBot="1">
      <c r="D34" s="318"/>
      <c r="E34" s="478"/>
      <c r="F34" s="453"/>
      <c r="G34" s="475"/>
      <c r="H34" s="260" t="str">
        <f t="shared" si="6"/>
        <v>Very high C1</v>
      </c>
      <c r="I34" s="296">
        <v>1557737.2960973606</v>
      </c>
      <c r="J34" s="298">
        <v>0</v>
      </c>
      <c r="K34" s="298"/>
      <c r="L34" s="298"/>
      <c r="M34" s="298"/>
      <c r="N34" s="299">
        <v>1557737.2960973606</v>
      </c>
      <c r="O34" s="42"/>
      <c r="P34" s="449"/>
      <c r="Q34" s="452"/>
      <c r="R34" s="260" t="str">
        <f t="shared" si="7"/>
        <v>Very high C1</v>
      </c>
      <c r="S34" s="296">
        <v>869.88707851434901</v>
      </c>
      <c r="T34" s="298">
        <v>869.88707851434901</v>
      </c>
      <c r="U34" s="298"/>
      <c r="V34" s="298"/>
      <c r="W34" s="298"/>
      <c r="X34" s="299"/>
      <c r="Y34" s="42"/>
      <c r="Z34" s="449"/>
      <c r="AA34" s="452"/>
      <c r="AB34" s="260" t="str">
        <f t="shared" si="8"/>
        <v>Very high C1</v>
      </c>
      <c r="AC34" s="296">
        <v>3744261.84759025</v>
      </c>
      <c r="AD34" s="298">
        <v>676.34136524573375</v>
      </c>
      <c r="AE34" s="298"/>
      <c r="AF34" s="298"/>
      <c r="AG34" s="298"/>
      <c r="AH34" s="299">
        <v>3743585.5062250043</v>
      </c>
      <c r="AI34" s="42"/>
      <c r="AJ34" s="260" t="str">
        <f t="shared" si="9"/>
        <v>Very high C1</v>
      </c>
      <c r="AK34" s="286">
        <f t="shared" si="5"/>
        <v>-3743391.9605117356</v>
      </c>
      <c r="AL34" s="286">
        <f t="shared" si="2"/>
        <v>193.54571326861526</v>
      </c>
      <c r="AM34" s="286">
        <f t="shared" si="0"/>
        <v>0</v>
      </c>
      <c r="AN34" s="286">
        <f t="shared" si="0"/>
        <v>0</v>
      </c>
      <c r="AO34" s="286">
        <f t="shared" si="0"/>
        <v>0</v>
      </c>
      <c r="AP34" s="287">
        <f t="shared" si="0"/>
        <v>-3743585.5062250043</v>
      </c>
      <c r="AQ34" s="260" t="str">
        <f t="shared" si="10"/>
        <v>Very high C1</v>
      </c>
      <c r="AR34" s="296">
        <v>3743585.5062250043</v>
      </c>
      <c r="AS34" s="289"/>
      <c r="AT34" s="289"/>
      <c r="AU34" s="289"/>
      <c r="AV34" s="289"/>
      <c r="AW34" s="289">
        <v>3743585.5062250043</v>
      </c>
      <c r="AX34" s="260" t="str">
        <f t="shared" si="11"/>
        <v>Very high C1</v>
      </c>
      <c r="AY34" s="298">
        <v>193.54571326861523</v>
      </c>
      <c r="AZ34" s="289">
        <v>193.54571326861523</v>
      </c>
      <c r="BA34" s="289"/>
      <c r="BB34" s="289"/>
      <c r="BC34" s="289"/>
      <c r="BD34" s="289"/>
      <c r="BE34" s="260" t="str">
        <f t="shared" si="12"/>
        <v>Very high C1</v>
      </c>
      <c r="BF34" s="298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60" t="str">
        <f t="shared" si="13"/>
        <v>Very high C1</v>
      </c>
      <c r="BR34" s="298"/>
      <c r="BS34" s="298"/>
      <c r="BT34" s="298"/>
      <c r="BU34" s="298"/>
      <c r="BV34" s="298"/>
      <c r="BW34" s="299"/>
      <c r="BY34" s="260" t="str">
        <f t="shared" si="14"/>
        <v>Very high C1</v>
      </c>
      <c r="BZ34" s="395">
        <v>0</v>
      </c>
      <c r="CA34" s="395"/>
      <c r="CB34" s="395"/>
      <c r="CC34" s="395"/>
      <c r="CD34" s="396">
        <v>8.5075193309290698E-2</v>
      </c>
      <c r="CE34" s="260" t="s">
        <v>183</v>
      </c>
      <c r="CF34" s="298">
        <v>18310123.497859236</v>
      </c>
      <c r="CG34" s="298"/>
      <c r="CH34" s="298"/>
      <c r="CI34" s="298"/>
      <c r="CJ34" s="299">
        <v>18310123.497859236</v>
      </c>
      <c r="CL34" s="260" t="s">
        <v>183</v>
      </c>
      <c r="CM34" s="395">
        <v>2.375426573764108E-5</v>
      </c>
      <c r="CN34" s="395"/>
      <c r="CO34" s="395"/>
      <c r="CP34" s="395"/>
      <c r="CQ34" s="396"/>
      <c r="CR34" s="260" t="s">
        <v>183</v>
      </c>
      <c r="CS34" s="298">
        <v>18310123.497859236</v>
      </c>
      <c r="CT34" s="298"/>
      <c r="CU34" s="298"/>
      <c r="CV34" s="298"/>
      <c r="CW34" s="299"/>
      <c r="CY34" s="260" t="s">
        <v>183</v>
      </c>
      <c r="CZ34" s="395"/>
      <c r="DA34" s="395"/>
      <c r="DB34" s="395"/>
      <c r="DC34" s="395"/>
      <c r="DD34" s="396">
        <v>0.2044544105157288</v>
      </c>
      <c r="DE34" s="260" t="s">
        <v>183</v>
      </c>
      <c r="DF34" s="298">
        <v>18310123.497859236</v>
      </c>
      <c r="DG34" s="298"/>
      <c r="DH34" s="298"/>
      <c r="DI34" s="298"/>
      <c r="DJ34" s="299">
        <v>18310123.497859236</v>
      </c>
    </row>
    <row r="35" spans="4:124" s="32" customFormat="1" ht="10.15" customHeight="1">
      <c r="D35" s="317" t="str">
        <f>D31</f>
        <v>400KV Network</v>
      </c>
      <c r="E35" s="476">
        <v>4</v>
      </c>
      <c r="F35" s="450" t="s">
        <v>187</v>
      </c>
      <c r="G35" s="473" t="s">
        <v>171</v>
      </c>
      <c r="H35" s="254" t="str">
        <f t="shared" si="6"/>
        <v>Low C4</v>
      </c>
      <c r="I35" s="296">
        <v>667.1134858786935</v>
      </c>
      <c r="J35" s="292">
        <v>667.1134858786935</v>
      </c>
      <c r="K35" s="292"/>
      <c r="L35" s="292"/>
      <c r="M35" s="292"/>
      <c r="N35" s="293"/>
      <c r="O35" s="42"/>
      <c r="P35" s="447">
        <v>4</v>
      </c>
      <c r="Q35" s="450" t="str">
        <f t="shared" ref="Q35" si="17">$F35</f>
        <v>Underground Cable</v>
      </c>
      <c r="R35" s="254" t="str">
        <f t="shared" si="7"/>
        <v>Low C4</v>
      </c>
      <c r="S35" s="296">
        <v>8090.0927706882412</v>
      </c>
      <c r="T35" s="292">
        <v>85.608283375189657</v>
      </c>
      <c r="U35" s="292">
        <v>8004.4844873130514</v>
      </c>
      <c r="V35" s="292"/>
      <c r="W35" s="292"/>
      <c r="X35" s="293"/>
      <c r="Y35" s="42"/>
      <c r="Z35" s="447">
        <v>4</v>
      </c>
      <c r="AA35" s="450" t="str">
        <f t="shared" ref="AA35" si="18">$F35</f>
        <v>Underground Cable</v>
      </c>
      <c r="AB35" s="254" t="str">
        <f t="shared" si="8"/>
        <v>Low C4</v>
      </c>
      <c r="AC35" s="296">
        <v>8004.4844873130514</v>
      </c>
      <c r="AD35" s="292"/>
      <c r="AE35" s="292">
        <v>8004.4844873130514</v>
      </c>
      <c r="AF35" s="292"/>
      <c r="AG35" s="292"/>
      <c r="AH35" s="293"/>
      <c r="AI35" s="42"/>
      <c r="AJ35" s="254" t="str">
        <f t="shared" si="9"/>
        <v>Low C4</v>
      </c>
      <c r="AK35" s="284">
        <f t="shared" si="5"/>
        <v>85.608283375189657</v>
      </c>
      <c r="AL35" s="284">
        <f t="shared" si="2"/>
        <v>85.608283375189657</v>
      </c>
      <c r="AM35" s="284">
        <f t="shared" si="0"/>
        <v>0</v>
      </c>
      <c r="AN35" s="284">
        <f t="shared" si="0"/>
        <v>0</v>
      </c>
      <c r="AO35" s="284">
        <f t="shared" si="0"/>
        <v>0</v>
      </c>
      <c r="AP35" s="285">
        <f t="shared" si="0"/>
        <v>0</v>
      </c>
      <c r="AQ35" s="254" t="str">
        <f t="shared" si="10"/>
        <v>Low C4</v>
      </c>
      <c r="AR35" s="296">
        <v>0</v>
      </c>
      <c r="AS35" s="288"/>
      <c r="AT35" s="288"/>
      <c r="AU35" s="288"/>
      <c r="AV35" s="288"/>
      <c r="AW35" s="288"/>
      <c r="AX35" s="254" t="str">
        <f t="shared" si="11"/>
        <v>Low C4</v>
      </c>
      <c r="AY35" s="292">
        <v>85.608283375189657</v>
      </c>
      <c r="AZ35" s="288">
        <v>85.608283375189657</v>
      </c>
      <c r="BA35" s="288"/>
      <c r="BB35" s="288"/>
      <c r="BC35" s="288"/>
      <c r="BD35" s="288"/>
      <c r="BE35" s="254" t="str">
        <f t="shared" si="12"/>
        <v>Low C4</v>
      </c>
      <c r="BF35" s="292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54" t="str">
        <f t="shared" si="13"/>
        <v>Low C4</v>
      </c>
      <c r="BR35" s="292"/>
      <c r="BS35" s="292"/>
      <c r="BT35" s="292"/>
      <c r="BU35" s="292"/>
      <c r="BV35" s="292"/>
      <c r="BW35" s="293"/>
      <c r="BY35" s="254" t="str">
        <f t="shared" si="14"/>
        <v>Low C4</v>
      </c>
      <c r="BZ35" s="391">
        <v>9.9006134787860134E-5</v>
      </c>
      <c r="CA35" s="391"/>
      <c r="CB35" s="391"/>
      <c r="CC35" s="391"/>
      <c r="CD35" s="392"/>
      <c r="CE35" s="254" t="s">
        <v>180</v>
      </c>
      <c r="CF35" s="292">
        <v>1182123.2483593482</v>
      </c>
      <c r="CG35" s="292"/>
      <c r="CH35" s="292"/>
      <c r="CI35" s="292"/>
      <c r="CJ35" s="293"/>
      <c r="CL35" s="254" t="s">
        <v>180</v>
      </c>
      <c r="CM35" s="391">
        <v>6.0689838227157022E-7</v>
      </c>
      <c r="CN35" s="391">
        <v>1.1879434111790039E-3</v>
      </c>
      <c r="CO35" s="391"/>
      <c r="CP35" s="391"/>
      <c r="CQ35" s="392"/>
      <c r="CR35" s="254" t="s">
        <v>180</v>
      </c>
      <c r="CS35" s="292">
        <v>632289.41567330109</v>
      </c>
      <c r="CT35" s="292">
        <v>1182123.2483593482</v>
      </c>
      <c r="CU35" s="292"/>
      <c r="CV35" s="292"/>
      <c r="CW35" s="293"/>
      <c r="CY35" s="254" t="s">
        <v>180</v>
      </c>
      <c r="CZ35" s="391"/>
      <c r="DA35" s="391">
        <v>1.1879434111790039E-3</v>
      </c>
      <c r="DB35" s="391"/>
      <c r="DC35" s="391"/>
      <c r="DD35" s="392"/>
      <c r="DE35" s="254" t="s">
        <v>180</v>
      </c>
      <c r="DF35" s="292"/>
      <c r="DG35" s="292">
        <v>1182123.2483593482</v>
      </c>
      <c r="DH35" s="292"/>
      <c r="DI35" s="292"/>
      <c r="DJ35" s="293"/>
    </row>
    <row r="36" spans="4:124" s="32" customFormat="1" ht="10.15" customHeight="1">
      <c r="D36" s="318"/>
      <c r="E36" s="477"/>
      <c r="F36" s="451"/>
      <c r="G36" s="474"/>
      <c r="H36" s="257" t="str">
        <f t="shared" si="6"/>
        <v>Medium C3</v>
      </c>
      <c r="I36" s="296">
        <v>251582.08012218564</v>
      </c>
      <c r="J36" s="296">
        <v>781.54197981210029</v>
      </c>
      <c r="K36" s="296">
        <v>26609.804413858546</v>
      </c>
      <c r="L36" s="296">
        <v>66559.307066107023</v>
      </c>
      <c r="M36" s="296">
        <v>157631.42666240796</v>
      </c>
      <c r="N36" s="297"/>
      <c r="O36" s="42"/>
      <c r="P36" s="448"/>
      <c r="Q36" s="451"/>
      <c r="R36" s="257" t="str">
        <f t="shared" si="7"/>
        <v>Medium C3</v>
      </c>
      <c r="S36" s="296">
        <v>1492543.5053174261</v>
      </c>
      <c r="T36" s="296">
        <v>2238.4952771568837</v>
      </c>
      <c r="U36" s="296">
        <v>9898.8633329422155</v>
      </c>
      <c r="V36" s="296">
        <v>35962.407268312309</v>
      </c>
      <c r="W36" s="296">
        <v>633636.6306452112</v>
      </c>
      <c r="X36" s="297">
        <v>810807.10879380349</v>
      </c>
      <c r="Y36" s="42"/>
      <c r="Z36" s="448"/>
      <c r="AA36" s="451"/>
      <c r="AB36" s="257" t="str">
        <f t="shared" si="8"/>
        <v>Medium C3</v>
      </c>
      <c r="AC36" s="296">
        <v>1492543.5053174261</v>
      </c>
      <c r="AD36" s="296">
        <v>2238.4952771568837</v>
      </c>
      <c r="AE36" s="296">
        <v>9898.8633329422155</v>
      </c>
      <c r="AF36" s="296">
        <v>35962.407268312309</v>
      </c>
      <c r="AG36" s="296">
        <v>633636.6306452112</v>
      </c>
      <c r="AH36" s="297">
        <v>810807.10879380349</v>
      </c>
      <c r="AI36" s="42"/>
      <c r="AJ36" s="257" t="str">
        <f t="shared" si="9"/>
        <v>Medium C3</v>
      </c>
      <c r="AK36" s="284">
        <f t="shared" si="5"/>
        <v>0</v>
      </c>
      <c r="AL36" s="284">
        <f t="shared" si="2"/>
        <v>0</v>
      </c>
      <c r="AM36" s="284">
        <f t="shared" si="0"/>
        <v>0</v>
      </c>
      <c r="AN36" s="284">
        <f t="shared" si="0"/>
        <v>0</v>
      </c>
      <c r="AO36" s="284">
        <f t="shared" si="0"/>
        <v>0</v>
      </c>
      <c r="AP36" s="285">
        <f t="shared" si="0"/>
        <v>0</v>
      </c>
      <c r="AQ36" s="257" t="str">
        <f t="shared" si="10"/>
        <v>Medium C3</v>
      </c>
      <c r="AR36" s="296">
        <v>0</v>
      </c>
      <c r="AS36" s="288"/>
      <c r="AT36" s="288"/>
      <c r="AU36" s="288"/>
      <c r="AV36" s="288"/>
      <c r="AW36" s="288"/>
      <c r="AX36" s="257" t="str">
        <f t="shared" si="11"/>
        <v>Medium C3</v>
      </c>
      <c r="AY36" s="296">
        <v>0</v>
      </c>
      <c r="AZ36" s="288"/>
      <c r="BA36" s="288"/>
      <c r="BB36" s="288"/>
      <c r="BC36" s="288"/>
      <c r="BD36" s="288"/>
      <c r="BE36" s="257" t="str">
        <f t="shared" si="12"/>
        <v>Medium C3</v>
      </c>
      <c r="BF36" s="296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57" t="str">
        <f t="shared" si="13"/>
        <v>Medium C3</v>
      </c>
      <c r="BR36" s="296"/>
      <c r="BS36" s="296"/>
      <c r="BT36" s="296"/>
      <c r="BU36" s="296"/>
      <c r="BV36" s="296"/>
      <c r="BW36" s="297"/>
      <c r="BY36" s="257" t="str">
        <f t="shared" si="14"/>
        <v>Medium C3</v>
      </c>
      <c r="BZ36" s="393">
        <v>1.662340908394529E-5</v>
      </c>
      <c r="CA36" s="393">
        <v>1.5916682182767206E-3</v>
      </c>
      <c r="CB36" s="393">
        <v>8.5466603362732707E-3</v>
      </c>
      <c r="CC36" s="393">
        <v>2.9991454061113029E-2</v>
      </c>
      <c r="CD36" s="394"/>
      <c r="CE36" s="257" t="s">
        <v>181</v>
      </c>
      <c r="CF36" s="296">
        <v>2001197.8889132591</v>
      </c>
      <c r="CG36" s="296">
        <v>2002077.2917412117</v>
      </c>
      <c r="CH36" s="296">
        <v>2003023.7152858272</v>
      </c>
      <c r="CI36" s="296">
        <v>2002239.2771488184</v>
      </c>
      <c r="CJ36" s="297"/>
      <c r="CL36" s="257" t="s">
        <v>181</v>
      </c>
      <c r="CM36" s="393">
        <v>2.0630734245141725E-5</v>
      </c>
      <c r="CN36" s="393">
        <v>1.263293940486077E-3</v>
      </c>
      <c r="CO36" s="393">
        <v>6.1006193245904949E-3</v>
      </c>
      <c r="CP36" s="393">
        <v>3.2007576473706667E-2</v>
      </c>
      <c r="CQ36" s="394">
        <v>0.15426672631652599</v>
      </c>
      <c r="CR36" s="257" t="s">
        <v>181</v>
      </c>
      <c r="CS36" s="296">
        <v>2000836.4337188513</v>
      </c>
      <c r="CT36" s="296">
        <v>2003005.1648853007</v>
      </c>
      <c r="CU36" s="296">
        <v>2001996.2990374081</v>
      </c>
      <c r="CV36" s="296">
        <v>2002419.763824018</v>
      </c>
      <c r="CW36" s="297">
        <v>2002239.2771488184</v>
      </c>
      <c r="CY36" s="257" t="s">
        <v>181</v>
      </c>
      <c r="CZ36" s="393">
        <v>2.0630734245141725E-5</v>
      </c>
      <c r="DA36" s="393">
        <v>1.263293940486077E-3</v>
      </c>
      <c r="DB36" s="393">
        <v>6.1006193245904949E-3</v>
      </c>
      <c r="DC36" s="393">
        <v>3.2007576473706667E-2</v>
      </c>
      <c r="DD36" s="394">
        <v>0.15426672631652599</v>
      </c>
      <c r="DE36" s="257" t="s">
        <v>181</v>
      </c>
      <c r="DF36" s="296">
        <v>2000836.4337188513</v>
      </c>
      <c r="DG36" s="296">
        <v>2003005.1648853007</v>
      </c>
      <c r="DH36" s="296">
        <v>2001996.2990374081</v>
      </c>
      <c r="DI36" s="296">
        <v>2002419.763824018</v>
      </c>
      <c r="DJ36" s="297">
        <v>2002239.2771488184</v>
      </c>
    </row>
    <row r="37" spans="4:124" s="32" customFormat="1" ht="10.15" customHeight="1">
      <c r="D37" s="318"/>
      <c r="E37" s="477"/>
      <c r="F37" s="451"/>
      <c r="G37" s="474"/>
      <c r="H37" s="257" t="str">
        <f t="shared" si="6"/>
        <v>High C2</v>
      </c>
      <c r="I37" s="296">
        <v>2266427.6258558845</v>
      </c>
      <c r="J37" s="296">
        <v>8370.4493011837749</v>
      </c>
      <c r="K37" s="296">
        <v>128201.49175058005</v>
      </c>
      <c r="L37" s="296">
        <v>435657.26707216416</v>
      </c>
      <c r="M37" s="296">
        <v>1694198.4177319563</v>
      </c>
      <c r="N37" s="297"/>
      <c r="O37" s="42"/>
      <c r="P37" s="448"/>
      <c r="Q37" s="451"/>
      <c r="R37" s="257" t="str">
        <f t="shared" si="7"/>
        <v>High C2</v>
      </c>
      <c r="S37" s="296">
        <v>8075648.9491908886</v>
      </c>
      <c r="T37" s="296">
        <v>916.48054053068267</v>
      </c>
      <c r="U37" s="296">
        <v>91427.044428781519</v>
      </c>
      <c r="V37" s="296">
        <v>409537.5268366884</v>
      </c>
      <c r="W37" s="296">
        <v>75120.79986392209</v>
      </c>
      <c r="X37" s="297">
        <v>7498647.0975209661</v>
      </c>
      <c r="Y37" s="42"/>
      <c r="Z37" s="448"/>
      <c r="AA37" s="451"/>
      <c r="AB37" s="257" t="str">
        <f t="shared" si="8"/>
        <v>High C2</v>
      </c>
      <c r="AC37" s="296">
        <v>8094669.4779678322</v>
      </c>
      <c r="AD37" s="296">
        <v>670.82129218385262</v>
      </c>
      <c r="AE37" s="296">
        <v>110693.23245407152</v>
      </c>
      <c r="AF37" s="296">
        <v>409537.5268366884</v>
      </c>
      <c r="AG37" s="296">
        <v>75120.79986392209</v>
      </c>
      <c r="AH37" s="297">
        <v>7498647.0975209661</v>
      </c>
      <c r="AI37" s="42"/>
      <c r="AJ37" s="257" t="str">
        <f t="shared" si="9"/>
        <v>High C2</v>
      </c>
      <c r="AK37" s="284">
        <f t="shared" si="5"/>
        <v>-19020.528776943171</v>
      </c>
      <c r="AL37" s="284">
        <f t="shared" si="2"/>
        <v>245.65924834683005</v>
      </c>
      <c r="AM37" s="284">
        <f t="shared" si="0"/>
        <v>-19266.188025290001</v>
      </c>
      <c r="AN37" s="284">
        <f t="shared" si="0"/>
        <v>0</v>
      </c>
      <c r="AO37" s="284">
        <f t="shared" si="0"/>
        <v>0</v>
      </c>
      <c r="AP37" s="285">
        <f t="shared" si="0"/>
        <v>0</v>
      </c>
      <c r="AQ37" s="257" t="str">
        <f t="shared" si="10"/>
        <v>High C2</v>
      </c>
      <c r="AR37" s="296">
        <v>19266.188025290008</v>
      </c>
      <c r="AS37" s="288"/>
      <c r="AT37" s="288">
        <v>19266.188025290008</v>
      </c>
      <c r="AU37" s="288"/>
      <c r="AV37" s="288"/>
      <c r="AW37" s="288"/>
      <c r="AX37" s="257" t="str">
        <f t="shared" si="11"/>
        <v>High C2</v>
      </c>
      <c r="AY37" s="296">
        <v>245.65924834682991</v>
      </c>
      <c r="AZ37" s="288">
        <v>245.65924834682991</v>
      </c>
      <c r="BA37" s="288"/>
      <c r="BB37" s="288"/>
      <c r="BC37" s="288"/>
      <c r="BD37" s="288"/>
      <c r="BE37" s="257" t="str">
        <f t="shared" si="12"/>
        <v>High C2</v>
      </c>
      <c r="BF37" s="296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57" t="str">
        <f t="shared" si="13"/>
        <v>High C2</v>
      </c>
      <c r="BR37" s="296"/>
      <c r="BS37" s="296"/>
      <c r="BT37" s="296"/>
      <c r="BU37" s="296"/>
      <c r="BV37" s="296"/>
      <c r="BW37" s="297"/>
      <c r="BY37" s="257" t="str">
        <f t="shared" si="14"/>
        <v>High C2</v>
      </c>
      <c r="BZ37" s="393">
        <v>5.9051056931956356E-5</v>
      </c>
      <c r="CA37" s="393">
        <v>2.0634694357398362E-3</v>
      </c>
      <c r="CB37" s="393">
        <v>1.3039697180138679E-2</v>
      </c>
      <c r="CC37" s="393">
        <v>3.1738856556268957E-2</v>
      </c>
      <c r="CD37" s="394"/>
      <c r="CE37" s="257" t="s">
        <v>182</v>
      </c>
      <c r="CF37" s="296">
        <v>2242204.4494596845</v>
      </c>
      <c r="CG37" s="296">
        <v>2113252.8881536555</v>
      </c>
      <c r="CH37" s="296">
        <v>2204456.1046235873</v>
      </c>
      <c r="CI37" s="296">
        <v>2575757.6375709083</v>
      </c>
      <c r="CJ37" s="297"/>
      <c r="CL37" s="257" t="s">
        <v>182</v>
      </c>
      <c r="CM37" s="393">
        <v>3.7881009858908841E-6</v>
      </c>
      <c r="CN37" s="393">
        <v>1.3447431751273458E-3</v>
      </c>
      <c r="CO37" s="393">
        <v>1.2275163446206086E-2</v>
      </c>
      <c r="CP37" s="393">
        <v>2.8398192345730905E-2</v>
      </c>
      <c r="CQ37" s="394">
        <v>9.1418864449888684E-2</v>
      </c>
      <c r="CR37" s="257" t="s">
        <v>182</v>
      </c>
      <c r="CS37" s="296">
        <v>2286568.2765348121</v>
      </c>
      <c r="CT37" s="296">
        <v>2194469.1345312772</v>
      </c>
      <c r="CU37" s="296">
        <v>2209841.5477703023</v>
      </c>
      <c r="CV37" s="296">
        <v>2026527.8135570255</v>
      </c>
      <c r="CW37" s="297">
        <v>2565986.5616295994</v>
      </c>
      <c r="CY37" s="257" t="s">
        <v>182</v>
      </c>
      <c r="CZ37" s="393">
        <v>2.7554533456143227E-6</v>
      </c>
      <c r="DA37" s="393">
        <v>1.3355196596009729E-3</v>
      </c>
      <c r="DB37" s="393">
        <v>1.2275163446206086E-2</v>
      </c>
      <c r="DC37" s="393">
        <v>2.8398192345730905E-2</v>
      </c>
      <c r="DD37" s="394">
        <v>9.1418864449888684E-2</v>
      </c>
      <c r="DE37" s="257" t="s">
        <v>182</v>
      </c>
      <c r="DF37" s="296">
        <v>2209259.5983923241</v>
      </c>
      <c r="DG37" s="296">
        <v>2249909.993447213</v>
      </c>
      <c r="DH37" s="296">
        <v>2209841.5477703023</v>
      </c>
      <c r="DI37" s="296">
        <v>2026527.8135570255</v>
      </c>
      <c r="DJ37" s="297">
        <v>2565986.5616295994</v>
      </c>
    </row>
    <row r="38" spans="4:124" s="32" customFormat="1" ht="10.5" customHeight="1" thickBot="1">
      <c r="D38" s="318"/>
      <c r="E38" s="478"/>
      <c r="F38" s="453"/>
      <c r="G38" s="475"/>
      <c r="H38" s="260" t="str">
        <f t="shared" si="6"/>
        <v>Very high C1</v>
      </c>
      <c r="I38" s="296">
        <v>1506632.4706664691</v>
      </c>
      <c r="J38" s="298">
        <v>6556.4608734450439</v>
      </c>
      <c r="K38" s="298">
        <v>99073.15710545097</v>
      </c>
      <c r="L38" s="298">
        <v>383522.52955448028</v>
      </c>
      <c r="M38" s="298">
        <v>383904.20624702249</v>
      </c>
      <c r="N38" s="299">
        <v>633576.11688607035</v>
      </c>
      <c r="O38" s="42"/>
      <c r="P38" s="449"/>
      <c r="Q38" s="452"/>
      <c r="R38" s="260" t="str">
        <f t="shared" si="7"/>
        <v>Very high C1</v>
      </c>
      <c r="S38" s="296">
        <v>4877222.3500754377</v>
      </c>
      <c r="T38" s="298">
        <v>6.2379008312273429E-2</v>
      </c>
      <c r="U38" s="298">
        <v>178233.58479190129</v>
      </c>
      <c r="V38" s="298">
        <v>557157.58269496274</v>
      </c>
      <c r="W38" s="298">
        <v>306119.36247715383</v>
      </c>
      <c r="X38" s="299">
        <v>3835711.7577324118</v>
      </c>
      <c r="Y38" s="42"/>
      <c r="Z38" s="449"/>
      <c r="AA38" s="452"/>
      <c r="AB38" s="260" t="str">
        <f t="shared" si="8"/>
        <v>Very high C1</v>
      </c>
      <c r="AC38" s="296">
        <v>4877222.3500754377</v>
      </c>
      <c r="AD38" s="298">
        <v>6.2379008312273429E-2</v>
      </c>
      <c r="AE38" s="298">
        <v>178233.58479190129</v>
      </c>
      <c r="AF38" s="298">
        <v>557157.58269496274</v>
      </c>
      <c r="AG38" s="298">
        <v>306119.36247715383</v>
      </c>
      <c r="AH38" s="299">
        <v>3835711.7577324118</v>
      </c>
      <c r="AI38" s="42"/>
      <c r="AJ38" s="260" t="str">
        <f t="shared" si="9"/>
        <v>Very high C1</v>
      </c>
      <c r="AK38" s="286">
        <f t="shared" si="5"/>
        <v>0</v>
      </c>
      <c r="AL38" s="286">
        <f t="shared" si="2"/>
        <v>0</v>
      </c>
      <c r="AM38" s="286">
        <f t="shared" si="0"/>
        <v>0</v>
      </c>
      <c r="AN38" s="286">
        <f t="shared" si="0"/>
        <v>0</v>
      </c>
      <c r="AO38" s="286">
        <f t="shared" si="0"/>
        <v>0</v>
      </c>
      <c r="AP38" s="287">
        <f t="shared" si="0"/>
        <v>0</v>
      </c>
      <c r="AQ38" s="260" t="str">
        <f t="shared" si="10"/>
        <v>Very high C1</v>
      </c>
      <c r="AR38" s="296">
        <v>0</v>
      </c>
      <c r="AS38" s="289"/>
      <c r="AT38" s="289"/>
      <c r="AU38" s="289"/>
      <c r="AV38" s="289"/>
      <c r="AW38" s="289"/>
      <c r="AX38" s="260" t="str">
        <f t="shared" si="11"/>
        <v>Very high C1</v>
      </c>
      <c r="AY38" s="298">
        <v>0</v>
      </c>
      <c r="AZ38" s="289"/>
      <c r="BA38" s="289"/>
      <c r="BB38" s="289"/>
      <c r="BC38" s="289"/>
      <c r="BD38" s="289"/>
      <c r="BE38" s="260" t="str">
        <f t="shared" si="12"/>
        <v>Very high C1</v>
      </c>
      <c r="BF38" s="298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60" t="str">
        <f t="shared" si="13"/>
        <v>Very high C1</v>
      </c>
      <c r="BR38" s="298"/>
      <c r="BS38" s="298"/>
      <c r="BT38" s="298"/>
      <c r="BU38" s="298"/>
      <c r="BV38" s="298"/>
      <c r="BW38" s="299"/>
      <c r="BY38" s="260" t="str">
        <f t="shared" si="14"/>
        <v>Very high C1</v>
      </c>
      <c r="BZ38" s="395">
        <v>5.9697406031489207E-5</v>
      </c>
      <c r="CA38" s="395">
        <v>1.3401647958125595E-3</v>
      </c>
      <c r="CB38" s="395">
        <v>1.1441102743773227E-2</v>
      </c>
      <c r="CC38" s="395">
        <v>2.903503476793301E-2</v>
      </c>
      <c r="CD38" s="396">
        <v>5.6417661014512621E-2</v>
      </c>
      <c r="CE38" s="260" t="s">
        <v>183</v>
      </c>
      <c r="CF38" s="298">
        <v>12190641.113561768</v>
      </c>
      <c r="CG38" s="298">
        <v>4901864.4388202215</v>
      </c>
      <c r="CH38" s="298">
        <v>7336614.6833538553</v>
      </c>
      <c r="CI38" s="298">
        <v>3600790.4454379859</v>
      </c>
      <c r="CJ38" s="299">
        <v>4196600.3421705095</v>
      </c>
      <c r="CL38" s="260" t="s">
        <v>183</v>
      </c>
      <c r="CM38" s="395">
        <v>1.726304876825679E-9</v>
      </c>
      <c r="CN38" s="395">
        <v>1.7637320060085227E-3</v>
      </c>
      <c r="CO38" s="395">
        <v>1.5496535868091002E-2</v>
      </c>
      <c r="CP38" s="395">
        <v>4.4714399437848051E-2</v>
      </c>
      <c r="CQ38" s="396">
        <v>0.10177055369665773</v>
      </c>
      <c r="CR38" s="260" t="s">
        <v>183</v>
      </c>
      <c r="CS38" s="298">
        <v>6384609.8625542866</v>
      </c>
      <c r="CT38" s="298">
        <v>11816053.875982169</v>
      </c>
      <c r="CU38" s="298">
        <v>3951780.1516218544</v>
      </c>
      <c r="CV38" s="298">
        <v>14144839.908364225</v>
      </c>
      <c r="CW38" s="299">
        <v>3808558.0109801437</v>
      </c>
      <c r="CY38" s="260" t="s">
        <v>183</v>
      </c>
      <c r="CZ38" s="395">
        <v>1.726304876825679E-9</v>
      </c>
      <c r="DA38" s="395">
        <v>1.7637320060085227E-3</v>
      </c>
      <c r="DB38" s="395">
        <v>1.5496535868091002E-2</v>
      </c>
      <c r="DC38" s="395">
        <v>4.4714399437848051E-2</v>
      </c>
      <c r="DD38" s="396">
        <v>0.10177055369665773</v>
      </c>
      <c r="DE38" s="260" t="s">
        <v>183</v>
      </c>
      <c r="DF38" s="298">
        <v>6384609.8625542866</v>
      </c>
      <c r="DG38" s="298">
        <v>11816053.875982169</v>
      </c>
      <c r="DH38" s="298">
        <v>3951780.1516218544</v>
      </c>
      <c r="DI38" s="298">
        <v>14144839.908364225</v>
      </c>
      <c r="DJ38" s="299">
        <v>3808558.0109801437</v>
      </c>
    </row>
    <row r="39" spans="4:124" s="32" customFormat="1" ht="10.15" customHeight="1">
      <c r="D39" s="317" t="str">
        <f>D35</f>
        <v>400KV Network</v>
      </c>
      <c r="E39" s="476">
        <v>5</v>
      </c>
      <c r="F39" s="450" t="s">
        <v>188</v>
      </c>
      <c r="G39" s="473" t="s">
        <v>171</v>
      </c>
      <c r="H39" s="254" t="str">
        <f t="shared" si="6"/>
        <v>Low C4</v>
      </c>
      <c r="I39" s="296">
        <v>902252.61746300745</v>
      </c>
      <c r="J39" s="296">
        <v>9318.148294918421</v>
      </c>
      <c r="K39" s="296">
        <v>125112.93842875755</v>
      </c>
      <c r="L39" s="296">
        <v>24853.493383874153</v>
      </c>
      <c r="M39" s="296">
        <v>742968.03735545732</v>
      </c>
      <c r="N39" s="297"/>
      <c r="O39" s="42"/>
      <c r="P39" s="447">
        <v>5</v>
      </c>
      <c r="Q39" s="450" t="str">
        <f t="shared" ref="Q39" si="19">$F39</f>
        <v>OHL line conductor</v>
      </c>
      <c r="R39" s="254" t="str">
        <f t="shared" si="7"/>
        <v>Low C4</v>
      </c>
      <c r="S39" s="296">
        <v>11498306.850695506</v>
      </c>
      <c r="T39" s="296">
        <v>0.4680312894479286</v>
      </c>
      <c r="U39" s="296">
        <v>56006.509514524063</v>
      </c>
      <c r="V39" s="296">
        <v>968816.48918428842</v>
      </c>
      <c r="W39" s="296"/>
      <c r="X39" s="297">
        <v>10473483.383965403</v>
      </c>
      <c r="Y39" s="42"/>
      <c r="Z39" s="447">
        <v>5</v>
      </c>
      <c r="AA39" s="450" t="str">
        <f t="shared" ref="AA39" si="20">$F39</f>
        <v>OHL line conductor</v>
      </c>
      <c r="AB39" s="254" t="str">
        <f t="shared" si="8"/>
        <v>Low C4</v>
      </c>
      <c r="AC39" s="296">
        <v>11498306.850695506</v>
      </c>
      <c r="AD39" s="296">
        <v>0.4680312894479286</v>
      </c>
      <c r="AE39" s="296">
        <v>56006.509514524063</v>
      </c>
      <c r="AF39" s="296">
        <v>968816.48918428842</v>
      </c>
      <c r="AG39" s="296"/>
      <c r="AH39" s="297">
        <v>10473483.383965403</v>
      </c>
      <c r="AI39" s="42"/>
      <c r="AJ39" s="254" t="str">
        <f t="shared" si="9"/>
        <v>Low C4</v>
      </c>
      <c r="AK39" s="284">
        <f t="shared" si="5"/>
        <v>0</v>
      </c>
      <c r="AL39" s="284">
        <f t="shared" si="2"/>
        <v>0</v>
      </c>
      <c r="AM39" s="284">
        <f t="shared" si="2"/>
        <v>0</v>
      </c>
      <c r="AN39" s="284">
        <f t="shared" si="2"/>
        <v>0</v>
      </c>
      <c r="AO39" s="284">
        <f t="shared" si="2"/>
        <v>0</v>
      </c>
      <c r="AP39" s="285">
        <f t="shared" si="2"/>
        <v>0</v>
      </c>
      <c r="AQ39" s="254" t="str">
        <f t="shared" si="10"/>
        <v>Low C4</v>
      </c>
      <c r="AR39" s="296">
        <v>91105579.026198506</v>
      </c>
      <c r="AS39" s="288"/>
      <c r="AT39" s="288"/>
      <c r="AU39" s="288"/>
      <c r="AV39" s="288"/>
      <c r="AW39" s="288">
        <v>91105579.026198506</v>
      </c>
      <c r="AX39" s="254" t="str">
        <f t="shared" si="11"/>
        <v>Low C4</v>
      </c>
      <c r="AY39" s="296">
        <v>0</v>
      </c>
      <c r="AZ39" s="288"/>
      <c r="BA39" s="288"/>
      <c r="BB39" s="288"/>
      <c r="BC39" s="288"/>
      <c r="BD39" s="288"/>
      <c r="BE39" s="254" t="str">
        <f t="shared" si="12"/>
        <v>Low C4</v>
      </c>
      <c r="BF39" s="296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54" t="str">
        <f t="shared" si="13"/>
        <v>Low C4</v>
      </c>
      <c r="BR39" s="296"/>
      <c r="BS39" s="296"/>
      <c r="BT39" s="296"/>
      <c r="BU39" s="296"/>
      <c r="BV39" s="296"/>
      <c r="BW39" s="297"/>
      <c r="BY39" s="254" t="str">
        <f t="shared" si="14"/>
        <v>Low C4</v>
      </c>
      <c r="BZ39" s="393">
        <v>6.2164876078221845E-5</v>
      </c>
      <c r="CA39" s="393">
        <v>3.0503491155980944E-3</v>
      </c>
      <c r="CB39" s="393">
        <v>2.5320912734831946E-2</v>
      </c>
      <c r="CC39" s="393">
        <v>3.9996589716000619E-2</v>
      </c>
      <c r="CD39" s="394"/>
      <c r="CE39" s="254" t="s">
        <v>180</v>
      </c>
      <c r="CF39" s="296">
        <v>366513.92219532514</v>
      </c>
      <c r="CG39" s="296">
        <v>358506.44829374738</v>
      </c>
      <c r="CH39" s="296">
        <v>147704.03065431889</v>
      </c>
      <c r="CI39" s="296">
        <v>286901.76985207619</v>
      </c>
      <c r="CJ39" s="297"/>
      <c r="CL39" s="254" t="s">
        <v>180</v>
      </c>
      <c r="CM39" s="393">
        <v>3.8237952962713197E-9</v>
      </c>
      <c r="CN39" s="393">
        <v>1.8211334711264089E-3</v>
      </c>
      <c r="CO39" s="393">
        <v>1.4313167503504998E-2</v>
      </c>
      <c r="CP39" s="393"/>
      <c r="CQ39" s="394">
        <v>0.46679952261138091</v>
      </c>
      <c r="CR39" s="254" t="s">
        <v>180</v>
      </c>
      <c r="CS39" s="296">
        <v>373193.72278284299</v>
      </c>
      <c r="CT39" s="296">
        <v>381317.66002827807</v>
      </c>
      <c r="CU39" s="296">
        <v>326373.5274673471</v>
      </c>
      <c r="CV39" s="296"/>
      <c r="CW39" s="297">
        <v>267016.37853811088</v>
      </c>
      <c r="CY39" s="254" t="s">
        <v>180</v>
      </c>
      <c r="CZ39" s="393">
        <v>3.8237952962713197E-9</v>
      </c>
      <c r="DA39" s="393">
        <v>1.8211334711264089E-3</v>
      </c>
      <c r="DB39" s="393">
        <v>1.4313167503504998E-2</v>
      </c>
      <c r="DC39" s="393"/>
      <c r="DD39" s="394">
        <v>0.46679952261138091</v>
      </c>
      <c r="DE39" s="254" t="s">
        <v>180</v>
      </c>
      <c r="DF39" s="296">
        <v>373193.72278284299</v>
      </c>
      <c r="DG39" s="296">
        <v>381317.66002827807</v>
      </c>
      <c r="DH39" s="296">
        <v>326373.5274673471</v>
      </c>
      <c r="DI39" s="296"/>
      <c r="DJ39" s="297">
        <v>267016.37853811088</v>
      </c>
    </row>
    <row r="40" spans="4:124" s="32" customFormat="1" ht="10.15" customHeight="1">
      <c r="D40" s="318"/>
      <c r="E40" s="477"/>
      <c r="F40" s="451"/>
      <c r="G40" s="474"/>
      <c r="H40" s="257" t="str">
        <f t="shared" si="6"/>
        <v>Medium C3</v>
      </c>
      <c r="I40" s="296">
        <v>13982079.397058025</v>
      </c>
      <c r="J40" s="296">
        <v>95119.143810059584</v>
      </c>
      <c r="K40" s="296">
        <v>354519.44656876841</v>
      </c>
      <c r="L40" s="296">
        <v>1018837.935657291</v>
      </c>
      <c r="M40" s="296">
        <v>12513602.871021906</v>
      </c>
      <c r="N40" s="297"/>
      <c r="O40" s="42"/>
      <c r="P40" s="448"/>
      <c r="Q40" s="451"/>
      <c r="R40" s="257" t="str">
        <f t="shared" si="7"/>
        <v>Medium C3</v>
      </c>
      <c r="S40" s="296">
        <v>132262748.29746878</v>
      </c>
      <c r="T40" s="296">
        <v>3200.6185525874844</v>
      </c>
      <c r="U40" s="296">
        <v>515342.57463278295</v>
      </c>
      <c r="V40" s="296">
        <v>3992298.3116420885</v>
      </c>
      <c r="W40" s="296">
        <v>525550.77405417443</v>
      </c>
      <c r="X40" s="297">
        <v>127226356.01858714</v>
      </c>
      <c r="Y40" s="42"/>
      <c r="Z40" s="448"/>
      <c r="AA40" s="451"/>
      <c r="AB40" s="257" t="str">
        <f t="shared" si="8"/>
        <v>Medium C3</v>
      </c>
      <c r="AC40" s="296">
        <v>223368327.32366648</v>
      </c>
      <c r="AD40" s="296">
        <v>3200.618551736236</v>
      </c>
      <c r="AE40" s="296">
        <v>515342.57463278295</v>
      </c>
      <c r="AF40" s="296">
        <v>3992298.3116420885</v>
      </c>
      <c r="AG40" s="296">
        <v>525550.77405417443</v>
      </c>
      <c r="AH40" s="297">
        <v>218331935.04478571</v>
      </c>
      <c r="AI40" s="42"/>
      <c r="AJ40" s="257" t="str">
        <f t="shared" si="9"/>
        <v>Medium C3</v>
      </c>
      <c r="AK40" s="284">
        <f t="shared" si="5"/>
        <v>-91105579.026197717</v>
      </c>
      <c r="AL40" s="284">
        <f t="shared" ref="AL40:AP90" si="21">T40-AD40</f>
        <v>8.5124838733463548E-7</v>
      </c>
      <c r="AM40" s="284">
        <f t="shared" si="21"/>
        <v>0</v>
      </c>
      <c r="AN40" s="284">
        <f t="shared" si="21"/>
        <v>0</v>
      </c>
      <c r="AO40" s="284">
        <f t="shared" si="21"/>
        <v>0</v>
      </c>
      <c r="AP40" s="285">
        <f t="shared" si="21"/>
        <v>-91105579.026198566</v>
      </c>
      <c r="AQ40" s="257" t="str">
        <f t="shared" si="10"/>
        <v>Medium C3</v>
      </c>
      <c r="AR40" s="296">
        <v>51283398.709278323</v>
      </c>
      <c r="AS40" s="288"/>
      <c r="AT40" s="288"/>
      <c r="AU40" s="288">
        <v>37605.993280845381</v>
      </c>
      <c r="AV40" s="288"/>
      <c r="AW40" s="288">
        <v>51245792.71599748</v>
      </c>
      <c r="AX40" s="257" t="str">
        <f t="shared" si="11"/>
        <v>Medium C3</v>
      </c>
      <c r="AY40" s="296">
        <v>8.5124860327082853E-7</v>
      </c>
      <c r="AZ40" s="288">
        <v>8.5124860327082853E-7</v>
      </c>
      <c r="BA40" s="288"/>
      <c r="BB40" s="288"/>
      <c r="BC40" s="288"/>
      <c r="BD40" s="288"/>
      <c r="BE40" s="257" t="str">
        <f t="shared" si="12"/>
        <v>Medium C3</v>
      </c>
      <c r="BF40" s="296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57" t="str">
        <f t="shared" si="13"/>
        <v>Medium C3</v>
      </c>
      <c r="BR40" s="296"/>
      <c r="BS40" s="296"/>
      <c r="BT40" s="296"/>
      <c r="BU40" s="296"/>
      <c r="BV40" s="296"/>
      <c r="BW40" s="297"/>
      <c r="BY40" s="257" t="str">
        <f t="shared" si="14"/>
        <v>Medium C3</v>
      </c>
      <c r="BZ40" s="393">
        <v>6.4774925821984832E-5</v>
      </c>
      <c r="CA40" s="393">
        <v>3.2038278748905413E-3</v>
      </c>
      <c r="CB40" s="393">
        <v>8.3891452836456857E-3</v>
      </c>
      <c r="CC40" s="393">
        <v>3.8463755525772879E-2</v>
      </c>
      <c r="CD40" s="394"/>
      <c r="CE40" s="257" t="s">
        <v>181</v>
      </c>
      <c r="CF40" s="296">
        <v>405279.05676261976</v>
      </c>
      <c r="CG40" s="296">
        <v>406049.39065960154</v>
      </c>
      <c r="CH40" s="296">
        <v>405354.7784374631</v>
      </c>
      <c r="CI40" s="296">
        <v>405321.88343934383</v>
      </c>
      <c r="CJ40" s="297"/>
      <c r="CL40" s="257" t="s">
        <v>181</v>
      </c>
      <c r="CM40" s="393">
        <v>3.163366909582152E-6</v>
      </c>
      <c r="CN40" s="393">
        <v>2.2643981682251881E-3</v>
      </c>
      <c r="CO40" s="393">
        <v>1.1621866997939378E-2</v>
      </c>
      <c r="CP40" s="393">
        <v>3.2326348555589357E-2</v>
      </c>
      <c r="CQ40" s="394">
        <v>0.48093036158122654</v>
      </c>
      <c r="CR40" s="257" t="s">
        <v>181</v>
      </c>
      <c r="CS40" s="296">
        <v>405277.74526569998</v>
      </c>
      <c r="CT40" s="296">
        <v>405374.73737051705</v>
      </c>
      <c r="CU40" s="296">
        <v>405726.63276524207</v>
      </c>
      <c r="CV40" s="296">
        <v>407037.24379033718</v>
      </c>
      <c r="CW40" s="297">
        <v>405051.50933363271</v>
      </c>
      <c r="CY40" s="257" t="s">
        <v>181</v>
      </c>
      <c r="CZ40" s="393">
        <v>3.6094827549484116E-6</v>
      </c>
      <c r="DA40" s="393">
        <v>2.2643981682251881E-3</v>
      </c>
      <c r="DB40" s="393">
        <v>1.1621866997939378E-2</v>
      </c>
      <c r="DC40" s="393">
        <v>3.2326348555589357E-2</v>
      </c>
      <c r="DD40" s="394">
        <v>0.49992829604796751</v>
      </c>
      <c r="DE40" s="257" t="s">
        <v>181</v>
      </c>
      <c r="DF40" s="296">
        <v>405220.04382060881</v>
      </c>
      <c r="DG40" s="296">
        <v>405374.73737051705</v>
      </c>
      <c r="DH40" s="296">
        <v>405726.63276524207</v>
      </c>
      <c r="DI40" s="296">
        <v>407037.24379033718</v>
      </c>
      <c r="DJ40" s="297">
        <v>405251.2038470573</v>
      </c>
    </row>
    <row r="41" spans="4:124" s="32" customFormat="1" ht="10.15" customHeight="1">
      <c r="D41" s="318"/>
      <c r="E41" s="477"/>
      <c r="F41" s="451"/>
      <c r="G41" s="474"/>
      <c r="H41" s="257" t="str">
        <f t="shared" si="6"/>
        <v>High C2</v>
      </c>
      <c r="I41" s="296">
        <v>15482813.739584802</v>
      </c>
      <c r="J41" s="296">
        <v>105245.92721000263</v>
      </c>
      <c r="K41" s="296">
        <v>277658.50839135371</v>
      </c>
      <c r="L41" s="296">
        <v>2444708.9867127691</v>
      </c>
      <c r="M41" s="296">
        <v>7716661.2950339038</v>
      </c>
      <c r="N41" s="297">
        <v>4938539.0222367719</v>
      </c>
      <c r="O41" s="42"/>
      <c r="P41" s="448"/>
      <c r="Q41" s="451"/>
      <c r="R41" s="257" t="str">
        <f t="shared" si="7"/>
        <v>High C2</v>
      </c>
      <c r="S41" s="296">
        <v>167027266.73404002</v>
      </c>
      <c r="T41" s="296">
        <v>2333.1908969084884</v>
      </c>
      <c r="U41" s="296">
        <v>603085.10280842904</v>
      </c>
      <c r="V41" s="296">
        <v>3041937.0350335636</v>
      </c>
      <c r="W41" s="296">
        <v>4136564.5311087314</v>
      </c>
      <c r="X41" s="297">
        <v>159243346.87419239</v>
      </c>
      <c r="Y41" s="42"/>
      <c r="Z41" s="448"/>
      <c r="AA41" s="451"/>
      <c r="AB41" s="257" t="str">
        <f t="shared" si="8"/>
        <v>High C2</v>
      </c>
      <c r="AC41" s="296">
        <v>218310665.44327673</v>
      </c>
      <c r="AD41" s="296">
        <v>2333.1908552359391</v>
      </c>
      <c r="AE41" s="296">
        <v>603085.10280842904</v>
      </c>
      <c r="AF41" s="296">
        <v>3079543.0283144088</v>
      </c>
      <c r="AG41" s="296">
        <v>4136564.5311087314</v>
      </c>
      <c r="AH41" s="297">
        <v>210489139.59018993</v>
      </c>
      <c r="AI41" s="42"/>
      <c r="AJ41" s="257" t="str">
        <f t="shared" si="9"/>
        <v>High C2</v>
      </c>
      <c r="AK41" s="284">
        <f t="shared" si="5"/>
        <v>-51283398.709236719</v>
      </c>
      <c r="AL41" s="284">
        <f t="shared" si="21"/>
        <v>4.1672549286886351E-5</v>
      </c>
      <c r="AM41" s="284">
        <f t="shared" si="21"/>
        <v>0</v>
      </c>
      <c r="AN41" s="284">
        <f t="shared" si="21"/>
        <v>-37605.993280845229</v>
      </c>
      <c r="AO41" s="284">
        <f t="shared" si="21"/>
        <v>0</v>
      </c>
      <c r="AP41" s="285">
        <f t="shared" si="21"/>
        <v>-51245792.715997547</v>
      </c>
      <c r="AQ41" s="257" t="str">
        <f t="shared" si="10"/>
        <v>High C2</v>
      </c>
      <c r="AR41" s="296">
        <v>13417207.751067044</v>
      </c>
      <c r="AS41" s="288"/>
      <c r="AT41" s="288"/>
      <c r="AU41" s="288">
        <v>30662.263966896684</v>
      </c>
      <c r="AV41" s="288">
        <v>197997.08624383147</v>
      </c>
      <c r="AW41" s="288">
        <v>13188548.400856316</v>
      </c>
      <c r="AX41" s="257" t="str">
        <f t="shared" si="11"/>
        <v>High C2</v>
      </c>
      <c r="AY41" s="296">
        <v>4.1672549274919483E-5</v>
      </c>
      <c r="AZ41" s="288">
        <v>4.1672549274919483E-5</v>
      </c>
      <c r="BA41" s="288"/>
      <c r="BB41" s="288"/>
      <c r="BC41" s="288"/>
      <c r="BD41" s="288"/>
      <c r="BE41" s="257" t="str">
        <f t="shared" si="12"/>
        <v>High C2</v>
      </c>
      <c r="BF41" s="296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57" t="str">
        <f t="shared" si="13"/>
        <v>High C2</v>
      </c>
      <c r="BR41" s="296"/>
      <c r="BS41" s="296"/>
      <c r="BT41" s="296"/>
      <c r="BU41" s="296"/>
      <c r="BV41" s="296"/>
      <c r="BW41" s="297"/>
      <c r="BY41" s="257" t="str">
        <f t="shared" si="14"/>
        <v>High C2</v>
      </c>
      <c r="BZ41" s="393">
        <v>7.9652938146618877E-5</v>
      </c>
      <c r="CA41" s="393">
        <v>2.159420558253849E-3</v>
      </c>
      <c r="CB41" s="393">
        <v>1.1859410411115172E-2</v>
      </c>
      <c r="CC41" s="393">
        <v>3.77001374676946E-2</v>
      </c>
      <c r="CD41" s="394">
        <v>5.5513189043925992E-2</v>
      </c>
      <c r="CE41" s="257" t="s">
        <v>182</v>
      </c>
      <c r="CF41" s="296">
        <v>408390.23094811308</v>
      </c>
      <c r="CG41" s="296">
        <v>408803.26841441623</v>
      </c>
      <c r="CH41" s="296">
        <v>407978.46900951734</v>
      </c>
      <c r="CI41" s="296">
        <v>407867.71525999176</v>
      </c>
      <c r="CJ41" s="297">
        <v>408615.09603824839</v>
      </c>
      <c r="CL41" s="257" t="s">
        <v>182</v>
      </c>
      <c r="CM41" s="393">
        <v>3.8553662308022817E-6</v>
      </c>
      <c r="CN41" s="393">
        <v>2.4464013239889992E-3</v>
      </c>
      <c r="CO41" s="393">
        <v>1.1145026440171646E-2</v>
      </c>
      <c r="CP41" s="393">
        <v>4.251850325090991E-2</v>
      </c>
      <c r="CQ41" s="394">
        <v>0.44126457761984716</v>
      </c>
      <c r="CR41" s="257" t="s">
        <v>182</v>
      </c>
      <c r="CS41" s="296">
        <v>408390.00864909944</v>
      </c>
      <c r="CT41" s="296">
        <v>408281.319370026</v>
      </c>
      <c r="CU41" s="296">
        <v>408521.17181294662</v>
      </c>
      <c r="CV41" s="296">
        <v>408289.12965765776</v>
      </c>
      <c r="CW41" s="297">
        <v>408026.25651933299</v>
      </c>
      <c r="CY41" s="257" t="s">
        <v>182</v>
      </c>
      <c r="CZ41" s="393">
        <v>4.3975270532601802E-6</v>
      </c>
      <c r="DA41" s="393">
        <v>2.4464013239889992E-3</v>
      </c>
      <c r="DB41" s="393">
        <v>1.096600667354449E-2</v>
      </c>
      <c r="DC41" s="393">
        <v>4.251850325090991E-2</v>
      </c>
      <c r="DD41" s="394">
        <v>0.4517591745367906</v>
      </c>
      <c r="DE41" s="257" t="s">
        <v>182</v>
      </c>
      <c r="DF41" s="296">
        <v>408414.6983920841</v>
      </c>
      <c r="DG41" s="296">
        <v>408281.319370026</v>
      </c>
      <c r="DH41" s="296">
        <v>408458.97768466559</v>
      </c>
      <c r="DI41" s="296">
        <v>408289.12965765776</v>
      </c>
      <c r="DJ41" s="297">
        <v>408104.53111361939</v>
      </c>
    </row>
    <row r="42" spans="4:124" s="32" customFormat="1" ht="10.5" customHeight="1" thickBot="1">
      <c r="D42" s="318"/>
      <c r="E42" s="478"/>
      <c r="F42" s="453"/>
      <c r="G42" s="475"/>
      <c r="H42" s="260" t="str">
        <f t="shared" si="6"/>
        <v>Very high C1</v>
      </c>
      <c r="I42" s="296">
        <v>4317766.6696906853</v>
      </c>
      <c r="J42" s="294">
        <v>44144.663458898511</v>
      </c>
      <c r="K42" s="294">
        <v>99113.601646854499</v>
      </c>
      <c r="L42" s="294">
        <v>624347.37390932511</v>
      </c>
      <c r="M42" s="294">
        <v>3550161.0306756077</v>
      </c>
      <c r="N42" s="295"/>
      <c r="O42" s="42"/>
      <c r="P42" s="449"/>
      <c r="Q42" s="452"/>
      <c r="R42" s="260" t="str">
        <f t="shared" si="7"/>
        <v>Very high C1</v>
      </c>
      <c r="S42" s="296">
        <v>67298301.599893704</v>
      </c>
      <c r="T42" s="294">
        <v>2903.1324782025449</v>
      </c>
      <c r="U42" s="294">
        <v>257499.82931490036</v>
      </c>
      <c r="V42" s="294">
        <v>1181232.2305435585</v>
      </c>
      <c r="W42" s="294">
        <v>465103.48769266985</v>
      </c>
      <c r="X42" s="295">
        <v>65391562.919864371</v>
      </c>
      <c r="Y42" s="42"/>
      <c r="Z42" s="449"/>
      <c r="AA42" s="452"/>
      <c r="AB42" s="260" t="str">
        <f t="shared" si="8"/>
        <v>Very high C1</v>
      </c>
      <c r="AC42" s="296">
        <v>80715509.350958347</v>
      </c>
      <c r="AD42" s="294">
        <v>2903.1324758055475</v>
      </c>
      <c r="AE42" s="294">
        <v>257499.82931490036</v>
      </c>
      <c r="AF42" s="294">
        <v>1211894.4945104551</v>
      </c>
      <c r="AG42" s="294">
        <v>663100.5739365014</v>
      </c>
      <c r="AH42" s="295">
        <v>78580111.320720688</v>
      </c>
      <c r="AI42" s="42"/>
      <c r="AJ42" s="260" t="str">
        <f t="shared" si="9"/>
        <v>Very high C1</v>
      </c>
      <c r="AK42" s="286">
        <f t="shared" si="5"/>
        <v>-13417207.751064647</v>
      </c>
      <c r="AL42" s="286">
        <f t="shared" si="21"/>
        <v>2.3969973881321494E-6</v>
      </c>
      <c r="AM42" s="286">
        <f t="shared" si="21"/>
        <v>0</v>
      </c>
      <c r="AN42" s="286">
        <f t="shared" si="21"/>
        <v>-30662.263966896571</v>
      </c>
      <c r="AO42" s="286">
        <f t="shared" si="21"/>
        <v>-197997.08624383155</v>
      </c>
      <c r="AP42" s="287">
        <f t="shared" si="21"/>
        <v>-13188548.400856316</v>
      </c>
      <c r="AQ42" s="260" t="str">
        <f t="shared" si="10"/>
        <v>Very high C1</v>
      </c>
      <c r="AR42" s="296">
        <v>0</v>
      </c>
      <c r="AS42" s="289"/>
      <c r="AT42" s="289"/>
      <c r="AU42" s="289"/>
      <c r="AV42" s="289"/>
      <c r="AW42" s="289"/>
      <c r="AX42" s="260" t="str">
        <f t="shared" si="11"/>
        <v>Very high C1</v>
      </c>
      <c r="AY42" s="294">
        <v>2.3969972618945936E-6</v>
      </c>
      <c r="AZ42" s="289">
        <v>2.3969972618945936E-6</v>
      </c>
      <c r="BA42" s="289"/>
      <c r="BB42" s="289"/>
      <c r="BC42" s="289"/>
      <c r="BD42" s="289"/>
      <c r="BE42" s="260" t="str">
        <f t="shared" si="12"/>
        <v>Very high C1</v>
      </c>
      <c r="BF42" s="294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60" t="str">
        <f t="shared" si="13"/>
        <v>Very high C1</v>
      </c>
      <c r="BR42" s="294"/>
      <c r="BS42" s="294"/>
      <c r="BT42" s="294"/>
      <c r="BU42" s="294"/>
      <c r="BV42" s="294"/>
      <c r="BW42" s="295"/>
      <c r="BY42" s="260" t="str">
        <f t="shared" si="14"/>
        <v>Very high C1</v>
      </c>
      <c r="BZ42" s="397">
        <v>5.8014826723410484E-5</v>
      </c>
      <c r="CA42" s="397">
        <v>2.2584834708524238E-3</v>
      </c>
      <c r="CB42" s="397">
        <v>8.1514297831953852E-3</v>
      </c>
      <c r="CC42" s="397">
        <v>3.9056291746933064E-2</v>
      </c>
      <c r="CD42" s="398"/>
      <c r="CE42" s="260" t="s">
        <v>183</v>
      </c>
      <c r="CF42" s="294">
        <v>443700.29983753728</v>
      </c>
      <c r="CG42" s="294">
        <v>428026.70634023863</v>
      </c>
      <c r="CH42" s="294">
        <v>415491.82072636514</v>
      </c>
      <c r="CI42" s="294">
        <v>413963.16077668272</v>
      </c>
      <c r="CJ42" s="295"/>
      <c r="CL42" s="260" t="s">
        <v>183</v>
      </c>
      <c r="CM42" s="397">
        <v>5.6277076030842214E-6</v>
      </c>
      <c r="CN42" s="397">
        <v>2.2275417874570336E-3</v>
      </c>
      <c r="CO42" s="397">
        <v>1.1714929888668882E-2</v>
      </c>
      <c r="CP42" s="397">
        <v>3.8466134062834723E-2</v>
      </c>
      <c r="CQ42" s="398">
        <v>0.49278091186027806</v>
      </c>
      <c r="CR42" s="260" t="s">
        <v>183</v>
      </c>
      <c r="CS42" s="294">
        <v>439583.11926219915</v>
      </c>
      <c r="CT42" s="294">
        <v>454367.80547954846</v>
      </c>
      <c r="CU42" s="294">
        <v>423857.15902882145</v>
      </c>
      <c r="CV42" s="294">
        <v>432208.84570055804</v>
      </c>
      <c r="CW42" s="295">
        <v>412563.20770061371</v>
      </c>
      <c r="CY42" s="260" t="s">
        <v>183</v>
      </c>
      <c r="CZ42" s="397">
        <v>6.2530084363793147E-6</v>
      </c>
      <c r="DA42" s="397">
        <v>2.2275417874570336E-3</v>
      </c>
      <c r="DB42" s="397">
        <v>1.1095649590589196E-2</v>
      </c>
      <c r="DC42" s="397">
        <v>3.766854654772097E-2</v>
      </c>
      <c r="DD42" s="398">
        <v>0.51065184386888818</v>
      </c>
      <c r="DE42" s="260" t="s">
        <v>183</v>
      </c>
      <c r="DF42" s="294">
        <v>441903.3657340486</v>
      </c>
      <c r="DG42" s="294">
        <v>454367.80547954846</v>
      </c>
      <c r="DH42" s="294">
        <v>423875.03948812175</v>
      </c>
      <c r="DI42" s="294">
        <v>427858.29423052474</v>
      </c>
      <c r="DJ42" s="295">
        <v>413464.75963373127</v>
      </c>
    </row>
    <row r="43" spans="4:124" s="32" customFormat="1" ht="11.25" customHeight="1">
      <c r="D43" s="317" t="str">
        <f>D39</f>
        <v>400KV Network</v>
      </c>
      <c r="E43" s="476">
        <v>6</v>
      </c>
      <c r="F43" s="450" t="s">
        <v>189</v>
      </c>
      <c r="G43" s="473" t="s">
        <v>171</v>
      </c>
      <c r="H43" s="254" t="str">
        <f t="shared" si="6"/>
        <v>Low C4</v>
      </c>
      <c r="I43" s="296">
        <v>3110849.0826700889</v>
      </c>
      <c r="J43" s="292">
        <v>0</v>
      </c>
      <c r="K43" s="292">
        <v>5518.0884552199996</v>
      </c>
      <c r="L43" s="292"/>
      <c r="M43" s="292">
        <v>670227.30212574778</v>
      </c>
      <c r="N43" s="293">
        <v>2435103.6920891213</v>
      </c>
      <c r="O43" s="42"/>
      <c r="P43" s="447">
        <v>6</v>
      </c>
      <c r="Q43" s="450" t="str">
        <f t="shared" ref="Q43" si="22">$F43</f>
        <v>OHL line fittings</v>
      </c>
      <c r="R43" s="254" t="str">
        <f t="shared" si="7"/>
        <v>Low C4</v>
      </c>
      <c r="S43" s="296">
        <v>2390934.3072841237</v>
      </c>
      <c r="T43" s="292">
        <v>1918.4733134863125</v>
      </c>
      <c r="U43" s="292">
        <v>649820.05125614163</v>
      </c>
      <c r="V43" s="292"/>
      <c r="W43" s="292"/>
      <c r="X43" s="293">
        <v>1739195.7827144959</v>
      </c>
      <c r="Y43" s="42"/>
      <c r="Z43" s="447">
        <v>6</v>
      </c>
      <c r="AA43" s="450" t="str">
        <f t="shared" ref="AA43" si="23">$F43</f>
        <v>OHL line fittings</v>
      </c>
      <c r="AB43" s="254" t="str">
        <f t="shared" si="8"/>
        <v>Low C4</v>
      </c>
      <c r="AC43" s="296">
        <v>8727741.1287474856</v>
      </c>
      <c r="AD43" s="292">
        <v>7.430463053039805</v>
      </c>
      <c r="AE43" s="292">
        <v>627248.18646514881</v>
      </c>
      <c r="AF43" s="292"/>
      <c r="AG43" s="292"/>
      <c r="AH43" s="293">
        <v>8100485.5118192835</v>
      </c>
      <c r="AI43" s="42"/>
      <c r="AJ43" s="254" t="str">
        <f t="shared" si="9"/>
        <v>Low C4</v>
      </c>
      <c r="AK43" s="284">
        <f t="shared" si="5"/>
        <v>-6336806.8214633614</v>
      </c>
      <c r="AL43" s="284">
        <f t="shared" si="21"/>
        <v>1911.0428504332726</v>
      </c>
      <c r="AM43" s="284">
        <f t="shared" si="21"/>
        <v>22571.864790992811</v>
      </c>
      <c r="AN43" s="284">
        <f t="shared" si="21"/>
        <v>0</v>
      </c>
      <c r="AO43" s="284">
        <f t="shared" si="21"/>
        <v>0</v>
      </c>
      <c r="AP43" s="285">
        <f t="shared" si="21"/>
        <v>-6361289.7291047871</v>
      </c>
      <c r="AQ43" s="254" t="str">
        <f t="shared" si="10"/>
        <v>Low C4</v>
      </c>
      <c r="AR43" s="296">
        <v>6361289.7291047871</v>
      </c>
      <c r="AS43" s="288"/>
      <c r="AT43" s="288"/>
      <c r="AU43" s="288"/>
      <c r="AV43" s="288"/>
      <c r="AW43" s="288">
        <v>6361289.7291047871</v>
      </c>
      <c r="AX43" s="254" t="str">
        <f t="shared" si="11"/>
        <v>Low C4</v>
      </c>
      <c r="AY43" s="292">
        <v>24482.907641426071</v>
      </c>
      <c r="AZ43" s="288">
        <v>1911.0428504332726</v>
      </c>
      <c r="BA43" s="288">
        <v>22571.864790992797</v>
      </c>
      <c r="BB43" s="288"/>
      <c r="BC43" s="288"/>
      <c r="BD43" s="288"/>
      <c r="BE43" s="254" t="str">
        <f t="shared" si="12"/>
        <v>Low C4</v>
      </c>
      <c r="BF43" s="292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54" t="str">
        <f t="shared" si="13"/>
        <v>Low C4</v>
      </c>
      <c r="BR43" s="292"/>
      <c r="BS43" s="296"/>
      <c r="BT43" s="296"/>
      <c r="BU43" s="296"/>
      <c r="BV43" s="296"/>
      <c r="BW43" s="297"/>
      <c r="BY43" s="254" t="str">
        <f t="shared" si="14"/>
        <v>Low C4</v>
      </c>
      <c r="BZ43" s="393">
        <v>0</v>
      </c>
      <c r="CA43" s="393">
        <v>1.0000000000000003E-4</v>
      </c>
      <c r="CB43" s="393"/>
      <c r="CC43" s="393">
        <v>6.5189037348491533E-2</v>
      </c>
      <c r="CD43" s="394">
        <v>9.3196902498624556E-2</v>
      </c>
      <c r="CE43" s="254" t="s">
        <v>180</v>
      </c>
      <c r="CF43" s="296">
        <v>255133.62228800196</v>
      </c>
      <c r="CG43" s="296">
        <v>254273.46909875961</v>
      </c>
      <c r="CH43" s="296"/>
      <c r="CI43" s="296">
        <v>237566.20794166616</v>
      </c>
      <c r="CJ43" s="297">
        <v>280039.23684046924</v>
      </c>
      <c r="CL43" s="254" t="s">
        <v>180</v>
      </c>
      <c r="CM43" s="393">
        <v>2.9107293321715764E-5</v>
      </c>
      <c r="CN43" s="393">
        <v>8.511854859481114E-3</v>
      </c>
      <c r="CO43" s="393"/>
      <c r="CP43" s="393"/>
      <c r="CQ43" s="394">
        <v>0.29660512387811239</v>
      </c>
      <c r="CR43" s="254" t="s">
        <v>180</v>
      </c>
      <c r="CS43" s="296">
        <v>266444.22384924989</v>
      </c>
      <c r="CT43" s="296">
        <v>255869.24753687839</v>
      </c>
      <c r="CU43" s="296"/>
      <c r="CV43" s="296"/>
      <c r="CW43" s="297">
        <v>244358.19098227666</v>
      </c>
      <c r="CY43" s="254" t="s">
        <v>180</v>
      </c>
      <c r="CZ43" s="393">
        <v>8.6322934542798054E-7</v>
      </c>
      <c r="DA43" s="393">
        <v>8.972476878588766E-3</v>
      </c>
      <c r="DB43" s="393"/>
      <c r="DC43" s="393"/>
      <c r="DD43" s="394">
        <v>0.25807990102651723</v>
      </c>
      <c r="DE43" s="254" t="s">
        <v>180</v>
      </c>
      <c r="DF43" s="296">
        <v>255133.62228800196</v>
      </c>
      <c r="DG43" s="296">
        <v>254273.46909875961</v>
      </c>
      <c r="DH43" s="296"/>
      <c r="DI43" s="296"/>
      <c r="DJ43" s="297">
        <v>256443.10967446756</v>
      </c>
      <c r="DK43"/>
      <c r="DL43"/>
      <c r="DM43"/>
      <c r="DN43"/>
      <c r="DO43"/>
      <c r="DP43"/>
      <c r="DQ43"/>
      <c r="DR43"/>
      <c r="DS43"/>
      <c r="DT43"/>
    </row>
    <row r="44" spans="4:124" s="32" customFormat="1" ht="10.15" customHeight="1">
      <c r="D44" s="318"/>
      <c r="E44" s="477"/>
      <c r="F44" s="451"/>
      <c r="G44" s="474"/>
      <c r="H44" s="257" t="str">
        <f t="shared" si="6"/>
        <v>Medium C3</v>
      </c>
      <c r="I44" s="296">
        <v>44995854.792606905</v>
      </c>
      <c r="J44" s="296">
        <v>0</v>
      </c>
      <c r="K44" s="296">
        <v>44440.188067979994</v>
      </c>
      <c r="L44" s="296">
        <v>1544250.3023221258</v>
      </c>
      <c r="M44" s="296">
        <v>12246230.32495359</v>
      </c>
      <c r="N44" s="297">
        <v>31160933.977263216</v>
      </c>
      <c r="O44" s="42"/>
      <c r="P44" s="448"/>
      <c r="Q44" s="451"/>
      <c r="R44" s="257" t="str">
        <f t="shared" si="7"/>
        <v>Medium C3</v>
      </c>
      <c r="S44" s="296">
        <v>67947940.520767197</v>
      </c>
      <c r="T44" s="296">
        <v>8204.6738180571265</v>
      </c>
      <c r="U44" s="296">
        <v>3429364.8244921109</v>
      </c>
      <c r="V44" s="296"/>
      <c r="W44" s="296"/>
      <c r="X44" s="297">
        <v>64510371.022457033</v>
      </c>
      <c r="Y44" s="42"/>
      <c r="Z44" s="448"/>
      <c r="AA44" s="451"/>
      <c r="AB44" s="257" t="str">
        <f t="shared" si="8"/>
        <v>Medium C3</v>
      </c>
      <c r="AC44" s="296">
        <v>124901815.31473668</v>
      </c>
      <c r="AD44" s="296">
        <v>281.46780492800553</v>
      </c>
      <c r="AE44" s="296">
        <v>3373323.4320960026</v>
      </c>
      <c r="AF44" s="296"/>
      <c r="AG44" s="296"/>
      <c r="AH44" s="297">
        <v>121528210.41483575</v>
      </c>
      <c r="AI44" s="42"/>
      <c r="AJ44" s="257" t="str">
        <f t="shared" si="9"/>
        <v>Medium C3</v>
      </c>
      <c r="AK44" s="284">
        <f t="shared" si="5"/>
        <v>-56953874.793969482</v>
      </c>
      <c r="AL44" s="284">
        <f t="shared" si="21"/>
        <v>7923.2060131291209</v>
      </c>
      <c r="AM44" s="284">
        <f t="shared" si="21"/>
        <v>56041.392396108247</v>
      </c>
      <c r="AN44" s="284">
        <f t="shared" si="21"/>
        <v>0</v>
      </c>
      <c r="AO44" s="284">
        <f t="shared" si="21"/>
        <v>0</v>
      </c>
      <c r="AP44" s="285">
        <f t="shared" si="21"/>
        <v>-57017839.392378718</v>
      </c>
      <c r="AQ44" s="257" t="str">
        <f t="shared" si="10"/>
        <v>Medium C3</v>
      </c>
      <c r="AR44" s="296">
        <v>57141873.188920237</v>
      </c>
      <c r="AS44" s="288"/>
      <c r="AT44" s="288">
        <v>124033.79654152622</v>
      </c>
      <c r="AU44" s="288"/>
      <c r="AV44" s="288"/>
      <c r="AW44" s="288">
        <v>57017839.39237871</v>
      </c>
      <c r="AX44" s="257" t="str">
        <f t="shared" si="11"/>
        <v>Medium C3</v>
      </c>
      <c r="AY44" s="296">
        <v>187998.39495076335</v>
      </c>
      <c r="AZ44" s="288">
        <v>7923.2060131291246</v>
      </c>
      <c r="BA44" s="288">
        <v>180075.18893763426</v>
      </c>
      <c r="BB44" s="288"/>
      <c r="BC44" s="288"/>
      <c r="BD44" s="288"/>
      <c r="BE44" s="257" t="str">
        <f t="shared" si="12"/>
        <v>Medium C3</v>
      </c>
      <c r="BF44" s="296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57" t="str">
        <f t="shared" si="13"/>
        <v>Medium C3</v>
      </c>
      <c r="BR44" s="296"/>
      <c r="BS44" s="296"/>
      <c r="BT44" s="296"/>
      <c r="BU44" s="296"/>
      <c r="BV44" s="296"/>
      <c r="BW44" s="297"/>
      <c r="BY44" s="257" t="str">
        <f t="shared" si="14"/>
        <v>Medium C3</v>
      </c>
      <c r="BZ44" s="393">
        <v>0</v>
      </c>
      <c r="CA44" s="393">
        <v>1.0000000000000003E-4</v>
      </c>
      <c r="CB44" s="393">
        <v>2.5847072168931007E-2</v>
      </c>
      <c r="CC44" s="393">
        <v>6.5282320758904805E-2</v>
      </c>
      <c r="CD44" s="394">
        <v>8.9399857785064485E-2</v>
      </c>
      <c r="CE44" s="257" t="s">
        <v>181</v>
      </c>
      <c r="CF44" s="296">
        <v>326067.01926890993</v>
      </c>
      <c r="CG44" s="296">
        <v>324689.49329791992</v>
      </c>
      <c r="CH44" s="296">
        <v>326348.53792355553</v>
      </c>
      <c r="CI44" s="296">
        <v>323460.58849900833</v>
      </c>
      <c r="CJ44" s="297">
        <v>325834.90469979035</v>
      </c>
      <c r="CL44" s="257" t="s">
        <v>181</v>
      </c>
      <c r="CM44" s="393">
        <v>1.2486661514796854E-5</v>
      </c>
      <c r="CN44" s="393">
        <v>5.312548546162932E-3</v>
      </c>
      <c r="CO44" s="393"/>
      <c r="CP44" s="393"/>
      <c r="CQ44" s="394">
        <v>0.27131591463104121</v>
      </c>
      <c r="CR44" s="257" t="s">
        <v>181</v>
      </c>
      <c r="CS44" s="296">
        <v>325662.15734470048</v>
      </c>
      <c r="CT44" s="296">
        <v>325408.77506321494</v>
      </c>
      <c r="CU44" s="296"/>
      <c r="CV44" s="296"/>
      <c r="CW44" s="297">
        <v>324487.2521154008</v>
      </c>
      <c r="CY44" s="257" t="s">
        <v>181</v>
      </c>
      <c r="CZ44" s="393">
        <v>8.3650859347571562E-7</v>
      </c>
      <c r="DA44" s="393">
        <v>6.1947266392849342E-3</v>
      </c>
      <c r="DB44" s="393"/>
      <c r="DC44" s="393"/>
      <c r="DD44" s="394">
        <v>0.23436005299863158</v>
      </c>
      <c r="DE44" s="257" t="s">
        <v>181</v>
      </c>
      <c r="DF44" s="296">
        <v>326038.12533893948</v>
      </c>
      <c r="DG44" s="296">
        <v>325129.66022947669</v>
      </c>
      <c r="DH44" s="296"/>
      <c r="DI44" s="296"/>
      <c r="DJ44" s="297">
        <v>325016.7336785447</v>
      </c>
      <c r="DK44"/>
      <c r="DL44"/>
      <c r="DM44"/>
      <c r="DN44"/>
      <c r="DO44"/>
      <c r="DP44"/>
      <c r="DQ44"/>
      <c r="DR44"/>
      <c r="DS44"/>
      <c r="DT44"/>
    </row>
    <row r="45" spans="4:124" s="32" customFormat="1" ht="10.15" customHeight="1">
      <c r="D45" s="318"/>
      <c r="E45" s="477"/>
      <c r="F45" s="451"/>
      <c r="G45" s="474"/>
      <c r="H45" s="257" t="str">
        <f t="shared" si="6"/>
        <v>High C2</v>
      </c>
      <c r="I45" s="296">
        <v>31659456.323760528</v>
      </c>
      <c r="J45" s="296">
        <v>0</v>
      </c>
      <c r="K45" s="296">
        <v>38122.912739209984</v>
      </c>
      <c r="L45" s="296">
        <v>2638714.9334103689</v>
      </c>
      <c r="M45" s="296">
        <v>6499322.2718948349</v>
      </c>
      <c r="N45" s="297">
        <v>22483296.205716114</v>
      </c>
      <c r="O45" s="42"/>
      <c r="P45" s="448"/>
      <c r="Q45" s="451"/>
      <c r="R45" s="257" t="str">
        <f t="shared" si="7"/>
        <v>High C2</v>
      </c>
      <c r="S45" s="296">
        <v>59918686.989968814</v>
      </c>
      <c r="T45" s="296">
        <v>2212.122001035516</v>
      </c>
      <c r="U45" s="296">
        <v>4411605.0793995215</v>
      </c>
      <c r="V45" s="296"/>
      <c r="W45" s="296"/>
      <c r="X45" s="297">
        <v>55504869.788568258</v>
      </c>
      <c r="Y45" s="42"/>
      <c r="Z45" s="448"/>
      <c r="AA45" s="451"/>
      <c r="AB45" s="257" t="str">
        <f t="shared" si="8"/>
        <v>High C2</v>
      </c>
      <c r="AC45" s="296">
        <v>92429892.250892624</v>
      </c>
      <c r="AD45" s="296">
        <v>340.38780214631879</v>
      </c>
      <c r="AE45" s="296">
        <v>4482104.9528455026</v>
      </c>
      <c r="AF45" s="296"/>
      <c r="AG45" s="296"/>
      <c r="AH45" s="297">
        <v>87947446.910244972</v>
      </c>
      <c r="AI45" s="42"/>
      <c r="AJ45" s="257" t="str">
        <f t="shared" si="9"/>
        <v>High C2</v>
      </c>
      <c r="AK45" s="284">
        <f t="shared" si="5"/>
        <v>-32511205.260923807</v>
      </c>
      <c r="AL45" s="284">
        <f t="shared" si="21"/>
        <v>1871.7341988891972</v>
      </c>
      <c r="AM45" s="284">
        <f t="shared" si="21"/>
        <v>-70499.873445981182</v>
      </c>
      <c r="AN45" s="284">
        <f t="shared" si="21"/>
        <v>0</v>
      </c>
      <c r="AO45" s="284">
        <f t="shared" si="21"/>
        <v>0</v>
      </c>
      <c r="AP45" s="285">
        <f t="shared" si="21"/>
        <v>-32442577.121676713</v>
      </c>
      <c r="AQ45" s="257" t="str">
        <f t="shared" si="10"/>
        <v>High C2</v>
      </c>
      <c r="AR45" s="296">
        <v>32582672.150631558</v>
      </c>
      <c r="AS45" s="288">
        <v>40.029293131759943</v>
      </c>
      <c r="AT45" s="288">
        <v>140054.99966170994</v>
      </c>
      <c r="AU45" s="288"/>
      <c r="AV45" s="288"/>
      <c r="AW45" s="288">
        <v>32442577.121676717</v>
      </c>
      <c r="AX45" s="257" t="str">
        <f t="shared" si="11"/>
        <v>High C2</v>
      </c>
      <c r="AY45" s="296">
        <v>71466.889707750306</v>
      </c>
      <c r="AZ45" s="288">
        <v>1911.7634920209571</v>
      </c>
      <c r="BA45" s="288">
        <v>69555.126215729353</v>
      </c>
      <c r="BB45" s="288"/>
      <c r="BC45" s="288"/>
      <c r="BD45" s="288"/>
      <c r="BE45" s="257" t="str">
        <f t="shared" si="12"/>
        <v>High C2</v>
      </c>
      <c r="BF45" s="296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57" t="str">
        <f t="shared" si="13"/>
        <v>High C2</v>
      </c>
      <c r="BR45" s="296"/>
      <c r="BS45" s="296"/>
      <c r="BT45" s="296"/>
      <c r="BU45" s="296"/>
      <c r="BV45" s="296"/>
      <c r="BW45" s="297"/>
      <c r="BY45" s="257" t="str">
        <f t="shared" si="14"/>
        <v>High C2</v>
      </c>
      <c r="BZ45" s="393">
        <v>0</v>
      </c>
      <c r="CA45" s="393">
        <v>9.9999999999999951E-5</v>
      </c>
      <c r="CB45" s="393">
        <v>2.5847072168931007E-2</v>
      </c>
      <c r="CC45" s="393">
        <v>6.3727876610400219E-2</v>
      </c>
      <c r="CD45" s="394">
        <v>8.7894468571351123E-2</v>
      </c>
      <c r="CE45" s="257" t="s">
        <v>182</v>
      </c>
      <c r="CF45" s="296">
        <v>328028.9261106709</v>
      </c>
      <c r="CG45" s="296">
        <v>328027.7727710511</v>
      </c>
      <c r="CH45" s="296">
        <v>328113.16594787908</v>
      </c>
      <c r="CI45" s="296">
        <v>328016.122129614</v>
      </c>
      <c r="CJ45" s="297">
        <v>327971.9116400858</v>
      </c>
      <c r="CL45" s="257" t="s">
        <v>182</v>
      </c>
      <c r="CM45" s="393">
        <v>5.9675899198643791E-6</v>
      </c>
      <c r="CN45" s="393">
        <v>6.5225730732385492E-3</v>
      </c>
      <c r="CO45" s="393"/>
      <c r="CP45" s="393"/>
      <c r="CQ45" s="394">
        <v>0.25720727184947412</v>
      </c>
      <c r="CR45" s="257" t="s">
        <v>182</v>
      </c>
      <c r="CS45" s="296">
        <v>328035.49736820417</v>
      </c>
      <c r="CT45" s="296">
        <v>328053.13861203089</v>
      </c>
      <c r="CU45" s="296"/>
      <c r="CV45" s="296"/>
      <c r="CW45" s="297">
        <v>327891.46616398037</v>
      </c>
      <c r="CY45" s="257" t="s">
        <v>182</v>
      </c>
      <c r="CZ45" s="393">
        <v>8.4361833433122691E-7</v>
      </c>
      <c r="DA45" s="393">
        <v>7.4682429495258823E-3</v>
      </c>
      <c r="DB45" s="393"/>
      <c r="DC45" s="393"/>
      <c r="DD45" s="394">
        <v>0.2333108784933921</v>
      </c>
      <c r="DE45" s="257" t="s">
        <v>182</v>
      </c>
      <c r="DF45" s="296">
        <v>327982.78485117765</v>
      </c>
      <c r="DG45" s="296">
        <v>328024.09656332241</v>
      </c>
      <c r="DH45" s="296"/>
      <c r="DI45" s="296"/>
      <c r="DJ45" s="297">
        <v>328043.99066218018</v>
      </c>
      <c r="DK45"/>
      <c r="DL45"/>
      <c r="DM45"/>
      <c r="DN45"/>
      <c r="DO45"/>
      <c r="DP45"/>
      <c r="DQ45"/>
      <c r="DR45"/>
      <c r="DS45"/>
      <c r="DT45"/>
    </row>
    <row r="46" spans="4:124" s="32" customFormat="1" ht="10.5" customHeight="1" thickBot="1">
      <c r="D46" s="318"/>
      <c r="E46" s="478"/>
      <c r="F46" s="453"/>
      <c r="G46" s="475"/>
      <c r="H46" s="260" t="str">
        <f t="shared" si="6"/>
        <v>Very high C1</v>
      </c>
      <c r="I46" s="296">
        <v>11347973.187329229</v>
      </c>
      <c r="J46" s="298">
        <v>0</v>
      </c>
      <c r="K46" s="298">
        <v>24632.48999211</v>
      </c>
      <c r="L46" s="298">
        <v>662399.5579006864</v>
      </c>
      <c r="M46" s="298">
        <v>2933439.6502544903</v>
      </c>
      <c r="N46" s="299">
        <v>7727501.4891819423</v>
      </c>
      <c r="O46" s="42"/>
      <c r="P46" s="449"/>
      <c r="Q46" s="452"/>
      <c r="R46" s="260" t="str">
        <f t="shared" si="7"/>
        <v>Very high C1</v>
      </c>
      <c r="S46" s="296">
        <v>21554204.040532541</v>
      </c>
      <c r="T46" s="298">
        <v>3003.8017724320885</v>
      </c>
      <c r="U46" s="298">
        <v>1742325.3641938376</v>
      </c>
      <c r="V46" s="298"/>
      <c r="W46" s="298"/>
      <c r="X46" s="299">
        <v>19808874.874566272</v>
      </c>
      <c r="Y46" s="42"/>
      <c r="Z46" s="449"/>
      <c r="AA46" s="452"/>
      <c r="AB46" s="260" t="str">
        <f t="shared" si="8"/>
        <v>Very high C1</v>
      </c>
      <c r="AC46" s="296">
        <v>37039490.373556711</v>
      </c>
      <c r="AD46" s="298">
        <v>151.43289348684928</v>
      </c>
      <c r="AE46" s="298">
        <v>1875748.3691616864</v>
      </c>
      <c r="AF46" s="298"/>
      <c r="AG46" s="298"/>
      <c r="AH46" s="299">
        <v>35163590.571501538</v>
      </c>
      <c r="AI46" s="42"/>
      <c r="AJ46" s="260" t="str">
        <f t="shared" si="9"/>
        <v>Very high C1</v>
      </c>
      <c r="AK46" s="286">
        <f t="shared" si="5"/>
        <v>-15485286.33302417</v>
      </c>
      <c r="AL46" s="286">
        <f t="shared" si="21"/>
        <v>2852.368878945239</v>
      </c>
      <c r="AM46" s="286">
        <f t="shared" si="21"/>
        <v>-133423.00496784877</v>
      </c>
      <c r="AN46" s="286">
        <f t="shared" si="21"/>
        <v>0</v>
      </c>
      <c r="AO46" s="286">
        <f t="shared" si="21"/>
        <v>0</v>
      </c>
      <c r="AP46" s="287">
        <f t="shared" si="21"/>
        <v>-15354715.696935266</v>
      </c>
      <c r="AQ46" s="260" t="str">
        <f t="shared" si="10"/>
        <v>Very high C1</v>
      </c>
      <c r="AR46" s="296">
        <v>15554285.714402873</v>
      </c>
      <c r="AS46" s="289"/>
      <c r="AT46" s="289">
        <v>199570.01746760547</v>
      </c>
      <c r="AU46" s="289"/>
      <c r="AV46" s="289"/>
      <c r="AW46" s="289">
        <v>15354715.696935268</v>
      </c>
      <c r="AX46" s="260" t="str">
        <f t="shared" si="11"/>
        <v>Very high C1</v>
      </c>
      <c r="AY46" s="298">
        <v>68999.381378702237</v>
      </c>
      <c r="AZ46" s="289">
        <v>2852.3688789452394</v>
      </c>
      <c r="BA46" s="289">
        <v>66147.012499756995</v>
      </c>
      <c r="BB46" s="289"/>
      <c r="BC46" s="289"/>
      <c r="BD46" s="289"/>
      <c r="BE46" s="260" t="str">
        <f t="shared" si="12"/>
        <v>Very high C1</v>
      </c>
      <c r="BF46" s="298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60" t="str">
        <f t="shared" si="13"/>
        <v>Very high C1</v>
      </c>
      <c r="BR46" s="298"/>
      <c r="BS46" s="294"/>
      <c r="BT46" s="294"/>
      <c r="BU46" s="294"/>
      <c r="BV46" s="294"/>
      <c r="BW46" s="295"/>
      <c r="BY46" s="260" t="str">
        <f t="shared" si="14"/>
        <v>Very high C1</v>
      </c>
      <c r="BZ46" s="397">
        <v>0</v>
      </c>
      <c r="CA46" s="397">
        <v>9.9999999999999964E-5</v>
      </c>
      <c r="CB46" s="397">
        <v>2.5847072168931007E-2</v>
      </c>
      <c r="CC46" s="397">
        <v>6.4377712659136804E-2</v>
      </c>
      <c r="CD46" s="398">
        <v>8.3701048378641341E-2</v>
      </c>
      <c r="CE46" s="260" t="s">
        <v>183</v>
      </c>
      <c r="CF46" s="294">
        <v>348247.80378238327</v>
      </c>
      <c r="CG46" s="294">
        <v>350644.27395998314</v>
      </c>
      <c r="CH46" s="294">
        <v>332250.8923714392</v>
      </c>
      <c r="CI46" s="294">
        <v>610550.4297045127</v>
      </c>
      <c r="CJ46" s="295">
        <v>339775.57829350256</v>
      </c>
      <c r="CL46" s="260" t="s">
        <v>183</v>
      </c>
      <c r="CM46" s="397">
        <v>8.2575608569209669E-6</v>
      </c>
      <c r="CN46" s="397">
        <v>5.6433061410283156E-3</v>
      </c>
      <c r="CO46" s="397"/>
      <c r="CP46" s="397"/>
      <c r="CQ46" s="398">
        <v>0.2319235149636443</v>
      </c>
      <c r="CR46" s="260" t="s">
        <v>183</v>
      </c>
      <c r="CS46" s="294">
        <v>346182.17340955761</v>
      </c>
      <c r="CT46" s="294">
        <v>349174.93453085975</v>
      </c>
      <c r="CU46" s="294"/>
      <c r="CV46" s="294"/>
      <c r="CW46" s="295">
        <v>534632.90029538586</v>
      </c>
      <c r="CY46" s="260" t="s">
        <v>183</v>
      </c>
      <c r="CZ46" s="397">
        <v>8.6322934542798011E-7</v>
      </c>
      <c r="DA46" s="397">
        <v>6.2092623277949207E-3</v>
      </c>
      <c r="DB46" s="397"/>
      <c r="DC46" s="397"/>
      <c r="DD46" s="398">
        <v>0.21930009196760733</v>
      </c>
      <c r="DE46" s="260" t="s">
        <v>183</v>
      </c>
      <c r="DF46" s="294">
        <v>349453.61076874222</v>
      </c>
      <c r="DG46" s="294">
        <v>349779.89693912206</v>
      </c>
      <c r="DH46" s="294"/>
      <c r="DI46" s="294"/>
      <c r="DJ46" s="295">
        <v>443051.51892211451</v>
      </c>
      <c r="DK46"/>
      <c r="DL46"/>
      <c r="DM46"/>
      <c r="DN46"/>
      <c r="DO46"/>
      <c r="DP46"/>
      <c r="DQ46"/>
      <c r="DR46"/>
      <c r="DS46"/>
      <c r="DT46"/>
    </row>
    <row r="47" spans="4:124" s="32" customFormat="1" ht="10.15" customHeight="1">
      <c r="D47" s="317" t="str">
        <f>D43</f>
        <v>400KV Network</v>
      </c>
      <c r="E47" s="476">
        <v>7</v>
      </c>
      <c r="F47" s="450" t="s">
        <v>190</v>
      </c>
      <c r="G47" s="473" t="s">
        <v>171</v>
      </c>
      <c r="H47" s="254" t="str">
        <f t="shared" si="6"/>
        <v>Low C4</v>
      </c>
      <c r="I47" s="296"/>
      <c r="J47" s="296"/>
      <c r="K47" s="296"/>
      <c r="L47" s="296"/>
      <c r="M47" s="296"/>
      <c r="N47" s="297"/>
      <c r="O47" s="42"/>
      <c r="P47" s="447">
        <v>7</v>
      </c>
      <c r="Q47" s="450" t="str">
        <f t="shared" ref="Q47" si="24">$F47</f>
        <v>OHL towers</v>
      </c>
      <c r="R47" s="254" t="str">
        <f t="shared" si="7"/>
        <v>Low C4</v>
      </c>
      <c r="S47" s="296"/>
      <c r="T47" s="296"/>
      <c r="U47" s="296"/>
      <c r="V47" s="296"/>
      <c r="W47" s="296"/>
      <c r="X47" s="297"/>
      <c r="Y47" s="42"/>
      <c r="Z47" s="447">
        <v>7</v>
      </c>
      <c r="AA47" s="450" t="str">
        <f t="shared" ref="AA47" si="25">$F47</f>
        <v>OHL towers</v>
      </c>
      <c r="AB47" s="254" t="str">
        <f t="shared" si="8"/>
        <v>Low C4</v>
      </c>
      <c r="AC47" s="296"/>
      <c r="AD47" s="296"/>
      <c r="AE47" s="296"/>
      <c r="AF47" s="296"/>
      <c r="AG47" s="296"/>
      <c r="AH47" s="297"/>
      <c r="AI47" s="42"/>
      <c r="AJ47" s="254" t="str">
        <f t="shared" si="9"/>
        <v>Low C4</v>
      </c>
      <c r="AK47" s="284">
        <f t="shared" si="5"/>
        <v>0</v>
      </c>
      <c r="AL47" s="284">
        <f t="shared" si="21"/>
        <v>0</v>
      </c>
      <c r="AM47" s="284">
        <f t="shared" si="21"/>
        <v>0</v>
      </c>
      <c r="AN47" s="284">
        <f t="shared" si="21"/>
        <v>0</v>
      </c>
      <c r="AO47" s="284">
        <f t="shared" si="21"/>
        <v>0</v>
      </c>
      <c r="AP47" s="285">
        <f t="shared" si="21"/>
        <v>0</v>
      </c>
      <c r="AQ47" s="254" t="str">
        <f t="shared" si="10"/>
        <v>Low C4</v>
      </c>
      <c r="AR47" s="296"/>
      <c r="AS47" s="288"/>
      <c r="AT47" s="288"/>
      <c r="AU47" s="288"/>
      <c r="AV47" s="288"/>
      <c r="AW47" s="288"/>
      <c r="AX47" s="254" t="str">
        <f t="shared" si="11"/>
        <v>Low C4</v>
      </c>
      <c r="AY47" s="296"/>
      <c r="AZ47" s="288"/>
      <c r="BA47" s="288"/>
      <c r="BB47" s="288"/>
      <c r="BC47" s="288"/>
      <c r="BD47" s="288"/>
      <c r="BE47" s="254" t="str">
        <f t="shared" si="12"/>
        <v>Low C4</v>
      </c>
      <c r="BF47" s="296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54" t="str">
        <f t="shared" si="13"/>
        <v>Low C4</v>
      </c>
      <c r="BR47" s="296"/>
      <c r="BS47" s="296"/>
      <c r="BT47" s="296"/>
      <c r="BU47" s="296"/>
      <c r="BV47" s="296"/>
      <c r="BW47" s="297"/>
      <c r="BY47" s="254" t="str">
        <f t="shared" si="14"/>
        <v>Low C4</v>
      </c>
      <c r="BZ47" s="393"/>
      <c r="CA47" s="393"/>
      <c r="CB47" s="393"/>
      <c r="CC47" s="393"/>
      <c r="CD47" s="394"/>
      <c r="CE47" s="254" t="s">
        <v>180</v>
      </c>
      <c r="CF47" s="296"/>
      <c r="CG47" s="296"/>
      <c r="CH47" s="296"/>
      <c r="CI47" s="296"/>
      <c r="CJ47" s="297"/>
      <c r="CL47" s="254" t="s">
        <v>180</v>
      </c>
      <c r="CM47" s="393"/>
      <c r="CN47" s="393"/>
      <c r="CO47" s="393"/>
      <c r="CP47" s="393"/>
      <c r="CQ47" s="394"/>
      <c r="CR47" s="254" t="s">
        <v>180</v>
      </c>
      <c r="CS47" s="296"/>
      <c r="CT47" s="296"/>
      <c r="CU47" s="296"/>
      <c r="CV47" s="296"/>
      <c r="CW47" s="297"/>
      <c r="CY47" s="254" t="s">
        <v>180</v>
      </c>
      <c r="CZ47" s="393"/>
      <c r="DA47" s="393"/>
      <c r="DB47" s="393"/>
      <c r="DC47" s="393"/>
      <c r="DD47" s="394"/>
      <c r="DE47" s="254" t="s">
        <v>180</v>
      </c>
      <c r="DF47" s="296"/>
      <c r="DG47" s="296"/>
      <c r="DH47" s="296"/>
      <c r="DI47" s="296"/>
      <c r="DJ47" s="297"/>
    </row>
    <row r="48" spans="4:124" s="32" customFormat="1" ht="10.15" customHeight="1">
      <c r="D48" s="318"/>
      <c r="E48" s="477"/>
      <c r="F48" s="451"/>
      <c r="G48" s="474"/>
      <c r="H48" s="257" t="str">
        <f t="shared" si="6"/>
        <v>Medium C3</v>
      </c>
      <c r="I48" s="296"/>
      <c r="J48" s="296"/>
      <c r="K48" s="296"/>
      <c r="L48" s="296"/>
      <c r="M48" s="296"/>
      <c r="N48" s="297"/>
      <c r="O48" s="42"/>
      <c r="P48" s="448"/>
      <c r="Q48" s="451"/>
      <c r="R48" s="257" t="str">
        <f t="shared" si="7"/>
        <v>Medium C3</v>
      </c>
      <c r="S48" s="296"/>
      <c r="T48" s="296"/>
      <c r="U48" s="296"/>
      <c r="V48" s="296"/>
      <c r="W48" s="296"/>
      <c r="X48" s="297"/>
      <c r="Y48" s="42"/>
      <c r="Z48" s="448"/>
      <c r="AA48" s="451"/>
      <c r="AB48" s="257" t="str">
        <f t="shared" si="8"/>
        <v>Medium C3</v>
      </c>
      <c r="AC48" s="296"/>
      <c r="AD48" s="296"/>
      <c r="AE48" s="296"/>
      <c r="AF48" s="296"/>
      <c r="AG48" s="296"/>
      <c r="AH48" s="297"/>
      <c r="AI48" s="42"/>
      <c r="AJ48" s="257" t="str">
        <f t="shared" si="9"/>
        <v>Medium C3</v>
      </c>
      <c r="AK48" s="284">
        <f t="shared" si="5"/>
        <v>0</v>
      </c>
      <c r="AL48" s="284">
        <f t="shared" si="21"/>
        <v>0</v>
      </c>
      <c r="AM48" s="284">
        <f t="shared" si="21"/>
        <v>0</v>
      </c>
      <c r="AN48" s="284">
        <f t="shared" si="21"/>
        <v>0</v>
      </c>
      <c r="AO48" s="284">
        <f t="shared" si="21"/>
        <v>0</v>
      </c>
      <c r="AP48" s="285">
        <f t="shared" si="21"/>
        <v>0</v>
      </c>
      <c r="AQ48" s="257" t="str">
        <f t="shared" si="10"/>
        <v>Medium C3</v>
      </c>
      <c r="AR48" s="296"/>
      <c r="AS48" s="288"/>
      <c r="AT48" s="288"/>
      <c r="AU48" s="288"/>
      <c r="AV48" s="288"/>
      <c r="AW48" s="288"/>
      <c r="AX48" s="257" t="str">
        <f t="shared" si="11"/>
        <v>Medium C3</v>
      </c>
      <c r="AY48" s="296"/>
      <c r="AZ48" s="288"/>
      <c r="BA48" s="288"/>
      <c r="BB48" s="288"/>
      <c r="BC48" s="288"/>
      <c r="BD48" s="288"/>
      <c r="BE48" s="257" t="str">
        <f t="shared" si="12"/>
        <v>Medium C3</v>
      </c>
      <c r="BF48" s="296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57" t="str">
        <f t="shared" si="13"/>
        <v>Medium C3</v>
      </c>
      <c r="BR48" s="296"/>
      <c r="BS48" s="296"/>
      <c r="BT48" s="296"/>
      <c r="BU48" s="296"/>
      <c r="BV48" s="296"/>
      <c r="BW48" s="297"/>
      <c r="BY48" s="257" t="str">
        <f t="shared" si="14"/>
        <v>Medium C3</v>
      </c>
      <c r="BZ48" s="393"/>
      <c r="CA48" s="393"/>
      <c r="CB48" s="393"/>
      <c r="CC48" s="393"/>
      <c r="CD48" s="394"/>
      <c r="CE48" s="257" t="s">
        <v>181</v>
      </c>
      <c r="CF48" s="296"/>
      <c r="CG48" s="296"/>
      <c r="CH48" s="296"/>
      <c r="CI48" s="296"/>
      <c r="CJ48" s="297"/>
      <c r="CL48" s="257" t="s">
        <v>181</v>
      </c>
      <c r="CM48" s="393"/>
      <c r="CN48" s="393"/>
      <c r="CO48" s="393"/>
      <c r="CP48" s="393"/>
      <c r="CQ48" s="394"/>
      <c r="CR48" s="257" t="s">
        <v>181</v>
      </c>
      <c r="CS48" s="296"/>
      <c r="CT48" s="296"/>
      <c r="CU48" s="296"/>
      <c r="CV48" s="296"/>
      <c r="CW48" s="297"/>
      <c r="CY48" s="257" t="s">
        <v>181</v>
      </c>
      <c r="CZ48" s="393"/>
      <c r="DA48" s="393"/>
      <c r="DB48" s="393"/>
      <c r="DC48" s="393"/>
      <c r="DD48" s="394"/>
      <c r="DE48" s="257" t="s">
        <v>181</v>
      </c>
      <c r="DF48" s="296"/>
      <c r="DG48" s="296"/>
      <c r="DH48" s="296"/>
      <c r="DI48" s="296"/>
      <c r="DJ48" s="297"/>
    </row>
    <row r="49" spans="4:114" s="32" customFormat="1" ht="10.15" customHeight="1">
      <c r="D49" s="318"/>
      <c r="E49" s="477"/>
      <c r="F49" s="451"/>
      <c r="G49" s="474"/>
      <c r="H49" s="257" t="str">
        <f t="shared" si="6"/>
        <v>High C2</v>
      </c>
      <c r="I49" s="296"/>
      <c r="J49" s="296"/>
      <c r="K49" s="296"/>
      <c r="L49" s="296"/>
      <c r="M49" s="296"/>
      <c r="N49" s="297"/>
      <c r="O49" s="42"/>
      <c r="P49" s="448"/>
      <c r="Q49" s="451"/>
      <c r="R49" s="257" t="str">
        <f t="shared" si="7"/>
        <v>High C2</v>
      </c>
      <c r="S49" s="296"/>
      <c r="T49" s="296"/>
      <c r="U49" s="296"/>
      <c r="V49" s="296"/>
      <c r="W49" s="296"/>
      <c r="X49" s="297"/>
      <c r="Y49" s="42"/>
      <c r="Z49" s="448"/>
      <c r="AA49" s="451"/>
      <c r="AB49" s="257" t="str">
        <f t="shared" si="8"/>
        <v>High C2</v>
      </c>
      <c r="AC49" s="296"/>
      <c r="AD49" s="296"/>
      <c r="AE49" s="296"/>
      <c r="AF49" s="296"/>
      <c r="AG49" s="296"/>
      <c r="AH49" s="297"/>
      <c r="AI49" s="42"/>
      <c r="AJ49" s="257" t="str">
        <f t="shared" si="9"/>
        <v>High C2</v>
      </c>
      <c r="AK49" s="284">
        <f t="shared" si="5"/>
        <v>0</v>
      </c>
      <c r="AL49" s="284">
        <f t="shared" si="21"/>
        <v>0</v>
      </c>
      <c r="AM49" s="284">
        <f t="shared" si="21"/>
        <v>0</v>
      </c>
      <c r="AN49" s="284">
        <f t="shared" si="21"/>
        <v>0</v>
      </c>
      <c r="AO49" s="284">
        <f t="shared" si="21"/>
        <v>0</v>
      </c>
      <c r="AP49" s="285">
        <f t="shared" si="21"/>
        <v>0</v>
      </c>
      <c r="AQ49" s="257" t="str">
        <f t="shared" si="10"/>
        <v>High C2</v>
      </c>
      <c r="AR49" s="296"/>
      <c r="AS49" s="288"/>
      <c r="AT49" s="288"/>
      <c r="AU49" s="288"/>
      <c r="AV49" s="288"/>
      <c r="AW49" s="288"/>
      <c r="AX49" s="257" t="str">
        <f t="shared" si="11"/>
        <v>High C2</v>
      </c>
      <c r="AY49" s="296"/>
      <c r="AZ49" s="288"/>
      <c r="BA49" s="288"/>
      <c r="BB49" s="288"/>
      <c r="BC49" s="288"/>
      <c r="BD49" s="288"/>
      <c r="BE49" s="257" t="str">
        <f t="shared" si="12"/>
        <v>High C2</v>
      </c>
      <c r="BF49" s="296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57" t="str">
        <f t="shared" si="13"/>
        <v>High C2</v>
      </c>
      <c r="BR49" s="296"/>
      <c r="BS49" s="296"/>
      <c r="BT49" s="296"/>
      <c r="BU49" s="296"/>
      <c r="BV49" s="296"/>
      <c r="BW49" s="297"/>
      <c r="BY49" s="257" t="str">
        <f t="shared" si="14"/>
        <v>High C2</v>
      </c>
      <c r="BZ49" s="393"/>
      <c r="CA49" s="393"/>
      <c r="CB49" s="393"/>
      <c r="CC49" s="393"/>
      <c r="CD49" s="394"/>
      <c r="CE49" s="257" t="s">
        <v>182</v>
      </c>
      <c r="CF49" s="296"/>
      <c r="CG49" s="296"/>
      <c r="CH49" s="296"/>
      <c r="CI49" s="296"/>
      <c r="CJ49" s="297"/>
      <c r="CL49" s="257" t="s">
        <v>182</v>
      </c>
      <c r="CM49" s="393"/>
      <c r="CN49" s="393"/>
      <c r="CO49" s="393"/>
      <c r="CP49" s="393"/>
      <c r="CQ49" s="394"/>
      <c r="CR49" s="257" t="s">
        <v>182</v>
      </c>
      <c r="CS49" s="296"/>
      <c r="CT49" s="296"/>
      <c r="CU49" s="296"/>
      <c r="CV49" s="296"/>
      <c r="CW49" s="297"/>
      <c r="CY49" s="257" t="s">
        <v>182</v>
      </c>
      <c r="CZ49" s="393"/>
      <c r="DA49" s="393"/>
      <c r="DB49" s="393"/>
      <c r="DC49" s="393"/>
      <c r="DD49" s="394"/>
      <c r="DE49" s="257" t="s">
        <v>182</v>
      </c>
      <c r="DF49" s="296"/>
      <c r="DG49" s="296"/>
      <c r="DH49" s="296"/>
      <c r="DI49" s="296"/>
      <c r="DJ49" s="297"/>
    </row>
    <row r="50" spans="4:114" s="32" customFormat="1" ht="10.5" customHeight="1" thickBot="1">
      <c r="D50" s="319"/>
      <c r="E50" s="478"/>
      <c r="F50" s="453"/>
      <c r="G50" s="475"/>
      <c r="H50" s="260" t="str">
        <f t="shared" si="6"/>
        <v>Very high C1</v>
      </c>
      <c r="I50" s="294"/>
      <c r="J50" s="294"/>
      <c r="K50" s="294"/>
      <c r="L50" s="294"/>
      <c r="M50" s="294"/>
      <c r="N50" s="295"/>
      <c r="O50" s="42"/>
      <c r="P50" s="449"/>
      <c r="Q50" s="452"/>
      <c r="R50" s="260" t="str">
        <f t="shared" si="7"/>
        <v>Very high C1</v>
      </c>
      <c r="S50" s="294"/>
      <c r="T50" s="294"/>
      <c r="U50" s="294"/>
      <c r="V50" s="294"/>
      <c r="W50" s="294"/>
      <c r="X50" s="295"/>
      <c r="Y50" s="42"/>
      <c r="Z50" s="449"/>
      <c r="AA50" s="452"/>
      <c r="AB50" s="260" t="str">
        <f t="shared" si="8"/>
        <v>Very high C1</v>
      </c>
      <c r="AC50" s="294"/>
      <c r="AD50" s="294"/>
      <c r="AE50" s="294"/>
      <c r="AF50" s="294"/>
      <c r="AG50" s="294"/>
      <c r="AH50" s="295"/>
      <c r="AI50" s="42"/>
      <c r="AJ50" s="260" t="str">
        <f t="shared" si="9"/>
        <v>Very high C1</v>
      </c>
      <c r="AK50" s="286">
        <f t="shared" si="5"/>
        <v>0</v>
      </c>
      <c r="AL50" s="286">
        <f t="shared" si="21"/>
        <v>0</v>
      </c>
      <c r="AM50" s="286">
        <f t="shared" si="21"/>
        <v>0</v>
      </c>
      <c r="AN50" s="286">
        <f t="shared" si="21"/>
        <v>0</v>
      </c>
      <c r="AO50" s="286">
        <f t="shared" si="21"/>
        <v>0</v>
      </c>
      <c r="AP50" s="287">
        <f t="shared" si="21"/>
        <v>0</v>
      </c>
      <c r="AQ50" s="260" t="str">
        <f t="shared" si="10"/>
        <v>Very high C1</v>
      </c>
      <c r="AR50" s="294"/>
      <c r="AS50" s="289"/>
      <c r="AT50" s="289"/>
      <c r="AU50" s="289"/>
      <c r="AV50" s="289"/>
      <c r="AW50" s="289"/>
      <c r="AX50" s="260" t="str">
        <f t="shared" si="11"/>
        <v>Very high C1</v>
      </c>
      <c r="AY50" s="294"/>
      <c r="AZ50" s="289"/>
      <c r="BA50" s="289"/>
      <c r="BB50" s="289"/>
      <c r="BC50" s="289"/>
      <c r="BD50" s="289"/>
      <c r="BE50" s="260" t="str">
        <f t="shared" si="12"/>
        <v>Very high C1</v>
      </c>
      <c r="BF50" s="294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60" t="str">
        <f t="shared" si="13"/>
        <v>Very high C1</v>
      </c>
      <c r="BR50" s="294"/>
      <c r="BS50" s="294"/>
      <c r="BT50" s="294"/>
      <c r="BU50" s="294"/>
      <c r="BV50" s="294"/>
      <c r="BW50" s="295"/>
      <c r="BY50" s="260" t="str">
        <f t="shared" si="14"/>
        <v>Very high C1</v>
      </c>
      <c r="BZ50" s="397"/>
      <c r="CA50" s="397"/>
      <c r="CB50" s="397"/>
      <c r="CC50" s="397"/>
      <c r="CD50" s="398"/>
      <c r="CE50" s="260" t="s">
        <v>183</v>
      </c>
      <c r="CF50" s="294"/>
      <c r="CG50" s="294"/>
      <c r="CH50" s="294"/>
      <c r="CI50" s="294"/>
      <c r="CJ50" s="295"/>
      <c r="CL50" s="260" t="s">
        <v>183</v>
      </c>
      <c r="CM50" s="397"/>
      <c r="CN50" s="397"/>
      <c r="CO50" s="397"/>
      <c r="CP50" s="397"/>
      <c r="CQ50" s="398"/>
      <c r="CR50" s="260" t="s">
        <v>183</v>
      </c>
      <c r="CS50" s="294"/>
      <c r="CT50" s="294"/>
      <c r="CU50" s="294"/>
      <c r="CV50" s="294"/>
      <c r="CW50" s="295"/>
      <c r="CY50" s="260" t="s">
        <v>183</v>
      </c>
      <c r="CZ50" s="397"/>
      <c r="DA50" s="397"/>
      <c r="DB50" s="397"/>
      <c r="DC50" s="397"/>
      <c r="DD50" s="398"/>
      <c r="DE50" s="260" t="s">
        <v>183</v>
      </c>
      <c r="DF50" s="294"/>
      <c r="DG50" s="294"/>
      <c r="DH50" s="294"/>
      <c r="DI50" s="294"/>
      <c r="DJ50" s="295"/>
    </row>
    <row r="51" spans="4:114" s="32" customFormat="1" ht="10.15" customHeight="1">
      <c r="D51" s="321" t="s">
        <v>191</v>
      </c>
      <c r="E51" s="456">
        <v>1</v>
      </c>
      <c r="F51" s="450" t="s">
        <v>184</v>
      </c>
      <c r="G51" s="473" t="s">
        <v>171</v>
      </c>
      <c r="H51" s="254" t="str">
        <f t="shared" si="6"/>
        <v>Low C4</v>
      </c>
      <c r="I51" s="296">
        <v>244605.71277524295</v>
      </c>
      <c r="J51" s="296">
        <v>2234.5828526067421</v>
      </c>
      <c r="K51" s="296">
        <v>1821.0218818330609</v>
      </c>
      <c r="L51" s="296">
        <v>75524.468208378094</v>
      </c>
      <c r="M51" s="296">
        <v>112948.90135307447</v>
      </c>
      <c r="N51" s="297">
        <v>52076.738479350577</v>
      </c>
      <c r="O51" s="42"/>
      <c r="P51" s="456">
        <v>1</v>
      </c>
      <c r="Q51" s="450" t="str">
        <f>$F51</f>
        <v>Circuit Breaker</v>
      </c>
      <c r="R51" s="254" t="str">
        <f t="shared" si="7"/>
        <v>Low C4</v>
      </c>
      <c r="S51" s="296">
        <v>1840331.5965320442</v>
      </c>
      <c r="T51" s="296">
        <v>3.2784719100657066E-8</v>
      </c>
      <c r="U51" s="296">
        <v>28526.333735296022</v>
      </c>
      <c r="V51" s="296">
        <v>489455.65143380233</v>
      </c>
      <c r="W51" s="296"/>
      <c r="X51" s="297">
        <v>1322349.6113629132</v>
      </c>
      <c r="Y51" s="42"/>
      <c r="Z51" s="456">
        <v>1</v>
      </c>
      <c r="AA51" s="450" t="str">
        <f>$F51</f>
        <v>Circuit Breaker</v>
      </c>
      <c r="AB51" s="254" t="str">
        <f t="shared" si="8"/>
        <v>Low C4</v>
      </c>
      <c r="AC51" s="296">
        <v>5240819.5185500188</v>
      </c>
      <c r="AD51" s="296">
        <v>3.2784719100657066E-8</v>
      </c>
      <c r="AE51" s="296">
        <v>28526.333735296022</v>
      </c>
      <c r="AF51" s="296">
        <v>525360.51022912981</v>
      </c>
      <c r="AG51" s="296"/>
      <c r="AH51" s="297">
        <v>4686932.6745855603</v>
      </c>
      <c r="AI51" s="42"/>
      <c r="AJ51" s="254" t="str">
        <f t="shared" si="9"/>
        <v>Low C4</v>
      </c>
      <c r="AK51" s="284">
        <f t="shared" si="5"/>
        <v>-3400487.9220179748</v>
      </c>
      <c r="AL51" s="284">
        <f t="shared" si="21"/>
        <v>0</v>
      </c>
      <c r="AM51" s="284">
        <f t="shared" si="21"/>
        <v>0</v>
      </c>
      <c r="AN51" s="284">
        <f t="shared" si="21"/>
        <v>-35904.858795327484</v>
      </c>
      <c r="AO51" s="284">
        <f t="shared" si="21"/>
        <v>0</v>
      </c>
      <c r="AP51" s="285">
        <f t="shared" si="21"/>
        <v>-3364583.0632226472</v>
      </c>
      <c r="AQ51" s="254" t="str">
        <f t="shared" si="10"/>
        <v>Low C4</v>
      </c>
      <c r="AR51" s="296">
        <v>3400487.9220179752</v>
      </c>
      <c r="AS51" s="288"/>
      <c r="AT51" s="288"/>
      <c r="AU51" s="288">
        <v>35904.858795327476</v>
      </c>
      <c r="AV51" s="288"/>
      <c r="AW51" s="288">
        <v>3364583.0632226476</v>
      </c>
      <c r="AX51" s="254" t="str">
        <f t="shared" si="11"/>
        <v>Low C4</v>
      </c>
      <c r="AY51" s="296">
        <v>0</v>
      </c>
      <c r="AZ51" s="288">
        <v>0</v>
      </c>
      <c r="BA51" s="288"/>
      <c r="BB51" s="288"/>
      <c r="BC51" s="288"/>
      <c r="BD51" s="288"/>
      <c r="BE51" s="254" t="str">
        <f t="shared" si="12"/>
        <v>Low C4</v>
      </c>
      <c r="BF51" s="296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54" t="str">
        <f t="shared" si="13"/>
        <v>Low C4</v>
      </c>
      <c r="BR51" s="296"/>
      <c r="BS51" s="292"/>
      <c r="BT51" s="292"/>
      <c r="BU51" s="292"/>
      <c r="BV51" s="292"/>
      <c r="BW51" s="293"/>
      <c r="BY51" s="254" t="str">
        <f t="shared" si="14"/>
        <v>Low C4</v>
      </c>
      <c r="BZ51" s="391">
        <v>9.4711053588903167E-5</v>
      </c>
      <c r="CA51" s="391">
        <v>5.8319778973543457E-3</v>
      </c>
      <c r="CB51" s="391">
        <v>3.3569096003648734E-2</v>
      </c>
      <c r="CC51" s="391">
        <v>5.8612963891096083E-2</v>
      </c>
      <c r="CD51" s="392">
        <v>8.1793858370988071E-2</v>
      </c>
      <c r="CE51" s="254" t="s">
        <v>180</v>
      </c>
      <c r="CF51" s="292">
        <v>318808.32300685288</v>
      </c>
      <c r="CG51" s="292">
        <v>312247.73376784578</v>
      </c>
      <c r="CH51" s="292">
        <v>321048.82600623794</v>
      </c>
      <c r="CI51" s="292">
        <v>321300.26516838878</v>
      </c>
      <c r="CJ51" s="293">
        <v>318341.37376885233</v>
      </c>
      <c r="CL51" s="254" t="s">
        <v>180</v>
      </c>
      <c r="CM51" s="391">
        <v>1.036948304999896E-14</v>
      </c>
      <c r="CN51" s="391">
        <v>6.5196414900308142E-3</v>
      </c>
      <c r="CO51" s="391">
        <v>2.7776128563982098E-2</v>
      </c>
      <c r="CP51" s="391"/>
      <c r="CQ51" s="392">
        <v>0.82502592010479425</v>
      </c>
      <c r="CR51" s="254" t="s">
        <v>180</v>
      </c>
      <c r="CS51" s="292">
        <v>320149.3772117403</v>
      </c>
      <c r="CT51" s="292">
        <v>312531.7964066806</v>
      </c>
      <c r="CU51" s="292">
        <v>320407.16845055996</v>
      </c>
      <c r="CV51" s="292"/>
      <c r="CW51" s="293">
        <v>319161.29726485588</v>
      </c>
      <c r="CY51" s="254" t="s">
        <v>180</v>
      </c>
      <c r="CZ51" s="391">
        <v>1.036948304999896E-13</v>
      </c>
      <c r="DA51" s="391">
        <v>6.5196414900308142E-3</v>
      </c>
      <c r="DB51" s="391">
        <v>2.7798665505756506E-2</v>
      </c>
      <c r="DC51" s="391"/>
      <c r="DD51" s="392">
        <v>0.91335081646796279</v>
      </c>
      <c r="DE51" s="254" t="s">
        <v>180</v>
      </c>
      <c r="DF51" s="292">
        <v>316165.41482904833</v>
      </c>
      <c r="DG51" s="292">
        <v>312531.7964066806</v>
      </c>
      <c r="DH51" s="292">
        <v>320342.46335567022</v>
      </c>
      <c r="DI51" s="292"/>
      <c r="DJ51" s="293">
        <v>320254.61589747184</v>
      </c>
    </row>
    <row r="52" spans="4:114" s="32" customFormat="1" ht="10.15" customHeight="1">
      <c r="D52" s="322"/>
      <c r="E52" s="454"/>
      <c r="F52" s="451"/>
      <c r="G52" s="474"/>
      <c r="H52" s="257" t="str">
        <f t="shared" si="6"/>
        <v>Medium C3</v>
      </c>
      <c r="I52" s="296">
        <v>263237.82085738773</v>
      </c>
      <c r="J52" s="296">
        <v>1768.9419806441929</v>
      </c>
      <c r="K52" s="296">
        <v>3316.9198638845291</v>
      </c>
      <c r="L52" s="296">
        <v>18998.738710005171</v>
      </c>
      <c r="M52" s="296">
        <v>144828.97609455485</v>
      </c>
      <c r="N52" s="297">
        <v>94324.244208299016</v>
      </c>
      <c r="O52" s="42"/>
      <c r="P52" s="454"/>
      <c r="Q52" s="451"/>
      <c r="R52" s="257" t="str">
        <f t="shared" si="7"/>
        <v>Medium C3</v>
      </c>
      <c r="S52" s="296">
        <v>984299.42024109</v>
      </c>
      <c r="T52" s="296">
        <v>216.37070337539876</v>
      </c>
      <c r="U52" s="296">
        <v>139172.01389327151</v>
      </c>
      <c r="V52" s="296">
        <v>35756.470373551114</v>
      </c>
      <c r="W52" s="296"/>
      <c r="X52" s="297">
        <v>809154.565270892</v>
      </c>
      <c r="Y52" s="42"/>
      <c r="Z52" s="454"/>
      <c r="AA52" s="451"/>
      <c r="AB52" s="257" t="str">
        <f t="shared" si="8"/>
        <v>Medium C3</v>
      </c>
      <c r="AC52" s="296">
        <v>2342005.6271973643</v>
      </c>
      <c r="AD52" s="296">
        <v>216.37070337539876</v>
      </c>
      <c r="AE52" s="296">
        <v>144854.95647600276</v>
      </c>
      <c r="AF52" s="296">
        <v>35756.470373551114</v>
      </c>
      <c r="AG52" s="296"/>
      <c r="AH52" s="297">
        <v>2161177.8296444351</v>
      </c>
      <c r="AI52" s="42"/>
      <c r="AJ52" s="257" t="str">
        <f t="shared" si="9"/>
        <v>Medium C3</v>
      </c>
      <c r="AK52" s="284">
        <f t="shared" si="5"/>
        <v>-1357706.2069562743</v>
      </c>
      <c r="AL52" s="284">
        <f t="shared" si="21"/>
        <v>0</v>
      </c>
      <c r="AM52" s="284">
        <f t="shared" si="21"/>
        <v>-5682.9425827312516</v>
      </c>
      <c r="AN52" s="284">
        <f t="shared" si="21"/>
        <v>0</v>
      </c>
      <c r="AO52" s="284">
        <f t="shared" si="21"/>
        <v>0</v>
      </c>
      <c r="AP52" s="285">
        <f t="shared" si="21"/>
        <v>-1352023.2643735432</v>
      </c>
      <c r="AQ52" s="257" t="str">
        <f t="shared" si="10"/>
        <v>Medium C3</v>
      </c>
      <c r="AR52" s="296">
        <v>1357706.2069562741</v>
      </c>
      <c r="AS52" s="288"/>
      <c r="AT52" s="288">
        <v>5682.9425827312543</v>
      </c>
      <c r="AU52" s="288"/>
      <c r="AV52" s="288"/>
      <c r="AW52" s="288">
        <v>1352023.2643735427</v>
      </c>
      <c r="AX52" s="257" t="str">
        <f t="shared" si="11"/>
        <v>Medium C3</v>
      </c>
      <c r="AY52" s="296">
        <v>0</v>
      </c>
      <c r="AZ52" s="288">
        <v>0</v>
      </c>
      <c r="BA52" s="288"/>
      <c r="BB52" s="288"/>
      <c r="BC52" s="288"/>
      <c r="BD52" s="288"/>
      <c r="BE52" s="257" t="str">
        <f t="shared" si="12"/>
        <v>Medium C3</v>
      </c>
      <c r="BF52" s="296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57" t="str">
        <f t="shared" si="13"/>
        <v>Medium C3</v>
      </c>
      <c r="BR52" s="296"/>
      <c r="BS52" s="296"/>
      <c r="BT52" s="296"/>
      <c r="BU52" s="296"/>
      <c r="BV52" s="296"/>
      <c r="BW52" s="297"/>
      <c r="BY52" s="257" t="str">
        <f t="shared" si="14"/>
        <v>Medium C3</v>
      </c>
      <c r="BZ52" s="393">
        <v>7.2357519908516004E-5</v>
      </c>
      <c r="CA52" s="393">
        <v>5.0331996388899292E-3</v>
      </c>
      <c r="CB52" s="393">
        <v>2.8690195854754019E-2</v>
      </c>
      <c r="CC52" s="393">
        <v>6.2176482623241491E-2</v>
      </c>
      <c r="CD52" s="394">
        <v>9.5167097747528739E-2</v>
      </c>
      <c r="CE52" s="257" t="s">
        <v>181</v>
      </c>
      <c r="CF52" s="296">
        <v>330379.62756462634</v>
      </c>
      <c r="CG52" s="296">
        <v>329423.53470114444</v>
      </c>
      <c r="CH52" s="296">
        <v>331101.58616879996</v>
      </c>
      <c r="CI52" s="296">
        <v>332557.09611641121</v>
      </c>
      <c r="CJ52" s="297">
        <v>330422.00551557803</v>
      </c>
      <c r="CL52" s="257" t="s">
        <v>181</v>
      </c>
      <c r="CM52" s="393">
        <v>2.8556188412928609E-5</v>
      </c>
      <c r="CN52" s="393">
        <v>8.4278788215304684E-3</v>
      </c>
      <c r="CO52" s="393">
        <v>2.7049801067576873E-2</v>
      </c>
      <c r="CP52" s="393"/>
      <c r="CQ52" s="394">
        <v>0.3495973448380692</v>
      </c>
      <c r="CR52" s="257" t="s">
        <v>181</v>
      </c>
      <c r="CS52" s="296">
        <v>330684.27439088433</v>
      </c>
      <c r="CT52" s="296">
        <v>330252.91254862346</v>
      </c>
      <c r="CU52" s="296">
        <v>330503.71507899882</v>
      </c>
      <c r="CV52" s="296"/>
      <c r="CW52" s="297">
        <v>331372.48489750415</v>
      </c>
      <c r="CY52" s="257" t="s">
        <v>181</v>
      </c>
      <c r="CZ52" s="393">
        <v>3.2839616674867897E-5</v>
      </c>
      <c r="DA52" s="393">
        <v>8.4327924634415487E-3</v>
      </c>
      <c r="DB52" s="393">
        <v>2.7049801067576873E-2</v>
      </c>
      <c r="DC52" s="393"/>
      <c r="DD52" s="394">
        <v>0.54253698551813312</v>
      </c>
      <c r="DE52" s="257" t="s">
        <v>181</v>
      </c>
      <c r="DF52" s="296">
        <v>330402.25158007385</v>
      </c>
      <c r="DG52" s="296">
        <v>330324.60802436859</v>
      </c>
      <c r="DH52" s="296">
        <v>330503.71507899882</v>
      </c>
      <c r="DI52" s="296"/>
      <c r="DJ52" s="297">
        <v>331780.73847493436</v>
      </c>
    </row>
    <row r="53" spans="4:114" s="32" customFormat="1" ht="10.15" customHeight="1">
      <c r="D53" s="322"/>
      <c r="E53" s="454"/>
      <c r="F53" s="451"/>
      <c r="G53" s="474"/>
      <c r="H53" s="257" t="str">
        <f t="shared" si="6"/>
        <v>High C2</v>
      </c>
      <c r="I53" s="296">
        <v>1708387.8194391271</v>
      </c>
      <c r="J53" s="296">
        <v>11927.144922640093</v>
      </c>
      <c r="K53" s="296">
        <v>37800.217362664138</v>
      </c>
      <c r="L53" s="296">
        <v>645843.12041768432</v>
      </c>
      <c r="M53" s="296">
        <v>741457.44613489625</v>
      </c>
      <c r="N53" s="297">
        <v>271359.89060124231</v>
      </c>
      <c r="O53" s="42"/>
      <c r="P53" s="454"/>
      <c r="Q53" s="451"/>
      <c r="R53" s="257" t="str">
        <f t="shared" si="7"/>
        <v>High C2</v>
      </c>
      <c r="S53" s="296">
        <v>10328059.39993659</v>
      </c>
      <c r="T53" s="296">
        <v>382.91938330338394</v>
      </c>
      <c r="U53" s="296">
        <v>523408.01100470562</v>
      </c>
      <c r="V53" s="296">
        <v>1204456.8823023988</v>
      </c>
      <c r="W53" s="296">
        <v>438529.45203230914</v>
      </c>
      <c r="X53" s="297">
        <v>8161282.1352138733</v>
      </c>
      <c r="Y53" s="42"/>
      <c r="Z53" s="454"/>
      <c r="AA53" s="451"/>
      <c r="AB53" s="257" t="str">
        <f t="shared" si="8"/>
        <v>High C2</v>
      </c>
      <c r="AC53" s="296">
        <v>32867673.312684391</v>
      </c>
      <c r="AD53" s="296">
        <v>382.91938330338394</v>
      </c>
      <c r="AE53" s="296">
        <v>558123.10011398629</v>
      </c>
      <c r="AF53" s="296">
        <v>1204456.8823023988</v>
      </c>
      <c r="AG53" s="296">
        <v>438529.45203230914</v>
      </c>
      <c r="AH53" s="297">
        <v>30666180.958852392</v>
      </c>
      <c r="AI53" s="42"/>
      <c r="AJ53" s="257" t="str">
        <f t="shared" si="9"/>
        <v>High C2</v>
      </c>
      <c r="AK53" s="284">
        <f t="shared" si="5"/>
        <v>-22539613.912747797</v>
      </c>
      <c r="AL53" s="284">
        <f t="shared" si="21"/>
        <v>0</v>
      </c>
      <c r="AM53" s="284">
        <f t="shared" si="21"/>
        <v>-34715.089109280671</v>
      </c>
      <c r="AN53" s="284">
        <f t="shared" si="21"/>
        <v>0</v>
      </c>
      <c r="AO53" s="284">
        <f t="shared" si="21"/>
        <v>0</v>
      </c>
      <c r="AP53" s="285">
        <f t="shared" si="21"/>
        <v>-22504898.823638517</v>
      </c>
      <c r="AQ53" s="257" t="str">
        <f t="shared" si="10"/>
        <v>High C2</v>
      </c>
      <c r="AR53" s="296">
        <v>22539613.912747789</v>
      </c>
      <c r="AS53" s="288"/>
      <c r="AT53" s="288">
        <v>34715.089109280809</v>
      </c>
      <c r="AU53" s="288"/>
      <c r="AV53" s="288"/>
      <c r="AW53" s="288">
        <v>22504898.82363851</v>
      </c>
      <c r="AX53" s="257" t="str">
        <f t="shared" si="11"/>
        <v>High C2</v>
      </c>
      <c r="AY53" s="296">
        <v>0</v>
      </c>
      <c r="AZ53" s="288">
        <v>0</v>
      </c>
      <c r="BA53" s="288"/>
      <c r="BB53" s="288"/>
      <c r="BC53" s="288"/>
      <c r="BD53" s="288"/>
      <c r="BE53" s="257" t="str">
        <f t="shared" si="12"/>
        <v>High C2</v>
      </c>
      <c r="BF53" s="296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57" t="str">
        <f t="shared" si="13"/>
        <v>High C2</v>
      </c>
      <c r="BR53" s="296"/>
      <c r="BS53" s="296"/>
      <c r="BT53" s="296"/>
      <c r="BU53" s="296"/>
      <c r="BV53" s="296"/>
      <c r="BW53" s="297"/>
      <c r="BY53" s="257" t="str">
        <f t="shared" si="14"/>
        <v>High C2</v>
      </c>
      <c r="BZ53" s="393">
        <v>7.484391282704693E-5</v>
      </c>
      <c r="CA53" s="393">
        <v>4.9206501514075466E-3</v>
      </c>
      <c r="CB53" s="393">
        <v>3.4433217833077949E-2</v>
      </c>
      <c r="CC53" s="393">
        <v>6.6701529074805713E-2</v>
      </c>
      <c r="CD53" s="394">
        <v>0.10265543537583005</v>
      </c>
      <c r="CE53" s="257" t="s">
        <v>182</v>
      </c>
      <c r="CF53" s="296">
        <v>557796.3185529008</v>
      </c>
      <c r="CG53" s="296">
        <v>1553979.7359820392</v>
      </c>
      <c r="CH53" s="296">
        <v>864341.71141040279</v>
      </c>
      <c r="CI53" s="296">
        <v>644090.94048618828</v>
      </c>
      <c r="CJ53" s="297">
        <v>1321513.1887412481</v>
      </c>
      <c r="CL53" s="257" t="s">
        <v>182</v>
      </c>
      <c r="CM53" s="393">
        <v>5.6428522208940464E-6</v>
      </c>
      <c r="CN53" s="393">
        <v>7.6586322456454201E-3</v>
      </c>
      <c r="CO53" s="393">
        <v>2.7227222400073244E-2</v>
      </c>
      <c r="CP53" s="393">
        <v>6.2439943251994014E-2</v>
      </c>
      <c r="CQ53" s="394">
        <v>0.65658924665893892</v>
      </c>
      <c r="CR53" s="257" t="s">
        <v>182</v>
      </c>
      <c r="CS53" s="296">
        <v>470468.87624275225</v>
      </c>
      <c r="CT53" s="296">
        <v>526992.41953511781</v>
      </c>
      <c r="CU53" s="296">
        <v>868632.11790427798</v>
      </c>
      <c r="CV53" s="296">
        <v>2310639.8206141186</v>
      </c>
      <c r="CW53" s="297">
        <v>800408.63613795862</v>
      </c>
      <c r="CY53" s="257" t="s">
        <v>182</v>
      </c>
      <c r="CZ53" s="393">
        <v>9.9152974738566817E-6</v>
      </c>
      <c r="DA53" s="393">
        <v>7.7038049712498183E-3</v>
      </c>
      <c r="DB53" s="393">
        <v>2.7227222400073244E-2</v>
      </c>
      <c r="DC53" s="393">
        <v>6.2439943251994014E-2</v>
      </c>
      <c r="DD53" s="394">
        <v>0.88124668516097338</v>
      </c>
      <c r="DE53" s="257" t="s">
        <v>182</v>
      </c>
      <c r="DF53" s="296">
        <v>387231.92264863686</v>
      </c>
      <c r="DG53" s="296">
        <v>529644.39010957954</v>
      </c>
      <c r="DH53" s="296">
        <v>868632.11790427798</v>
      </c>
      <c r="DI53" s="296">
        <v>2310639.8206141186</v>
      </c>
      <c r="DJ53" s="297">
        <v>777815.56360103248</v>
      </c>
    </row>
    <row r="54" spans="4:114" s="32" customFormat="1" ht="10.5" customHeight="1" thickBot="1">
      <c r="D54" s="322"/>
      <c r="E54" s="455"/>
      <c r="F54" s="453"/>
      <c r="G54" s="475"/>
      <c r="H54" s="260" t="str">
        <f t="shared" si="6"/>
        <v>Very high C1</v>
      </c>
      <c r="I54" s="296">
        <v>1831015.9135116679</v>
      </c>
      <c r="J54" s="298">
        <v>25666.752268569446</v>
      </c>
      <c r="K54" s="298">
        <v>1729805.7869146308</v>
      </c>
      <c r="L54" s="298">
        <v>75543.374328467558</v>
      </c>
      <c r="M54" s="298"/>
      <c r="N54" s="299"/>
      <c r="O54" s="42"/>
      <c r="P54" s="455"/>
      <c r="Q54" s="452"/>
      <c r="R54" s="260" t="str">
        <f t="shared" si="7"/>
        <v>Very high C1</v>
      </c>
      <c r="S54" s="296">
        <v>19680457.428365108</v>
      </c>
      <c r="T54" s="298">
        <v>0</v>
      </c>
      <c r="U54" s="298">
        <v>16277.533208309671</v>
      </c>
      <c r="V54" s="298">
        <v>5268338.8409500206</v>
      </c>
      <c r="W54" s="298">
        <v>8429444.4762836155</v>
      </c>
      <c r="X54" s="299">
        <v>5966396.577923161</v>
      </c>
      <c r="Y54" s="42"/>
      <c r="Z54" s="455"/>
      <c r="AA54" s="452"/>
      <c r="AB54" s="260" t="str">
        <f t="shared" si="8"/>
        <v>Very high C1</v>
      </c>
      <c r="AC54" s="296">
        <v>23338483.411618337</v>
      </c>
      <c r="AD54" s="298"/>
      <c r="AE54" s="298">
        <v>16277.533208309671</v>
      </c>
      <c r="AF54" s="298">
        <v>5449658.9388346886</v>
      </c>
      <c r="AG54" s="298">
        <v>8993794.1260674652</v>
      </c>
      <c r="AH54" s="299">
        <v>8878752.8135078717</v>
      </c>
      <c r="AI54" s="42"/>
      <c r="AJ54" s="260" t="str">
        <f t="shared" si="9"/>
        <v>Very high C1</v>
      </c>
      <c r="AK54" s="286">
        <f t="shared" si="5"/>
        <v>-3658025.9832532285</v>
      </c>
      <c r="AL54" s="286">
        <f t="shared" si="21"/>
        <v>0</v>
      </c>
      <c r="AM54" s="286">
        <f t="shared" si="21"/>
        <v>0</v>
      </c>
      <c r="AN54" s="286">
        <f t="shared" si="21"/>
        <v>-181320.09788466804</v>
      </c>
      <c r="AO54" s="286">
        <f t="shared" si="21"/>
        <v>-564349.64978384972</v>
      </c>
      <c r="AP54" s="287">
        <f t="shared" si="21"/>
        <v>-2912356.2355847107</v>
      </c>
      <c r="AQ54" s="260" t="str">
        <f t="shared" si="10"/>
        <v>Very high C1</v>
      </c>
      <c r="AR54" s="296">
        <v>3658025.9832532313</v>
      </c>
      <c r="AS54" s="289"/>
      <c r="AT54" s="289"/>
      <c r="AU54" s="289">
        <v>181320.09788466833</v>
      </c>
      <c r="AV54" s="289">
        <v>564349.64978385018</v>
      </c>
      <c r="AW54" s="289">
        <v>2912356.2355847126</v>
      </c>
      <c r="AX54" s="260" t="str">
        <f t="shared" si="11"/>
        <v>Very high C1</v>
      </c>
      <c r="AY54" s="296">
        <v>0</v>
      </c>
      <c r="AZ54" s="289">
        <v>0</v>
      </c>
      <c r="BA54" s="289"/>
      <c r="BB54" s="289"/>
      <c r="BC54" s="289"/>
      <c r="BD54" s="289"/>
      <c r="BE54" s="260" t="str">
        <f t="shared" si="12"/>
        <v>Very high C1</v>
      </c>
      <c r="BF54" s="298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60" t="str">
        <f t="shared" si="13"/>
        <v>Very high C1</v>
      </c>
      <c r="BR54" s="298"/>
      <c r="BS54" s="298"/>
      <c r="BT54" s="298"/>
      <c r="BU54" s="298"/>
      <c r="BV54" s="298"/>
      <c r="BW54" s="299"/>
      <c r="BY54" s="260" t="str">
        <f t="shared" si="14"/>
        <v>Very high C1</v>
      </c>
      <c r="BZ54" s="395">
        <v>7.7206453446768684E-4</v>
      </c>
      <c r="CA54" s="395">
        <v>4.7730972160607236E-3</v>
      </c>
      <c r="CB54" s="395">
        <v>1.185610239553991E-2</v>
      </c>
      <c r="CC54" s="395"/>
      <c r="CD54" s="396"/>
      <c r="CE54" s="260" t="s">
        <v>183</v>
      </c>
      <c r="CF54" s="298">
        <v>3335855.2096389611</v>
      </c>
      <c r="CG54" s="298">
        <v>3273662.7999600307</v>
      </c>
      <c r="CH54" s="298">
        <v>3185843.5347558171</v>
      </c>
      <c r="CI54" s="298"/>
      <c r="CJ54" s="299"/>
      <c r="CL54" s="260" t="s">
        <v>183</v>
      </c>
      <c r="CM54" s="395">
        <v>0</v>
      </c>
      <c r="CN54" s="395">
        <v>4.7885137967931257E-3</v>
      </c>
      <c r="CO54" s="395">
        <v>3.3956592331389535E-2</v>
      </c>
      <c r="CP54" s="395">
        <v>6.1271089150654226E-2</v>
      </c>
      <c r="CQ54" s="396">
        <v>9.7381928382675079E-2</v>
      </c>
      <c r="CR54" s="260" t="s">
        <v>183</v>
      </c>
      <c r="CS54" s="298">
        <v>3191574.0112813278</v>
      </c>
      <c r="CT54" s="298">
        <v>3399287.1064109197</v>
      </c>
      <c r="CU54" s="298">
        <v>3300937.5301381145</v>
      </c>
      <c r="CV54" s="298">
        <v>3273868.4202658199</v>
      </c>
      <c r="CW54" s="299">
        <v>3231166.6017165803</v>
      </c>
      <c r="CY54" s="260" t="s">
        <v>183</v>
      </c>
      <c r="CZ54" s="395"/>
      <c r="DA54" s="395">
        <v>4.7885137967931257E-3</v>
      </c>
      <c r="DB54" s="395">
        <v>3.3731712598238123E-2</v>
      </c>
      <c r="DC54" s="395">
        <v>6.087567748044187E-2</v>
      </c>
      <c r="DD54" s="396">
        <v>9.8233210366557452E-2</v>
      </c>
      <c r="DE54" s="260" t="s">
        <v>183</v>
      </c>
      <c r="DF54" s="298"/>
      <c r="DG54" s="298">
        <v>3399287.1064109197</v>
      </c>
      <c r="DH54" s="298">
        <v>3296339.5820269939</v>
      </c>
      <c r="DI54" s="298">
        <v>3282230.0195409227</v>
      </c>
      <c r="DJ54" s="299">
        <v>3231661.873442485</v>
      </c>
    </row>
    <row r="55" spans="4:114" s="32" customFormat="1" ht="11.25" customHeight="1">
      <c r="D55" s="323" t="str">
        <f>D51</f>
        <v>275KV Network</v>
      </c>
      <c r="E55" s="447">
        <v>2</v>
      </c>
      <c r="F55" s="450" t="s">
        <v>185</v>
      </c>
      <c r="G55" s="473" t="s">
        <v>171</v>
      </c>
      <c r="H55" s="254" t="str">
        <f t="shared" si="6"/>
        <v>Low C4</v>
      </c>
      <c r="I55" s="296">
        <v>16280.016009589017</v>
      </c>
      <c r="J55" s="292">
        <v>16280.016009589017</v>
      </c>
      <c r="K55" s="292"/>
      <c r="L55" s="292"/>
      <c r="M55" s="292"/>
      <c r="N55" s="293"/>
      <c r="O55" s="42"/>
      <c r="P55" s="447">
        <v>2</v>
      </c>
      <c r="Q55" s="450" t="str">
        <f t="shared" ref="Q55" si="26">$F55</f>
        <v>Transformer</v>
      </c>
      <c r="R55" s="254" t="str">
        <f t="shared" si="7"/>
        <v>Low C4</v>
      </c>
      <c r="S55" s="296">
        <v>61929.490239701794</v>
      </c>
      <c r="T55" s="292"/>
      <c r="U55" s="292">
        <v>61929.490239701794</v>
      </c>
      <c r="V55" s="292"/>
      <c r="W55" s="292"/>
      <c r="X55" s="293"/>
      <c r="Y55" s="42"/>
      <c r="Z55" s="447">
        <v>2</v>
      </c>
      <c r="AA55" s="450" t="str">
        <f t="shared" ref="AA55" si="27">$F55</f>
        <v>Transformer</v>
      </c>
      <c r="AB55" s="254" t="str">
        <f t="shared" si="8"/>
        <v>Low C4</v>
      </c>
      <c r="AC55" s="296">
        <v>61929.490239701794</v>
      </c>
      <c r="AD55" s="292"/>
      <c r="AE55" s="292">
        <v>61929.490239701794</v>
      </c>
      <c r="AF55" s="292"/>
      <c r="AG55" s="292"/>
      <c r="AH55" s="293"/>
      <c r="AI55" s="42"/>
      <c r="AJ55" s="254" t="str">
        <f t="shared" si="9"/>
        <v>Low C4</v>
      </c>
      <c r="AK55" s="284">
        <f t="shared" si="5"/>
        <v>0</v>
      </c>
      <c r="AL55" s="284">
        <f t="shared" si="21"/>
        <v>0</v>
      </c>
      <c r="AM55" s="284">
        <f t="shared" si="21"/>
        <v>0</v>
      </c>
      <c r="AN55" s="284">
        <f t="shared" si="21"/>
        <v>0</v>
      </c>
      <c r="AO55" s="284">
        <f t="shared" si="21"/>
        <v>0</v>
      </c>
      <c r="AP55" s="285">
        <f t="shared" si="21"/>
        <v>0</v>
      </c>
      <c r="AQ55" s="254" t="str">
        <f t="shared" si="10"/>
        <v>Low C4</v>
      </c>
      <c r="AR55" s="296">
        <v>0</v>
      </c>
      <c r="AS55" s="288"/>
      <c r="AT55" s="288"/>
      <c r="AU55" s="288"/>
      <c r="AV55" s="288"/>
      <c r="AW55" s="288"/>
      <c r="AX55" s="254" t="str">
        <f t="shared" si="11"/>
        <v>Low C4</v>
      </c>
      <c r="AY55" s="292">
        <v>0</v>
      </c>
      <c r="AZ55" s="288"/>
      <c r="BA55" s="288"/>
      <c r="BB55" s="288"/>
      <c r="BC55" s="288"/>
      <c r="BD55" s="288"/>
      <c r="BE55" s="254" t="str">
        <f t="shared" si="12"/>
        <v>Low C4</v>
      </c>
      <c r="BF55" s="292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54" t="str">
        <f t="shared" si="13"/>
        <v>Low C4</v>
      </c>
      <c r="BR55" s="292"/>
      <c r="BS55" s="292"/>
      <c r="BT55" s="292"/>
      <c r="BU55" s="292"/>
      <c r="BV55" s="292"/>
      <c r="BW55" s="293"/>
      <c r="BY55" s="254" t="str">
        <f t="shared" si="14"/>
        <v>Low C4</v>
      </c>
      <c r="BZ55" s="391">
        <v>1.903394611528886E-3</v>
      </c>
      <c r="CA55" s="391"/>
      <c r="CB55" s="391"/>
      <c r="CC55" s="391"/>
      <c r="CD55" s="392"/>
      <c r="CE55" s="254" t="s">
        <v>180</v>
      </c>
      <c r="CF55" s="292">
        <v>8553148.102332931</v>
      </c>
      <c r="CG55" s="292"/>
      <c r="CH55" s="292"/>
      <c r="CI55" s="292"/>
      <c r="CJ55" s="293"/>
      <c r="CL55" s="254" t="s">
        <v>180</v>
      </c>
      <c r="CM55" s="391"/>
      <c r="CN55" s="391">
        <v>7.2405492689656681E-3</v>
      </c>
      <c r="CO55" s="391"/>
      <c r="CP55" s="391"/>
      <c r="CQ55" s="392"/>
      <c r="CR55" s="254" t="s">
        <v>180</v>
      </c>
      <c r="CS55" s="292"/>
      <c r="CT55" s="292">
        <v>8553148.102332931</v>
      </c>
      <c r="CU55" s="292"/>
      <c r="CV55" s="292"/>
      <c r="CW55" s="293"/>
      <c r="CY55" s="254" t="s">
        <v>180</v>
      </c>
      <c r="CZ55" s="391"/>
      <c r="DA55" s="391">
        <v>7.2405492689656681E-3</v>
      </c>
      <c r="DB55" s="391"/>
      <c r="DC55" s="391"/>
      <c r="DD55" s="392"/>
      <c r="DE55" s="254" t="s">
        <v>180</v>
      </c>
      <c r="DF55" s="292"/>
      <c r="DG55" s="292">
        <v>8553148.102332931</v>
      </c>
      <c r="DH55" s="292"/>
      <c r="DI55" s="292"/>
      <c r="DJ55" s="293"/>
    </row>
    <row r="56" spans="4:114" s="32" customFormat="1" ht="10.15" customHeight="1">
      <c r="D56" s="322"/>
      <c r="E56" s="448"/>
      <c r="F56" s="451"/>
      <c r="G56" s="474"/>
      <c r="H56" s="257" t="str">
        <f t="shared" si="6"/>
        <v>Medium C3</v>
      </c>
      <c r="I56" s="296">
        <v>12808537.495366292</v>
      </c>
      <c r="J56" s="296">
        <v>668154.10410738841</v>
      </c>
      <c r="K56" s="296">
        <v>990277.9193510823</v>
      </c>
      <c r="L56" s="296">
        <v>8987039.7277349103</v>
      </c>
      <c r="M56" s="296">
        <v>2163065.7441729102</v>
      </c>
      <c r="N56" s="297"/>
      <c r="O56" s="42"/>
      <c r="P56" s="448"/>
      <c r="Q56" s="451"/>
      <c r="R56" s="257" t="str">
        <f t="shared" si="7"/>
        <v>Medium C3</v>
      </c>
      <c r="S56" s="296">
        <v>16493844.834391883</v>
      </c>
      <c r="T56" s="296">
        <v>165046.23558578809</v>
      </c>
      <c r="U56" s="296">
        <v>1512792.647047315</v>
      </c>
      <c r="V56" s="296">
        <v>11090884.315126246</v>
      </c>
      <c r="W56" s="296">
        <v>3725121.6366325342</v>
      </c>
      <c r="X56" s="297"/>
      <c r="Y56" s="42"/>
      <c r="Z56" s="448"/>
      <c r="AA56" s="451"/>
      <c r="AB56" s="257" t="str">
        <f t="shared" si="8"/>
        <v>Medium C3</v>
      </c>
      <c r="AC56" s="296">
        <v>28511436.305907033</v>
      </c>
      <c r="AD56" s="296">
        <v>165001.388543009</v>
      </c>
      <c r="AE56" s="296">
        <v>1512792.647047315</v>
      </c>
      <c r="AF56" s="296">
        <v>13861285.634104287</v>
      </c>
      <c r="AG56" s="296">
        <v>8275595.2574140243</v>
      </c>
      <c r="AH56" s="297">
        <v>4696761.3787983973</v>
      </c>
      <c r="AI56" s="42"/>
      <c r="AJ56" s="257" t="str">
        <f t="shared" si="9"/>
        <v>Medium C3</v>
      </c>
      <c r="AK56" s="284">
        <f t="shared" si="5"/>
        <v>-12017591.471515151</v>
      </c>
      <c r="AL56" s="284">
        <f t="shared" si="21"/>
        <v>44.847042779088952</v>
      </c>
      <c r="AM56" s="284">
        <f t="shared" si="21"/>
        <v>0</v>
      </c>
      <c r="AN56" s="284">
        <f t="shared" si="21"/>
        <v>-2770401.3189780414</v>
      </c>
      <c r="AO56" s="284">
        <f t="shared" si="21"/>
        <v>-4550473.6207814906</v>
      </c>
      <c r="AP56" s="285">
        <f t="shared" si="21"/>
        <v>-4696761.3787983973</v>
      </c>
      <c r="AQ56" s="257" t="str">
        <f t="shared" si="10"/>
        <v>Medium C3</v>
      </c>
      <c r="AR56" s="296">
        <v>12017636.318557926</v>
      </c>
      <c r="AS56" s="288"/>
      <c r="AT56" s="288"/>
      <c r="AU56" s="288">
        <v>2770401.3189780382</v>
      </c>
      <c r="AV56" s="288">
        <v>4550473.6207814906</v>
      </c>
      <c r="AW56" s="288">
        <v>4696761.3787983973</v>
      </c>
      <c r="AX56" s="257" t="str">
        <f t="shared" si="11"/>
        <v>Medium C3</v>
      </c>
      <c r="AY56" s="296">
        <v>44.847042779051499</v>
      </c>
      <c r="AZ56" s="288">
        <v>44.847042779051499</v>
      </c>
      <c r="BA56" s="288"/>
      <c r="BB56" s="288"/>
      <c r="BC56" s="288"/>
      <c r="BD56" s="288"/>
      <c r="BE56" s="257" t="str">
        <f t="shared" si="12"/>
        <v>Medium C3</v>
      </c>
      <c r="BF56" s="296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57" t="str">
        <f t="shared" si="13"/>
        <v>Medium C3</v>
      </c>
      <c r="BR56" s="296"/>
      <c r="BS56" s="296"/>
      <c r="BT56" s="296"/>
      <c r="BU56" s="296"/>
      <c r="BV56" s="296"/>
      <c r="BW56" s="297"/>
      <c r="BY56" s="257" t="str">
        <f t="shared" si="14"/>
        <v>Medium C3</v>
      </c>
      <c r="BZ56" s="393">
        <v>2.0016905463211159E-3</v>
      </c>
      <c r="CA56" s="393">
        <v>8.9012330947095229E-3</v>
      </c>
      <c r="CB56" s="393">
        <v>2.5612252180802372E-2</v>
      </c>
      <c r="CC56" s="393">
        <v>8.4256514012365377E-2</v>
      </c>
      <c r="CD56" s="394"/>
      <c r="CE56" s="257" t="s">
        <v>181</v>
      </c>
      <c r="CF56" s="296">
        <v>8559114.4531771429</v>
      </c>
      <c r="CG56" s="296">
        <v>8557785.6826911606</v>
      </c>
      <c r="CH56" s="296">
        <v>8558320.6484018937</v>
      </c>
      <c r="CI56" s="296">
        <v>8557462.1437935084</v>
      </c>
      <c r="CJ56" s="297"/>
      <c r="CL56" s="257" t="s">
        <v>181</v>
      </c>
      <c r="CM56" s="393">
        <v>7.1414113053228187E-4</v>
      </c>
      <c r="CN56" s="393">
        <v>7.6849558371247543E-3</v>
      </c>
      <c r="CO56" s="393">
        <v>3.2396583584655622E-2</v>
      </c>
      <c r="CP56" s="393">
        <v>7.2536643241639553E-2</v>
      </c>
      <c r="CQ56" s="394"/>
      <c r="CR56" s="257" t="s">
        <v>181</v>
      </c>
      <c r="CS56" s="296">
        <v>8558367.337481318</v>
      </c>
      <c r="CT56" s="296">
        <v>8558774.2049076408</v>
      </c>
      <c r="CU56" s="296">
        <v>8558436.3428816143</v>
      </c>
      <c r="CV56" s="296">
        <v>8559172.0041026399</v>
      </c>
      <c r="CW56" s="297"/>
      <c r="CY56" s="257" t="s">
        <v>181</v>
      </c>
      <c r="CZ56" s="393">
        <v>2.1418410985198674E-3</v>
      </c>
      <c r="DA56" s="393">
        <v>7.6849558371247543E-3</v>
      </c>
      <c r="DB56" s="393">
        <v>3.4459240700058194E-2</v>
      </c>
      <c r="DC56" s="393">
        <v>7.4386763699437544E-2</v>
      </c>
      <c r="DD56" s="394">
        <v>0.13721173207138002</v>
      </c>
      <c r="DE56" s="257" t="s">
        <v>181</v>
      </c>
      <c r="DF56" s="296">
        <v>8560140.1761598419</v>
      </c>
      <c r="DG56" s="296">
        <v>8558774.2049076408</v>
      </c>
      <c r="DH56" s="296">
        <v>8558399.3343489226</v>
      </c>
      <c r="DI56" s="296">
        <v>8557865.7561114598</v>
      </c>
      <c r="DJ56" s="297">
        <v>8557529.6806473043</v>
      </c>
    </row>
    <row r="57" spans="4:114" s="32" customFormat="1" ht="10.15" customHeight="1">
      <c r="D57" s="322"/>
      <c r="E57" s="448"/>
      <c r="F57" s="451"/>
      <c r="G57" s="474"/>
      <c r="H57" s="257" t="str">
        <f t="shared" si="6"/>
        <v>High C2</v>
      </c>
      <c r="I57" s="296">
        <v>41770188.395956159</v>
      </c>
      <c r="J57" s="296">
        <v>1638871.4590498663</v>
      </c>
      <c r="K57" s="296">
        <v>2867534.7619524049</v>
      </c>
      <c r="L57" s="296">
        <v>19876327.926580701</v>
      </c>
      <c r="M57" s="296">
        <v>12901763.624037998</v>
      </c>
      <c r="N57" s="297">
        <v>4485690.6243351893</v>
      </c>
      <c r="O57" s="42"/>
      <c r="P57" s="448"/>
      <c r="Q57" s="451"/>
      <c r="R57" s="257" t="str">
        <f t="shared" si="7"/>
        <v>High C2</v>
      </c>
      <c r="S57" s="296">
        <v>44354125.317621537</v>
      </c>
      <c r="T57" s="296">
        <v>1160041.3236567262</v>
      </c>
      <c r="U57" s="296">
        <v>3216678.8881426267</v>
      </c>
      <c r="V57" s="296">
        <v>26549489.094781596</v>
      </c>
      <c r="W57" s="296">
        <v>8083332.7180021517</v>
      </c>
      <c r="X57" s="297">
        <v>5344583.2930384334</v>
      </c>
      <c r="Y57" s="42"/>
      <c r="Z57" s="448"/>
      <c r="AA57" s="451"/>
      <c r="AB57" s="257" t="str">
        <f t="shared" si="8"/>
        <v>High C2</v>
      </c>
      <c r="AC57" s="296">
        <v>87706266.778761834</v>
      </c>
      <c r="AD57" s="296">
        <v>1159935.0421511608</v>
      </c>
      <c r="AE57" s="296">
        <v>3216678.8881426267</v>
      </c>
      <c r="AF57" s="296">
        <v>30381756.295230586</v>
      </c>
      <c r="AG57" s="296">
        <v>15795999.582779024</v>
      </c>
      <c r="AH57" s="297">
        <v>37151896.97045844</v>
      </c>
      <c r="AI57" s="42"/>
      <c r="AJ57" s="257" t="str">
        <f t="shared" si="9"/>
        <v>High C2</v>
      </c>
      <c r="AK57" s="284">
        <f t="shared" si="5"/>
        <v>-43352141.461140305</v>
      </c>
      <c r="AL57" s="284">
        <f t="shared" si="21"/>
        <v>106.28150556539185</v>
      </c>
      <c r="AM57" s="284">
        <f t="shared" si="21"/>
        <v>0</v>
      </c>
      <c r="AN57" s="284">
        <f t="shared" si="21"/>
        <v>-3832267.2004489899</v>
      </c>
      <c r="AO57" s="284">
        <f t="shared" si="21"/>
        <v>-7712666.8647768721</v>
      </c>
      <c r="AP57" s="285">
        <f t="shared" si="21"/>
        <v>-31807313.677420005</v>
      </c>
      <c r="AQ57" s="257" t="str">
        <f t="shared" si="10"/>
        <v>High C2</v>
      </c>
      <c r="AR57" s="296">
        <v>43352247.742645875</v>
      </c>
      <c r="AS57" s="288"/>
      <c r="AT57" s="288"/>
      <c r="AU57" s="288">
        <v>3832267.2004489992</v>
      </c>
      <c r="AV57" s="288">
        <v>7712666.8647768749</v>
      </c>
      <c r="AW57" s="288">
        <v>31807313.677420005</v>
      </c>
      <c r="AX57" s="257" t="str">
        <f t="shared" si="11"/>
        <v>High C2</v>
      </c>
      <c r="AY57" s="296">
        <v>106.28150556575159</v>
      </c>
      <c r="AZ57" s="288">
        <v>106.28150556575159</v>
      </c>
      <c r="BA57" s="288"/>
      <c r="BB57" s="288"/>
      <c r="BC57" s="288"/>
      <c r="BD57" s="288"/>
      <c r="BE57" s="257" t="str">
        <f t="shared" si="12"/>
        <v>High C2</v>
      </c>
      <c r="BF57" s="296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57" t="str">
        <f t="shared" si="13"/>
        <v>High C2</v>
      </c>
      <c r="BR57" s="296"/>
      <c r="BS57" s="296"/>
      <c r="BT57" s="296"/>
      <c r="BU57" s="296"/>
      <c r="BV57" s="296"/>
      <c r="BW57" s="297"/>
      <c r="BY57" s="257" t="str">
        <f t="shared" si="14"/>
        <v>High C2</v>
      </c>
      <c r="BZ57" s="393">
        <v>1.7381726033764827E-3</v>
      </c>
      <c r="CA57" s="393">
        <v>9.3515851563267752E-3</v>
      </c>
      <c r="CB57" s="393">
        <v>2.6710930118721977E-2</v>
      </c>
      <c r="CC57" s="393">
        <v>8.4409127845702855E-2</v>
      </c>
      <c r="CD57" s="394">
        <v>9.6052658586536804E-2</v>
      </c>
      <c r="CE57" s="257" t="s">
        <v>182</v>
      </c>
      <c r="CF57" s="296">
        <v>10553280.824253675</v>
      </c>
      <c r="CG57" s="296">
        <v>10547553.437782604</v>
      </c>
      <c r="CH57" s="296">
        <v>10470786.848346025</v>
      </c>
      <c r="CI57" s="296">
        <v>10185144.595324647</v>
      </c>
      <c r="CJ57" s="297">
        <v>11686121.620550917</v>
      </c>
      <c r="CL57" s="257" t="s">
        <v>182</v>
      </c>
      <c r="CM57" s="393">
        <v>1.5479801673383014E-3</v>
      </c>
      <c r="CN57" s="393">
        <v>7.4898505145183265E-3</v>
      </c>
      <c r="CO57" s="393">
        <v>3.295005096606532E-2</v>
      </c>
      <c r="CP57" s="393">
        <v>7.5806325454268617E-2</v>
      </c>
      <c r="CQ57" s="394">
        <v>0.15741637314252993</v>
      </c>
      <c r="CR57" s="257" t="s">
        <v>182</v>
      </c>
      <c r="CS57" s="296">
        <v>10539336.247917356</v>
      </c>
      <c r="CT57" s="296">
        <v>10451492.561715374</v>
      </c>
      <c r="CU57" s="296">
        <v>10459010.000714611</v>
      </c>
      <c r="CV57" s="296">
        <v>10685122.92200092</v>
      </c>
      <c r="CW57" s="297">
        <v>11220972.769023115</v>
      </c>
      <c r="CY57" s="257" t="s">
        <v>182</v>
      </c>
      <c r="CZ57" s="393">
        <v>3.0956758192122436E-3</v>
      </c>
      <c r="DA57" s="393">
        <v>7.4898505145183265E-3</v>
      </c>
      <c r="DB57" s="393">
        <v>3.2952035542735875E-2</v>
      </c>
      <c r="DC57" s="393">
        <v>7.8399368437949243E-2</v>
      </c>
      <c r="DD57" s="394">
        <v>0.14609437204937012</v>
      </c>
      <c r="DE57" s="257" t="s">
        <v>182</v>
      </c>
      <c r="DF57" s="296">
        <v>10609331.240925567</v>
      </c>
      <c r="DG57" s="296">
        <v>10451492.561715374</v>
      </c>
      <c r="DH57" s="296">
        <v>10473258.058508461</v>
      </c>
      <c r="DI57" s="296">
        <v>10618177.442192102</v>
      </c>
      <c r="DJ57" s="297">
        <v>10598559.901136916</v>
      </c>
    </row>
    <row r="58" spans="4:114" s="32" customFormat="1" ht="10.5" customHeight="1" thickBot="1">
      <c r="D58" s="322"/>
      <c r="E58" s="449"/>
      <c r="F58" s="453"/>
      <c r="G58" s="475"/>
      <c r="H58" s="260" t="str">
        <f t="shared" si="6"/>
        <v>Very high C1</v>
      </c>
      <c r="I58" s="296">
        <v>29268938.411285885</v>
      </c>
      <c r="J58" s="298">
        <v>494885.01585180551</v>
      </c>
      <c r="K58" s="298">
        <v>1144590.3687383358</v>
      </c>
      <c r="L58" s="298">
        <v>9483506.5363267679</v>
      </c>
      <c r="M58" s="298">
        <v>15462054.994292622</v>
      </c>
      <c r="N58" s="299">
        <v>2683901.4960763548</v>
      </c>
      <c r="O58" s="42"/>
      <c r="P58" s="449"/>
      <c r="Q58" s="452"/>
      <c r="R58" s="260" t="str">
        <f t="shared" si="7"/>
        <v>Very high C1</v>
      </c>
      <c r="S58" s="296">
        <v>18424506.868212398</v>
      </c>
      <c r="T58" s="298">
        <v>61398.70005526147</v>
      </c>
      <c r="U58" s="298">
        <v>1017897.9585583259</v>
      </c>
      <c r="V58" s="298">
        <v>9325550.633677233</v>
      </c>
      <c r="W58" s="298">
        <v>6414070.8377472414</v>
      </c>
      <c r="X58" s="299">
        <v>1605588.7381743367</v>
      </c>
      <c r="Y58" s="42"/>
      <c r="Z58" s="449"/>
      <c r="AA58" s="452"/>
      <c r="AB58" s="260" t="str">
        <f t="shared" si="8"/>
        <v>Very high C1</v>
      </c>
      <c r="AC58" s="296">
        <v>57739383.664682671</v>
      </c>
      <c r="AD58" s="298">
        <v>61293.355308767095</v>
      </c>
      <c r="AE58" s="298">
        <v>1017897.9585583259</v>
      </c>
      <c r="AF58" s="298">
        <v>11503755.814031214</v>
      </c>
      <c r="AG58" s="298">
        <v>10771564.40736765</v>
      </c>
      <c r="AH58" s="299">
        <v>34384872.129416719</v>
      </c>
      <c r="AI58" s="42"/>
      <c r="AJ58" s="260" t="str">
        <f t="shared" si="9"/>
        <v>Very high C1</v>
      </c>
      <c r="AK58" s="286">
        <f t="shared" si="5"/>
        <v>-39314876.796470277</v>
      </c>
      <c r="AL58" s="286">
        <f t="shared" si="21"/>
        <v>105.3447464943747</v>
      </c>
      <c r="AM58" s="286">
        <f t="shared" si="21"/>
        <v>0</v>
      </c>
      <c r="AN58" s="286">
        <f t="shared" si="21"/>
        <v>-2178205.1803539805</v>
      </c>
      <c r="AO58" s="286">
        <f t="shared" si="21"/>
        <v>-4357493.569620409</v>
      </c>
      <c r="AP58" s="287">
        <f t="shared" si="21"/>
        <v>-32779283.391242381</v>
      </c>
      <c r="AQ58" s="260" t="str">
        <f t="shared" si="10"/>
        <v>Very high C1</v>
      </c>
      <c r="AR58" s="296">
        <v>39314982.14121677</v>
      </c>
      <c r="AS58" s="289"/>
      <c r="AT58" s="289"/>
      <c r="AU58" s="289">
        <v>2178205.1803539805</v>
      </c>
      <c r="AV58" s="289">
        <v>4357493.5696204118</v>
      </c>
      <c r="AW58" s="289">
        <v>32779283.391242381</v>
      </c>
      <c r="AX58" s="260" t="str">
        <f t="shared" si="11"/>
        <v>Very high C1</v>
      </c>
      <c r="AY58" s="298">
        <v>105.34474649436677</v>
      </c>
      <c r="AZ58" s="289">
        <v>105.34474649436677</v>
      </c>
      <c r="BA58" s="289"/>
      <c r="BB58" s="289"/>
      <c r="BC58" s="289"/>
      <c r="BD58" s="289"/>
      <c r="BE58" s="260" t="str">
        <f t="shared" si="12"/>
        <v>Very high C1</v>
      </c>
      <c r="BF58" s="298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60" t="str">
        <f t="shared" si="13"/>
        <v>Very high C1</v>
      </c>
      <c r="BR58" s="298"/>
      <c r="BS58" s="298"/>
      <c r="BT58" s="298"/>
      <c r="BU58" s="298"/>
      <c r="BV58" s="298"/>
      <c r="BW58" s="299"/>
      <c r="BY58" s="260" t="str">
        <f t="shared" si="14"/>
        <v>Very high C1</v>
      </c>
      <c r="BZ58" s="395">
        <v>1.8504063139447885E-3</v>
      </c>
      <c r="CA58" s="395">
        <v>9.0624702525724885E-3</v>
      </c>
      <c r="CB58" s="395">
        <v>2.930873945338729E-2</v>
      </c>
      <c r="CC58" s="395">
        <v>8.3976296214860593E-2</v>
      </c>
      <c r="CD58" s="396">
        <v>9.4695101882330324E-2</v>
      </c>
      <c r="CE58" s="260" t="s">
        <v>183</v>
      </c>
      <c r="CF58" s="298">
        <v>14085503.898814335</v>
      </c>
      <c r="CG58" s="298">
        <v>14032923.951945519</v>
      </c>
      <c r="CH58" s="298">
        <v>14078257.249355804</v>
      </c>
      <c r="CI58" s="298">
        <v>14163417.228831308</v>
      </c>
      <c r="CJ58" s="299">
        <v>14171279.415335625</v>
      </c>
      <c r="CL58" s="260" t="s">
        <v>183</v>
      </c>
      <c r="CM58" s="395">
        <v>2.0829066963053079E-4</v>
      </c>
      <c r="CN58" s="395">
        <v>7.2405492689656681E-3</v>
      </c>
      <c r="CO58" s="395">
        <v>3.0114196105038838E-2</v>
      </c>
      <c r="CP58" s="395">
        <v>7.5960973865821679E-2</v>
      </c>
      <c r="CQ58" s="396">
        <v>0.1144107636295925</v>
      </c>
      <c r="CR58" s="260" t="s">
        <v>183</v>
      </c>
      <c r="CS58" s="298">
        <v>14120310.284514422</v>
      </c>
      <c r="CT58" s="298">
        <v>14058297.523382992</v>
      </c>
      <c r="CU58" s="298">
        <v>14075451.806086855</v>
      </c>
      <c r="CV58" s="298">
        <v>14075373.823163174</v>
      </c>
      <c r="CW58" s="299">
        <v>14033546.208750669</v>
      </c>
      <c r="CY58" s="260" t="s">
        <v>183</v>
      </c>
      <c r="CZ58" s="395">
        <v>8.7332147263230464E-4</v>
      </c>
      <c r="DA58" s="395">
        <v>7.2405492689656681E-3</v>
      </c>
      <c r="DB58" s="395">
        <v>3.2676073201144795E-2</v>
      </c>
      <c r="DC58" s="395">
        <v>7.6645839990658104E-2</v>
      </c>
      <c r="DD58" s="396">
        <v>0.15178687767689203</v>
      </c>
      <c r="DE58" s="260" t="s">
        <v>183</v>
      </c>
      <c r="DF58" s="298">
        <v>14127528.647091409</v>
      </c>
      <c r="DG58" s="298">
        <v>14058297.523382992</v>
      </c>
      <c r="DH58" s="298">
        <v>14076578.371710576</v>
      </c>
      <c r="DI58" s="298">
        <v>14055218.240936343</v>
      </c>
      <c r="DJ58" s="299">
        <v>14156283.063389307</v>
      </c>
    </row>
    <row r="59" spans="4:114" s="32" customFormat="1" ht="11.25" customHeight="1">
      <c r="D59" s="323" t="str">
        <f>D55</f>
        <v>275KV Network</v>
      </c>
      <c r="E59" s="447">
        <v>3</v>
      </c>
      <c r="F59" s="450" t="s">
        <v>186</v>
      </c>
      <c r="G59" s="473" t="s">
        <v>171</v>
      </c>
      <c r="H59" s="254" t="str">
        <f t="shared" si="6"/>
        <v>Low C4</v>
      </c>
      <c r="I59" s="296">
        <v>232822.2727908066</v>
      </c>
      <c r="J59" s="296"/>
      <c r="K59" s="296">
        <v>9202.9514125705537</v>
      </c>
      <c r="L59" s="296">
        <v>223619.32137823605</v>
      </c>
      <c r="M59" s="296"/>
      <c r="N59" s="297"/>
      <c r="O59" s="42"/>
      <c r="P59" s="447">
        <v>3</v>
      </c>
      <c r="Q59" s="450" t="str">
        <f t="shared" ref="Q59" si="28">$F59</f>
        <v>Reactors</v>
      </c>
      <c r="R59" s="254" t="str">
        <f t="shared" si="7"/>
        <v>Low C4</v>
      </c>
      <c r="S59" s="296">
        <v>803000.03613315849</v>
      </c>
      <c r="T59" s="296"/>
      <c r="U59" s="296"/>
      <c r="V59" s="296">
        <v>288897.46027427074</v>
      </c>
      <c r="W59" s="296"/>
      <c r="X59" s="297">
        <v>514102.57585888781</v>
      </c>
      <c r="Y59" s="42"/>
      <c r="Z59" s="447">
        <v>3</v>
      </c>
      <c r="AA59" s="450" t="str">
        <f t="shared" ref="AA59" si="29">$F59</f>
        <v>Reactors</v>
      </c>
      <c r="AB59" s="254" t="str">
        <f t="shared" si="8"/>
        <v>Low C4</v>
      </c>
      <c r="AC59" s="296">
        <v>803000.03613315849</v>
      </c>
      <c r="AD59" s="296"/>
      <c r="AE59" s="296"/>
      <c r="AF59" s="296">
        <v>288897.46027427074</v>
      </c>
      <c r="AG59" s="296"/>
      <c r="AH59" s="297">
        <v>514102.57585888781</v>
      </c>
      <c r="AI59" s="42"/>
      <c r="AJ59" s="254" t="str">
        <f t="shared" si="9"/>
        <v>Low C4</v>
      </c>
      <c r="AK59" s="284">
        <f t="shared" si="5"/>
        <v>0</v>
      </c>
      <c r="AL59" s="284">
        <f t="shared" si="21"/>
        <v>0</v>
      </c>
      <c r="AM59" s="284">
        <f t="shared" si="21"/>
        <v>0</v>
      </c>
      <c r="AN59" s="284">
        <f t="shared" si="21"/>
        <v>0</v>
      </c>
      <c r="AO59" s="284">
        <f t="shared" si="21"/>
        <v>0</v>
      </c>
      <c r="AP59" s="285">
        <f t="shared" si="21"/>
        <v>0</v>
      </c>
      <c r="AQ59" s="254" t="str">
        <f t="shared" si="10"/>
        <v>Low C4</v>
      </c>
      <c r="AR59" s="296">
        <v>0</v>
      </c>
      <c r="AS59" s="288"/>
      <c r="AT59" s="288"/>
      <c r="AU59" s="288"/>
      <c r="AV59" s="288"/>
      <c r="AW59" s="288"/>
      <c r="AX59" s="254" t="str">
        <f t="shared" si="11"/>
        <v>Low C4</v>
      </c>
      <c r="AY59" s="296">
        <v>0</v>
      </c>
      <c r="AZ59" s="288"/>
      <c r="BA59" s="288"/>
      <c r="BB59" s="288"/>
      <c r="BC59" s="288"/>
      <c r="BD59" s="288"/>
      <c r="BE59" s="254" t="str">
        <f t="shared" si="12"/>
        <v>Low C4</v>
      </c>
      <c r="BF59" s="296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54" t="str">
        <f t="shared" si="13"/>
        <v>Low C4</v>
      </c>
      <c r="BR59" s="296"/>
      <c r="BS59" s="296"/>
      <c r="BT59" s="296"/>
      <c r="BU59" s="296"/>
      <c r="BV59" s="296"/>
      <c r="BW59" s="297"/>
      <c r="BY59" s="254" t="str">
        <f t="shared" si="14"/>
        <v>Low C4</v>
      </c>
      <c r="BZ59" s="393"/>
      <c r="CA59" s="393">
        <v>1.7138976586399399E-3</v>
      </c>
      <c r="CB59" s="393">
        <v>2.0823497478407227E-2</v>
      </c>
      <c r="CC59" s="393"/>
      <c r="CD59" s="394"/>
      <c r="CE59" s="254" t="s">
        <v>180</v>
      </c>
      <c r="CF59" s="296"/>
      <c r="CG59" s="296">
        <v>5369603.8186279675</v>
      </c>
      <c r="CH59" s="296">
        <v>5369467.729717725</v>
      </c>
      <c r="CI59" s="296"/>
      <c r="CJ59" s="297"/>
      <c r="CL59" s="254" t="s">
        <v>180</v>
      </c>
      <c r="CM59" s="393"/>
      <c r="CN59" s="393"/>
      <c r="CO59" s="393">
        <v>2.6901189550711524E-2</v>
      </c>
      <c r="CP59" s="393">
        <v>9.574796459798729E-2</v>
      </c>
      <c r="CQ59" s="394">
        <v>9.574796459798729E-2</v>
      </c>
      <c r="CR59" s="254" t="s">
        <v>180</v>
      </c>
      <c r="CS59" s="296"/>
      <c r="CT59" s="296"/>
      <c r="CU59" s="296">
        <v>5369603.8186279675</v>
      </c>
      <c r="CV59" s="296"/>
      <c r="CW59" s="297">
        <v>5369331.6408074824</v>
      </c>
      <c r="CY59" s="254" t="s">
        <v>180</v>
      </c>
      <c r="CZ59" s="393"/>
      <c r="DA59" s="393"/>
      <c r="DB59" s="393">
        <v>2.6901189550711524E-2</v>
      </c>
      <c r="DC59" s="393"/>
      <c r="DD59" s="394">
        <v>9.574796459798729E-2</v>
      </c>
      <c r="DE59" s="254" t="s">
        <v>180</v>
      </c>
      <c r="DF59" s="296"/>
      <c r="DG59" s="296"/>
      <c r="DH59" s="296">
        <v>5369603.8186279675</v>
      </c>
      <c r="DI59" s="296"/>
      <c r="DJ59" s="297">
        <v>5369331.6408074824</v>
      </c>
    </row>
    <row r="60" spans="4:114" s="32" customFormat="1" ht="10.15" customHeight="1">
      <c r="D60" s="322"/>
      <c r="E60" s="448"/>
      <c r="F60" s="451"/>
      <c r="G60" s="474"/>
      <c r="H60" s="257" t="str">
        <f t="shared" si="6"/>
        <v>Medium C3</v>
      </c>
      <c r="I60" s="296">
        <v>0</v>
      </c>
      <c r="J60" s="296"/>
      <c r="K60" s="296"/>
      <c r="L60" s="296"/>
      <c r="M60" s="296"/>
      <c r="N60" s="297"/>
      <c r="O60" s="42"/>
      <c r="P60" s="448"/>
      <c r="Q60" s="451"/>
      <c r="R60" s="257" t="str">
        <f t="shared" si="7"/>
        <v>Medium C3</v>
      </c>
      <c r="S60" s="296">
        <v>0</v>
      </c>
      <c r="T60" s="296"/>
      <c r="U60" s="296"/>
      <c r="V60" s="296"/>
      <c r="W60" s="296"/>
      <c r="X60" s="297"/>
      <c r="Y60" s="42"/>
      <c r="Z60" s="448"/>
      <c r="AA60" s="451"/>
      <c r="AB60" s="257" t="str">
        <f t="shared" si="8"/>
        <v>Medium C3</v>
      </c>
      <c r="AC60" s="296">
        <v>0</v>
      </c>
      <c r="AD60" s="296"/>
      <c r="AE60" s="296"/>
      <c r="AF60" s="296"/>
      <c r="AG60" s="296"/>
      <c r="AH60" s="297"/>
      <c r="AI60" s="42"/>
      <c r="AJ60" s="257" t="str">
        <f t="shared" si="9"/>
        <v>Medium C3</v>
      </c>
      <c r="AK60" s="284">
        <f t="shared" si="5"/>
        <v>0</v>
      </c>
      <c r="AL60" s="284">
        <f t="shared" si="21"/>
        <v>0</v>
      </c>
      <c r="AM60" s="284">
        <f t="shared" si="21"/>
        <v>0</v>
      </c>
      <c r="AN60" s="284">
        <f t="shared" si="21"/>
        <v>0</v>
      </c>
      <c r="AO60" s="284">
        <f t="shared" si="21"/>
        <v>0</v>
      </c>
      <c r="AP60" s="285">
        <f t="shared" si="21"/>
        <v>0</v>
      </c>
      <c r="AQ60" s="257" t="str">
        <f t="shared" si="10"/>
        <v>Medium C3</v>
      </c>
      <c r="AR60" s="296">
        <v>0</v>
      </c>
      <c r="AS60" s="288"/>
      <c r="AT60" s="288"/>
      <c r="AU60" s="288"/>
      <c r="AV60" s="288"/>
      <c r="AW60" s="288"/>
      <c r="AX60" s="257" t="str">
        <f t="shared" si="11"/>
        <v>Medium C3</v>
      </c>
      <c r="AY60" s="296">
        <v>0</v>
      </c>
      <c r="AZ60" s="288"/>
      <c r="BA60" s="288"/>
      <c r="BB60" s="288"/>
      <c r="BC60" s="288"/>
      <c r="BD60" s="288"/>
      <c r="BE60" s="257" t="str">
        <f t="shared" si="12"/>
        <v>Medium C3</v>
      </c>
      <c r="BF60" s="296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57" t="str">
        <f t="shared" si="13"/>
        <v>Medium C3</v>
      </c>
      <c r="BR60" s="296"/>
      <c r="BS60" s="296"/>
      <c r="BT60" s="296"/>
      <c r="BU60" s="296"/>
      <c r="BV60" s="296"/>
      <c r="BW60" s="297"/>
      <c r="BY60" s="257" t="str">
        <f t="shared" si="14"/>
        <v>Medium C3</v>
      </c>
      <c r="BZ60" s="393"/>
      <c r="CA60" s="393"/>
      <c r="CB60" s="393"/>
      <c r="CC60" s="393"/>
      <c r="CD60" s="394"/>
      <c r="CE60" s="257" t="s">
        <v>181</v>
      </c>
      <c r="CF60" s="296"/>
      <c r="CG60" s="296"/>
      <c r="CH60" s="296"/>
      <c r="CI60" s="296"/>
      <c r="CJ60" s="297"/>
      <c r="CL60" s="257" t="s">
        <v>181</v>
      </c>
      <c r="CM60" s="393"/>
      <c r="CN60" s="393"/>
      <c r="CO60" s="393"/>
      <c r="CP60" s="393"/>
      <c r="CQ60" s="394"/>
      <c r="CR60" s="257" t="s">
        <v>181</v>
      </c>
      <c r="CS60" s="296"/>
      <c r="CT60" s="296"/>
      <c r="CU60" s="296"/>
      <c r="CV60" s="296"/>
      <c r="CW60" s="297"/>
      <c r="CY60" s="257" t="s">
        <v>181</v>
      </c>
      <c r="CZ60" s="393"/>
      <c r="DA60" s="393"/>
      <c r="DB60" s="393"/>
      <c r="DC60" s="393"/>
      <c r="DD60" s="394"/>
      <c r="DE60" s="257" t="s">
        <v>181</v>
      </c>
      <c r="DF60" s="296"/>
      <c r="DG60" s="296"/>
      <c r="DH60" s="296"/>
      <c r="DI60" s="296"/>
      <c r="DJ60" s="297"/>
    </row>
    <row r="61" spans="4:114" s="32" customFormat="1" ht="10.15" customHeight="1">
      <c r="D61" s="322"/>
      <c r="E61" s="448"/>
      <c r="F61" s="451"/>
      <c r="G61" s="474"/>
      <c r="H61" s="257" t="str">
        <f t="shared" si="6"/>
        <v>High C2</v>
      </c>
      <c r="I61" s="296">
        <v>2804469.0418177363</v>
      </c>
      <c r="J61" s="296">
        <v>14072.313877902996</v>
      </c>
      <c r="K61" s="296">
        <v>217159.34787754447</v>
      </c>
      <c r="L61" s="296">
        <v>426506.02873376495</v>
      </c>
      <c r="M61" s="296">
        <v>1686946.1874021483</v>
      </c>
      <c r="N61" s="297">
        <v>459785.16392637562</v>
      </c>
      <c r="O61" s="42"/>
      <c r="P61" s="448"/>
      <c r="Q61" s="451"/>
      <c r="R61" s="257" t="str">
        <f t="shared" si="7"/>
        <v>High C2</v>
      </c>
      <c r="S61" s="296">
        <v>5583634.9894869775</v>
      </c>
      <c r="T61" s="296">
        <v>317.24795902307739</v>
      </c>
      <c r="U61" s="296">
        <v>127822.01460249063</v>
      </c>
      <c r="V61" s="296">
        <v>1199280.9430742585</v>
      </c>
      <c r="W61" s="296"/>
      <c r="X61" s="297">
        <v>4256214.7838512054</v>
      </c>
      <c r="Y61" s="42"/>
      <c r="Z61" s="448"/>
      <c r="AA61" s="451"/>
      <c r="AB61" s="257" t="str">
        <f t="shared" si="8"/>
        <v>High C2</v>
      </c>
      <c r="AC61" s="296">
        <v>6610907.6659790389</v>
      </c>
      <c r="AD61" s="296">
        <v>203.67794988847942</v>
      </c>
      <c r="AE61" s="296">
        <v>127822.01460249063</v>
      </c>
      <c r="AF61" s="296">
        <v>1199280.9430742585</v>
      </c>
      <c r="AG61" s="296"/>
      <c r="AH61" s="297">
        <v>5283601.0303524015</v>
      </c>
      <c r="AI61" s="42"/>
      <c r="AJ61" s="257" t="str">
        <f t="shared" si="9"/>
        <v>High C2</v>
      </c>
      <c r="AK61" s="284">
        <f t="shared" si="5"/>
        <v>-1027272.6764920616</v>
      </c>
      <c r="AL61" s="284">
        <f t="shared" si="21"/>
        <v>113.57000913459797</v>
      </c>
      <c r="AM61" s="284">
        <f t="shared" si="21"/>
        <v>0</v>
      </c>
      <c r="AN61" s="284">
        <f t="shared" si="21"/>
        <v>0</v>
      </c>
      <c r="AO61" s="284">
        <f t="shared" si="21"/>
        <v>0</v>
      </c>
      <c r="AP61" s="285">
        <f t="shared" si="21"/>
        <v>-1027386.2465011962</v>
      </c>
      <c r="AQ61" s="257" t="str">
        <f t="shared" si="10"/>
        <v>High C2</v>
      </c>
      <c r="AR61" s="296">
        <v>1027386.2465011963</v>
      </c>
      <c r="AS61" s="288"/>
      <c r="AT61" s="288"/>
      <c r="AU61" s="288"/>
      <c r="AV61" s="288"/>
      <c r="AW61" s="288">
        <v>1027386.2465011963</v>
      </c>
      <c r="AX61" s="257" t="str">
        <f t="shared" si="11"/>
        <v>High C2</v>
      </c>
      <c r="AY61" s="296">
        <v>113.57000913459797</v>
      </c>
      <c r="AZ61" s="288">
        <v>113.57000913459797</v>
      </c>
      <c r="BA61" s="288"/>
      <c r="BB61" s="288"/>
      <c r="BC61" s="288"/>
      <c r="BD61" s="288"/>
      <c r="BE61" s="257" t="str">
        <f t="shared" si="12"/>
        <v>High C2</v>
      </c>
      <c r="BF61" s="296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57" t="str">
        <f t="shared" si="13"/>
        <v>High C2</v>
      </c>
      <c r="BR61" s="296"/>
      <c r="BS61" s="296"/>
      <c r="BT61" s="296"/>
      <c r="BU61" s="296"/>
      <c r="BV61" s="296"/>
      <c r="BW61" s="297"/>
      <c r="BY61" s="257" t="str">
        <f t="shared" si="14"/>
        <v>High C2</v>
      </c>
      <c r="BZ61" s="393">
        <v>8.4625336668364692E-4</v>
      </c>
      <c r="CA61" s="393">
        <v>6.5630804562049061E-3</v>
      </c>
      <c r="CB61" s="393">
        <v>2.5784363532826426E-2</v>
      </c>
      <c r="CC61" s="393">
        <v>7.529798984354763E-2</v>
      </c>
      <c r="CD61" s="394">
        <v>8.33845549114417E-2</v>
      </c>
      <c r="CE61" s="257" t="s">
        <v>182</v>
      </c>
      <c r="CF61" s="296">
        <v>5542986.8610352874</v>
      </c>
      <c r="CG61" s="296">
        <v>5518636.1248132</v>
      </c>
      <c r="CH61" s="296">
        <v>5513607.2091502855</v>
      </c>
      <c r="CI61" s="296">
        <v>5600900.4719357211</v>
      </c>
      <c r="CJ61" s="297">
        <v>5514032.717626052</v>
      </c>
      <c r="CL61" s="257" t="s">
        <v>182</v>
      </c>
      <c r="CM61" s="393">
        <v>2.8766337022922972E-5</v>
      </c>
      <c r="CN61" s="393">
        <v>7.6867110222361701E-3</v>
      </c>
      <c r="CO61" s="393">
        <v>3.106518104890502E-2</v>
      </c>
      <c r="CP61" s="393"/>
      <c r="CQ61" s="394">
        <v>0.15203459959758173</v>
      </c>
      <c r="CR61" s="257" t="s">
        <v>182</v>
      </c>
      <c r="CS61" s="296">
        <v>5514297.6419530362</v>
      </c>
      <c r="CT61" s="296">
        <v>5542986.8610352874</v>
      </c>
      <c r="CU61" s="296">
        <v>5517860.9275756013</v>
      </c>
      <c r="CV61" s="296"/>
      <c r="CW61" s="297">
        <v>5583330.2409527451</v>
      </c>
      <c r="CY61" s="257" t="s">
        <v>182</v>
      </c>
      <c r="CZ61" s="393">
        <v>3.6938110511641753E-5</v>
      </c>
      <c r="DA61" s="393">
        <v>7.6867110222361701E-3</v>
      </c>
      <c r="DB61" s="393">
        <v>3.106518104890502E-2</v>
      </c>
      <c r="DC61" s="393"/>
      <c r="DD61" s="394">
        <v>0.15774620205953618</v>
      </c>
      <c r="DE61" s="257" t="s">
        <v>182</v>
      </c>
      <c r="DF61" s="296">
        <v>5514032.717626052</v>
      </c>
      <c r="DG61" s="296">
        <v>5542986.8610352874</v>
      </c>
      <c r="DH61" s="296">
        <v>5517860.9275756013</v>
      </c>
      <c r="DI61" s="296"/>
      <c r="DJ61" s="297">
        <v>5571868.9618406231</v>
      </c>
    </row>
    <row r="62" spans="4:114" s="32" customFormat="1" ht="10.5" customHeight="1" thickBot="1">
      <c r="D62" s="322"/>
      <c r="E62" s="449"/>
      <c r="F62" s="453"/>
      <c r="G62" s="475"/>
      <c r="H62" s="260" t="str">
        <f t="shared" si="6"/>
        <v>Very high C1</v>
      </c>
      <c r="I62" s="296">
        <v>0</v>
      </c>
      <c r="J62" s="294"/>
      <c r="K62" s="294"/>
      <c r="L62" s="294"/>
      <c r="M62" s="294"/>
      <c r="N62" s="295"/>
      <c r="O62" s="42"/>
      <c r="P62" s="449"/>
      <c r="Q62" s="452"/>
      <c r="R62" s="260" t="str">
        <f t="shared" si="7"/>
        <v>Very high C1</v>
      </c>
      <c r="S62" s="296">
        <v>0</v>
      </c>
      <c r="T62" s="294"/>
      <c r="U62" s="294"/>
      <c r="V62" s="294"/>
      <c r="W62" s="294"/>
      <c r="X62" s="295"/>
      <c r="Y62" s="42"/>
      <c r="Z62" s="449"/>
      <c r="AA62" s="452"/>
      <c r="AB62" s="260" t="str">
        <f t="shared" si="8"/>
        <v>Very high C1</v>
      </c>
      <c r="AC62" s="296">
        <v>0</v>
      </c>
      <c r="AD62" s="294"/>
      <c r="AE62" s="294"/>
      <c r="AF62" s="294"/>
      <c r="AG62" s="294"/>
      <c r="AH62" s="295"/>
      <c r="AI62" s="42"/>
      <c r="AJ62" s="260" t="str">
        <f t="shared" si="9"/>
        <v>Very high C1</v>
      </c>
      <c r="AK62" s="286">
        <f t="shared" si="5"/>
        <v>0</v>
      </c>
      <c r="AL62" s="286">
        <f t="shared" si="21"/>
        <v>0</v>
      </c>
      <c r="AM62" s="286">
        <f t="shared" si="21"/>
        <v>0</v>
      </c>
      <c r="AN62" s="286">
        <f t="shared" si="21"/>
        <v>0</v>
      </c>
      <c r="AO62" s="286">
        <f t="shared" si="21"/>
        <v>0</v>
      </c>
      <c r="AP62" s="287">
        <f t="shared" si="21"/>
        <v>0</v>
      </c>
      <c r="AQ62" s="260" t="str">
        <f t="shared" si="10"/>
        <v>Very high C1</v>
      </c>
      <c r="AR62" s="296">
        <v>0</v>
      </c>
      <c r="AS62" s="289"/>
      <c r="AT62" s="289"/>
      <c r="AU62" s="289"/>
      <c r="AV62" s="289"/>
      <c r="AW62" s="289"/>
      <c r="AX62" s="260" t="str">
        <f t="shared" si="11"/>
        <v>Very high C1</v>
      </c>
      <c r="AY62" s="294">
        <v>0</v>
      </c>
      <c r="AZ62" s="289"/>
      <c r="BA62" s="289"/>
      <c r="BB62" s="289"/>
      <c r="BC62" s="289"/>
      <c r="BD62" s="289"/>
      <c r="BE62" s="260" t="str">
        <f t="shared" si="12"/>
        <v>Very high C1</v>
      </c>
      <c r="BF62" s="294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60" t="str">
        <f t="shared" si="13"/>
        <v>Very high C1</v>
      </c>
      <c r="BR62" s="294"/>
      <c r="BS62" s="294"/>
      <c r="BT62" s="294"/>
      <c r="BU62" s="294"/>
      <c r="BV62" s="294"/>
      <c r="BW62" s="295"/>
      <c r="BY62" s="260" t="str">
        <f t="shared" si="14"/>
        <v>Very high C1</v>
      </c>
      <c r="BZ62" s="397"/>
      <c r="CA62" s="397"/>
      <c r="CB62" s="397"/>
      <c r="CC62" s="397"/>
      <c r="CD62" s="398"/>
      <c r="CE62" s="260" t="s">
        <v>183</v>
      </c>
      <c r="CF62" s="294"/>
      <c r="CG62" s="294"/>
      <c r="CH62" s="294"/>
      <c r="CI62" s="294"/>
      <c r="CJ62" s="295"/>
      <c r="CL62" s="260" t="s">
        <v>183</v>
      </c>
      <c r="CM62" s="397"/>
      <c r="CN62" s="397"/>
      <c r="CO62" s="397"/>
      <c r="CP62" s="397"/>
      <c r="CQ62" s="398"/>
      <c r="CR62" s="260" t="s">
        <v>183</v>
      </c>
      <c r="CS62" s="294"/>
      <c r="CT62" s="294"/>
      <c r="CU62" s="294"/>
      <c r="CV62" s="294"/>
      <c r="CW62" s="295"/>
      <c r="CY62" s="260" t="s">
        <v>183</v>
      </c>
      <c r="CZ62" s="397"/>
      <c r="DA62" s="397"/>
      <c r="DB62" s="397"/>
      <c r="DC62" s="397"/>
      <c r="DD62" s="398"/>
      <c r="DE62" s="260" t="s">
        <v>183</v>
      </c>
      <c r="DF62" s="294"/>
      <c r="DG62" s="294"/>
      <c r="DH62" s="294"/>
      <c r="DI62" s="294"/>
      <c r="DJ62" s="295"/>
    </row>
    <row r="63" spans="4:114" s="32" customFormat="1" ht="11.25" customHeight="1">
      <c r="D63" s="323" t="str">
        <f>D59</f>
        <v>275KV Network</v>
      </c>
      <c r="E63" s="447">
        <v>4</v>
      </c>
      <c r="F63" s="450" t="s">
        <v>187</v>
      </c>
      <c r="G63" s="473" t="s">
        <v>171</v>
      </c>
      <c r="H63" s="254" t="str">
        <f t="shared" si="6"/>
        <v>Low C4</v>
      </c>
      <c r="I63" s="296">
        <v>646.32832595411298</v>
      </c>
      <c r="J63" s="292">
        <v>646.32832595411298</v>
      </c>
      <c r="K63" s="292"/>
      <c r="L63" s="292"/>
      <c r="M63" s="292"/>
      <c r="N63" s="293"/>
      <c r="O63" s="42"/>
      <c r="P63" s="447">
        <v>4</v>
      </c>
      <c r="Q63" s="450" t="str">
        <f t="shared" ref="Q63" si="30">$F63</f>
        <v>Underground Cable</v>
      </c>
      <c r="R63" s="254" t="str">
        <f t="shared" si="7"/>
        <v>Low C4</v>
      </c>
      <c r="S63" s="296">
        <v>8186.4951079750535</v>
      </c>
      <c r="T63" s="292">
        <v>0.22086622799089506</v>
      </c>
      <c r="U63" s="292">
        <v>8186.2742417470627</v>
      </c>
      <c r="V63" s="292"/>
      <c r="W63" s="292"/>
      <c r="X63" s="293"/>
      <c r="Y63" s="42"/>
      <c r="Z63" s="447">
        <v>4</v>
      </c>
      <c r="AA63" s="450" t="str">
        <f t="shared" ref="AA63" si="31">$F63</f>
        <v>Underground Cable</v>
      </c>
      <c r="AB63" s="254" t="str">
        <f t="shared" si="8"/>
        <v>Low C4</v>
      </c>
      <c r="AC63" s="296">
        <v>8186.2742417470627</v>
      </c>
      <c r="AD63" s="292"/>
      <c r="AE63" s="292">
        <v>8186.2742417470627</v>
      </c>
      <c r="AF63" s="292"/>
      <c r="AG63" s="292"/>
      <c r="AH63" s="293"/>
      <c r="AI63" s="42"/>
      <c r="AJ63" s="254" t="str">
        <f t="shared" si="9"/>
        <v>Low C4</v>
      </c>
      <c r="AK63" s="284">
        <f t="shared" si="5"/>
        <v>0.22086622799089506</v>
      </c>
      <c r="AL63" s="284">
        <f t="shared" si="21"/>
        <v>0.22086622799089506</v>
      </c>
      <c r="AM63" s="284">
        <f t="shared" si="21"/>
        <v>0</v>
      </c>
      <c r="AN63" s="284">
        <f t="shared" si="21"/>
        <v>0</v>
      </c>
      <c r="AO63" s="284">
        <f t="shared" si="21"/>
        <v>0</v>
      </c>
      <c r="AP63" s="285">
        <f t="shared" si="21"/>
        <v>0</v>
      </c>
      <c r="AQ63" s="254" t="str">
        <f t="shared" si="10"/>
        <v>Low C4</v>
      </c>
      <c r="AR63" s="296">
        <v>0</v>
      </c>
      <c r="AS63" s="288"/>
      <c r="AT63" s="288"/>
      <c r="AU63" s="288"/>
      <c r="AV63" s="288"/>
      <c r="AW63" s="288"/>
      <c r="AX63" s="254" t="str">
        <f t="shared" si="11"/>
        <v>Low C4</v>
      </c>
      <c r="AY63" s="292">
        <v>0.22086622800033018</v>
      </c>
      <c r="AZ63" s="288">
        <v>0.22086622800033018</v>
      </c>
      <c r="BA63" s="288"/>
      <c r="BB63" s="288"/>
      <c r="BC63" s="288"/>
      <c r="BD63" s="288"/>
      <c r="BE63" s="254" t="str">
        <f t="shared" si="12"/>
        <v>Low C4</v>
      </c>
      <c r="BF63" s="292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54" t="str">
        <f t="shared" si="13"/>
        <v>Low C4</v>
      </c>
      <c r="BR63" s="292"/>
      <c r="BS63" s="292"/>
      <c r="BT63" s="292"/>
      <c r="BU63" s="292"/>
      <c r="BV63" s="292"/>
      <c r="BW63" s="293"/>
      <c r="BY63" s="254" t="str">
        <f t="shared" si="14"/>
        <v>Low C4</v>
      </c>
      <c r="BZ63" s="391">
        <v>9.9740447684792954E-5</v>
      </c>
      <c r="CA63" s="391"/>
      <c r="CB63" s="391"/>
      <c r="CC63" s="391"/>
      <c r="CD63" s="392"/>
      <c r="CE63" s="254" t="s">
        <v>180</v>
      </c>
      <c r="CF63" s="292">
        <v>1425765.1299556182</v>
      </c>
      <c r="CG63" s="292"/>
      <c r="CH63" s="292"/>
      <c r="CI63" s="292"/>
      <c r="CJ63" s="293"/>
      <c r="CL63" s="254" t="s">
        <v>180</v>
      </c>
      <c r="CM63" s="391">
        <v>1.3313206515353985E-8</v>
      </c>
      <c r="CN63" s="391">
        <v>1.263293940486077E-3</v>
      </c>
      <c r="CO63" s="391"/>
      <c r="CP63" s="391"/>
      <c r="CQ63" s="392"/>
      <c r="CR63" s="254" t="s">
        <v>180</v>
      </c>
      <c r="CS63" s="292">
        <v>1267152.8289109124</v>
      </c>
      <c r="CT63" s="292">
        <v>1425765.1299556182</v>
      </c>
      <c r="CU63" s="292"/>
      <c r="CV63" s="292"/>
      <c r="CW63" s="293"/>
      <c r="CY63" s="254" t="s">
        <v>180</v>
      </c>
      <c r="CZ63" s="391"/>
      <c r="DA63" s="391">
        <v>1.263293940486077E-3</v>
      </c>
      <c r="DB63" s="391"/>
      <c r="DC63" s="391"/>
      <c r="DD63" s="392"/>
      <c r="DE63" s="254" t="s">
        <v>180</v>
      </c>
      <c r="DF63" s="292"/>
      <c r="DG63" s="292">
        <v>1425765.1299556182</v>
      </c>
      <c r="DH63" s="292"/>
      <c r="DI63" s="292"/>
      <c r="DJ63" s="293"/>
    </row>
    <row r="64" spans="4:114" s="32" customFormat="1" ht="10.15" customHeight="1">
      <c r="D64" s="322"/>
      <c r="E64" s="448"/>
      <c r="F64" s="451"/>
      <c r="G64" s="474"/>
      <c r="H64" s="257" t="str">
        <f t="shared" si="6"/>
        <v>Medium C3</v>
      </c>
      <c r="I64" s="296">
        <v>34033.860547067925</v>
      </c>
      <c r="J64" s="296">
        <v>1405.6689269706524</v>
      </c>
      <c r="K64" s="296">
        <v>32628.19162009727</v>
      </c>
      <c r="L64" s="296"/>
      <c r="M64" s="296"/>
      <c r="N64" s="297"/>
      <c r="O64" s="42"/>
      <c r="P64" s="448"/>
      <c r="Q64" s="451"/>
      <c r="R64" s="257" t="str">
        <f t="shared" si="7"/>
        <v>Medium C3</v>
      </c>
      <c r="S64" s="296">
        <v>354530.29890387604</v>
      </c>
      <c r="T64" s="296">
        <v>90.144908568904896</v>
      </c>
      <c r="U64" s="296">
        <v>17803.940843090717</v>
      </c>
      <c r="V64" s="296">
        <v>336636.2131522164</v>
      </c>
      <c r="W64" s="296"/>
      <c r="X64" s="297"/>
      <c r="Y64" s="42"/>
      <c r="Z64" s="448"/>
      <c r="AA64" s="451"/>
      <c r="AB64" s="257" t="str">
        <f t="shared" si="8"/>
        <v>Medium C3</v>
      </c>
      <c r="AC64" s="296">
        <v>354530.29890387604</v>
      </c>
      <c r="AD64" s="296">
        <v>90.144908568904896</v>
      </c>
      <c r="AE64" s="296">
        <v>17803.940843090717</v>
      </c>
      <c r="AF64" s="296">
        <v>336636.2131522164</v>
      </c>
      <c r="AG64" s="296"/>
      <c r="AH64" s="297"/>
      <c r="AI64" s="42"/>
      <c r="AJ64" s="257" t="str">
        <f t="shared" si="9"/>
        <v>Medium C3</v>
      </c>
      <c r="AK64" s="284">
        <f t="shared" si="5"/>
        <v>0</v>
      </c>
      <c r="AL64" s="284">
        <f t="shared" si="21"/>
        <v>0</v>
      </c>
      <c r="AM64" s="284">
        <f t="shared" si="21"/>
        <v>0</v>
      </c>
      <c r="AN64" s="284">
        <f t="shared" si="21"/>
        <v>0</v>
      </c>
      <c r="AO64" s="284">
        <f t="shared" si="21"/>
        <v>0</v>
      </c>
      <c r="AP64" s="285">
        <f t="shared" si="21"/>
        <v>0</v>
      </c>
      <c r="AQ64" s="257" t="str">
        <f t="shared" si="10"/>
        <v>Medium C3</v>
      </c>
      <c r="AR64" s="296">
        <v>0</v>
      </c>
      <c r="AS64" s="288"/>
      <c r="AT64" s="288"/>
      <c r="AU64" s="288"/>
      <c r="AV64" s="288"/>
      <c r="AW64" s="288"/>
      <c r="AX64" s="257" t="str">
        <f t="shared" si="11"/>
        <v>Medium C3</v>
      </c>
      <c r="AY64" s="296">
        <v>0</v>
      </c>
      <c r="AZ64" s="288"/>
      <c r="BA64" s="288"/>
      <c r="BB64" s="288"/>
      <c r="BC64" s="288"/>
      <c r="BD64" s="288"/>
      <c r="BE64" s="257" t="str">
        <f t="shared" si="12"/>
        <v>Medium C3</v>
      </c>
      <c r="BF64" s="296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57" t="str">
        <f t="shared" si="13"/>
        <v>Medium C3</v>
      </c>
      <c r="BR64" s="296"/>
      <c r="BS64" s="296"/>
      <c r="BT64" s="296"/>
      <c r="BU64" s="296"/>
      <c r="BV64" s="296"/>
      <c r="BW64" s="297"/>
      <c r="BY64" s="257" t="str">
        <f t="shared" si="14"/>
        <v>Medium C3</v>
      </c>
      <c r="BZ64" s="393">
        <v>5.9844269520059609E-5</v>
      </c>
      <c r="CA64" s="393">
        <v>2.8439590730169328E-3</v>
      </c>
      <c r="CB64" s="393"/>
      <c r="CC64" s="393"/>
      <c r="CD64" s="394"/>
      <c r="CE64" s="257" t="s">
        <v>181</v>
      </c>
      <c r="CF64" s="296">
        <v>2006641.2734573521</v>
      </c>
      <c r="CG64" s="296">
        <v>2004427.7707975691</v>
      </c>
      <c r="CH64" s="296"/>
      <c r="CI64" s="296"/>
      <c r="CJ64" s="297"/>
      <c r="CL64" s="257" t="s">
        <v>181</v>
      </c>
      <c r="CM64" s="393">
        <v>3.4383406205318323E-5</v>
      </c>
      <c r="CN64" s="393">
        <v>1.263293940486077E-3</v>
      </c>
      <c r="CO64" s="393">
        <v>1.4595012920498749E-2</v>
      </c>
      <c r="CP64" s="393"/>
      <c r="CQ64" s="394"/>
      <c r="CR64" s="257" t="s">
        <v>181</v>
      </c>
      <c r="CS64" s="296">
        <v>2009022.3659309926</v>
      </c>
      <c r="CT64" s="296">
        <v>2005053.8784749254</v>
      </c>
      <c r="CU64" s="296">
        <v>2004427.7707975691</v>
      </c>
      <c r="CV64" s="296"/>
      <c r="CW64" s="297"/>
      <c r="CY64" s="257" t="s">
        <v>181</v>
      </c>
      <c r="CZ64" s="393">
        <v>3.4383406205318323E-5</v>
      </c>
      <c r="DA64" s="393">
        <v>1.263293940486077E-3</v>
      </c>
      <c r="DB64" s="393">
        <v>1.4595012920498749E-2</v>
      </c>
      <c r="DC64" s="393"/>
      <c r="DD64" s="394"/>
      <c r="DE64" s="257" t="s">
        <v>181</v>
      </c>
      <c r="DF64" s="296">
        <v>2009022.3659309926</v>
      </c>
      <c r="DG64" s="296">
        <v>2005053.8784749254</v>
      </c>
      <c r="DH64" s="296">
        <v>2004427.7707975691</v>
      </c>
      <c r="DI64" s="296"/>
      <c r="DJ64" s="297"/>
    </row>
    <row r="65" spans="4:114" s="32" customFormat="1" ht="10.15" customHeight="1">
      <c r="D65" s="322"/>
      <c r="E65" s="448"/>
      <c r="F65" s="451"/>
      <c r="G65" s="474"/>
      <c r="H65" s="257" t="str">
        <f t="shared" si="6"/>
        <v>High C2</v>
      </c>
      <c r="I65" s="296">
        <v>15254911.372848436</v>
      </c>
      <c r="J65" s="296">
        <v>11678.268269704273</v>
      </c>
      <c r="K65" s="296">
        <v>110417.91106455824</v>
      </c>
      <c r="L65" s="296">
        <v>3453022.2566602137</v>
      </c>
      <c r="M65" s="296">
        <v>4067073.989073256</v>
      </c>
      <c r="N65" s="297">
        <v>7612718.9477807041</v>
      </c>
      <c r="O65" s="42"/>
      <c r="P65" s="448"/>
      <c r="Q65" s="451"/>
      <c r="R65" s="257" t="str">
        <f t="shared" si="7"/>
        <v>High C2</v>
      </c>
      <c r="S65" s="296">
        <v>26003548.256903861</v>
      </c>
      <c r="T65" s="296">
        <v>125.57258350701107</v>
      </c>
      <c r="U65" s="296">
        <v>141360.66950814723</v>
      </c>
      <c r="V65" s="296">
        <v>577657.90720692987</v>
      </c>
      <c r="W65" s="296">
        <v>6235992.2877014372</v>
      </c>
      <c r="X65" s="297">
        <v>19048411.819903839</v>
      </c>
      <c r="Y65" s="42"/>
      <c r="Z65" s="448"/>
      <c r="AA65" s="451"/>
      <c r="AB65" s="257" t="str">
        <f t="shared" si="8"/>
        <v>High C2</v>
      </c>
      <c r="AC65" s="296">
        <v>32227257.740341589</v>
      </c>
      <c r="AD65" s="296">
        <v>125.37061125807639</v>
      </c>
      <c r="AE65" s="296">
        <v>239687.36962424149</v>
      </c>
      <c r="AF65" s="296">
        <v>584514.80765701435</v>
      </c>
      <c r="AG65" s="296">
        <v>10347842.391345747</v>
      </c>
      <c r="AH65" s="297">
        <v>21055087.801103327</v>
      </c>
      <c r="AI65" s="42"/>
      <c r="AJ65" s="257" t="str">
        <f t="shared" si="9"/>
        <v>High C2</v>
      </c>
      <c r="AK65" s="284">
        <f t="shared" si="5"/>
        <v>-6223709.4834377272</v>
      </c>
      <c r="AL65" s="284">
        <f t="shared" si="21"/>
        <v>0.20197224893468047</v>
      </c>
      <c r="AM65" s="284">
        <f t="shared" si="21"/>
        <v>-98326.70011609426</v>
      </c>
      <c r="AN65" s="284">
        <f t="shared" si="21"/>
        <v>-6856.9004500844749</v>
      </c>
      <c r="AO65" s="284">
        <f t="shared" si="21"/>
        <v>-4111850.1036443096</v>
      </c>
      <c r="AP65" s="285">
        <f t="shared" si="21"/>
        <v>-2006675.981199488</v>
      </c>
      <c r="AQ65" s="257" t="str">
        <f t="shared" si="10"/>
        <v>High C2</v>
      </c>
      <c r="AR65" s="296">
        <v>6223709.6854099752</v>
      </c>
      <c r="AS65" s="288"/>
      <c r="AT65" s="288">
        <v>98326.700116094231</v>
      </c>
      <c r="AU65" s="288">
        <v>6856.9004500844621</v>
      </c>
      <c r="AV65" s="288">
        <v>4111850.1036443086</v>
      </c>
      <c r="AW65" s="288">
        <v>2006675.9811994878</v>
      </c>
      <c r="AX65" s="257" t="str">
        <f t="shared" si="11"/>
        <v>High C2</v>
      </c>
      <c r="AY65" s="296">
        <v>0.20258639260638611</v>
      </c>
      <c r="AZ65" s="288">
        <v>0.20258639260638611</v>
      </c>
      <c r="BA65" s="288"/>
      <c r="BB65" s="288"/>
      <c r="BC65" s="288"/>
      <c r="BD65" s="288"/>
      <c r="BE65" s="257" t="str">
        <f t="shared" si="12"/>
        <v>High C2</v>
      </c>
      <c r="BF65" s="296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57" t="str">
        <f t="shared" si="13"/>
        <v>High C2</v>
      </c>
      <c r="BR65" s="296"/>
      <c r="BS65" s="296"/>
      <c r="BT65" s="296"/>
      <c r="BU65" s="296"/>
      <c r="BV65" s="296"/>
      <c r="BW65" s="297"/>
      <c r="BY65" s="257" t="str">
        <f t="shared" si="14"/>
        <v>High C2</v>
      </c>
      <c r="BZ65" s="393">
        <v>4.9657981733522942E-5</v>
      </c>
      <c r="CA65" s="393">
        <v>2.2728290641844452E-3</v>
      </c>
      <c r="CB65" s="393">
        <v>1.2530702237725086E-2</v>
      </c>
      <c r="CC65" s="393">
        <v>3.15837167390981E-2</v>
      </c>
      <c r="CD65" s="394">
        <v>5.5487205172875032E-2</v>
      </c>
      <c r="CE65" s="257" t="s">
        <v>182</v>
      </c>
      <c r="CF65" s="296">
        <v>2149178.6296519432</v>
      </c>
      <c r="CG65" s="296">
        <v>2087353.4414546182</v>
      </c>
      <c r="CH65" s="296">
        <v>2404126.0318957311</v>
      </c>
      <c r="CI65" s="296">
        <v>2724298.4233780503</v>
      </c>
      <c r="CJ65" s="297">
        <v>2583224.6476409324</v>
      </c>
      <c r="CL65" s="257" t="s">
        <v>182</v>
      </c>
      <c r="CM65" s="393">
        <v>1.1053788653367766E-5</v>
      </c>
      <c r="CN65" s="393">
        <v>1.586135680548501E-3</v>
      </c>
      <c r="CO65" s="393">
        <v>1.2300532284791776E-2</v>
      </c>
      <c r="CP65" s="393">
        <v>3.0889713720175106E-2</v>
      </c>
      <c r="CQ65" s="394">
        <v>8.4246111186316877E-2</v>
      </c>
      <c r="CR65" s="257" t="s">
        <v>182</v>
      </c>
      <c r="CS65" s="296">
        <v>2119564.6727254237</v>
      </c>
      <c r="CT65" s="296">
        <v>2150763.7291909042</v>
      </c>
      <c r="CU65" s="296">
        <v>2074703.049706365</v>
      </c>
      <c r="CV65" s="296">
        <v>2341919.637826921</v>
      </c>
      <c r="CW65" s="297">
        <v>2633762.7737080101</v>
      </c>
      <c r="CY65" s="257" t="s">
        <v>182</v>
      </c>
      <c r="CZ65" s="393">
        <v>1.1462286271690658E-5</v>
      </c>
      <c r="DA65" s="393">
        <v>1.5140454352182827E-3</v>
      </c>
      <c r="DB65" s="393">
        <v>1.1465557669254313E-2</v>
      </c>
      <c r="DC65" s="393">
        <v>3.2960679937531302E-2</v>
      </c>
      <c r="DD65" s="394">
        <v>8.5429181811572094E-2</v>
      </c>
      <c r="DE65" s="257" t="s">
        <v>182</v>
      </c>
      <c r="DF65" s="296">
        <v>2082984.0677797243</v>
      </c>
      <c r="DG65" s="296">
        <v>2192707.3728310699</v>
      </c>
      <c r="DH65" s="296">
        <v>2082536.1458022161</v>
      </c>
      <c r="DI65" s="296">
        <v>2374595.7595775048</v>
      </c>
      <c r="DJ65" s="297">
        <v>2648585.6819363399</v>
      </c>
    </row>
    <row r="66" spans="4:114" s="32" customFormat="1" ht="10.5" customHeight="1" thickBot="1">
      <c r="D66" s="322"/>
      <c r="E66" s="449"/>
      <c r="F66" s="453"/>
      <c r="G66" s="475"/>
      <c r="H66" s="260" t="str">
        <f t="shared" si="6"/>
        <v>Very high C1</v>
      </c>
      <c r="I66" s="296">
        <v>2575178.614296346</v>
      </c>
      <c r="J66" s="298">
        <v>8709.1270530369002</v>
      </c>
      <c r="K66" s="298">
        <v>412983.68890921446</v>
      </c>
      <c r="L66" s="298">
        <v>1054516.7337697195</v>
      </c>
      <c r="M66" s="298">
        <v>1098969.0645643754</v>
      </c>
      <c r="N66" s="299"/>
      <c r="O66" s="42"/>
      <c r="P66" s="449"/>
      <c r="Q66" s="452"/>
      <c r="R66" s="260" t="str">
        <f t="shared" si="7"/>
        <v>Very high C1</v>
      </c>
      <c r="S66" s="296">
        <v>7038298.3049775269</v>
      </c>
      <c r="T66" s="298"/>
      <c r="U66" s="298">
        <v>148127.47033722457</v>
      </c>
      <c r="V66" s="298">
        <v>1050022.0261650693</v>
      </c>
      <c r="W66" s="298">
        <v>2454165.4246564731</v>
      </c>
      <c r="X66" s="299">
        <v>3385983.3838187591</v>
      </c>
      <c r="Y66" s="42"/>
      <c r="Z66" s="449"/>
      <c r="AA66" s="452"/>
      <c r="AB66" s="260" t="str">
        <f t="shared" si="8"/>
        <v>Very high C1</v>
      </c>
      <c r="AC66" s="296">
        <v>7724903.5016725902</v>
      </c>
      <c r="AD66" s="298"/>
      <c r="AE66" s="298">
        <v>182773.30556493296</v>
      </c>
      <c r="AF66" s="298">
        <v>1435046.6280981062</v>
      </c>
      <c r="AG66" s="298">
        <v>2721100.184190792</v>
      </c>
      <c r="AH66" s="299">
        <v>3385983.3838187591</v>
      </c>
      <c r="AI66" s="42"/>
      <c r="AJ66" s="260" t="str">
        <f t="shared" si="9"/>
        <v>Very high C1</v>
      </c>
      <c r="AK66" s="286">
        <f t="shared" si="5"/>
        <v>-686605.19669506419</v>
      </c>
      <c r="AL66" s="286">
        <f t="shared" si="21"/>
        <v>0</v>
      </c>
      <c r="AM66" s="286">
        <f t="shared" si="21"/>
        <v>-34645.83522770839</v>
      </c>
      <c r="AN66" s="286">
        <f t="shared" si="21"/>
        <v>-385024.60193303693</v>
      </c>
      <c r="AO66" s="286">
        <f t="shared" si="21"/>
        <v>-266934.75953431893</v>
      </c>
      <c r="AP66" s="287">
        <f t="shared" si="21"/>
        <v>0</v>
      </c>
      <c r="AQ66" s="260" t="str">
        <f t="shared" si="10"/>
        <v>Very high C1</v>
      </c>
      <c r="AR66" s="296">
        <v>686605.19669506443</v>
      </c>
      <c r="AS66" s="289"/>
      <c r="AT66" s="289">
        <v>34645.83522770842</v>
      </c>
      <c r="AU66" s="289">
        <v>385024.60193303699</v>
      </c>
      <c r="AV66" s="289">
        <v>266934.75953431911</v>
      </c>
      <c r="AW66" s="289"/>
      <c r="AX66" s="260" t="str">
        <f t="shared" si="11"/>
        <v>Very high C1</v>
      </c>
      <c r="AY66" s="298">
        <v>0</v>
      </c>
      <c r="AZ66" s="289"/>
      <c r="BA66" s="289"/>
      <c r="BB66" s="289"/>
      <c r="BC66" s="289"/>
      <c r="BD66" s="289"/>
      <c r="BE66" s="260" t="str">
        <f t="shared" si="12"/>
        <v>Very high C1</v>
      </c>
      <c r="BF66" s="298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60" t="str">
        <f t="shared" si="13"/>
        <v>Very high C1</v>
      </c>
      <c r="BR66" s="298"/>
      <c r="BS66" s="298"/>
      <c r="BT66" s="298"/>
      <c r="BU66" s="298"/>
      <c r="BV66" s="298"/>
      <c r="BW66" s="299"/>
      <c r="BY66" s="260" t="str">
        <f t="shared" si="14"/>
        <v>Very high C1</v>
      </c>
      <c r="BZ66" s="395">
        <v>9.9311097219793737E-5</v>
      </c>
      <c r="CA66" s="395">
        <v>2.5422656927026758E-3</v>
      </c>
      <c r="CB66" s="395">
        <v>1.5578041820927433E-2</v>
      </c>
      <c r="CC66" s="395">
        <v>3.3979258229249777E-2</v>
      </c>
      <c r="CD66" s="396"/>
      <c r="CE66" s="260" t="s">
        <v>183</v>
      </c>
      <c r="CF66" s="298">
        <v>18010199.57160243</v>
      </c>
      <c r="CG66" s="298">
        <v>14795951.702868871</v>
      </c>
      <c r="CH66" s="298">
        <v>11925720.874163678</v>
      </c>
      <c r="CI66" s="298">
        <v>10327561.698027119</v>
      </c>
      <c r="CJ66" s="299"/>
      <c r="CL66" s="260" t="s">
        <v>183</v>
      </c>
      <c r="CM66" s="395"/>
      <c r="CN66" s="395">
        <v>1.6124078958500128E-3</v>
      </c>
      <c r="CO66" s="395">
        <v>1.111985612889288E-2</v>
      </c>
      <c r="CP66" s="395">
        <v>3.820174336086235E-2</v>
      </c>
      <c r="CQ66" s="396">
        <v>0.10490005167674088</v>
      </c>
      <c r="CR66" s="260" t="s">
        <v>183</v>
      </c>
      <c r="CS66" s="298"/>
      <c r="CT66" s="298">
        <v>18577280.133354638</v>
      </c>
      <c r="CU66" s="298">
        <v>14418913.945967643</v>
      </c>
      <c r="CV66" s="298">
        <v>8269033.816295038</v>
      </c>
      <c r="CW66" s="299">
        <v>19094047.785818871</v>
      </c>
      <c r="CY66" s="260" t="s">
        <v>183</v>
      </c>
      <c r="CZ66" s="395"/>
      <c r="DA66" s="395">
        <v>1.5773641523602214E-3</v>
      </c>
      <c r="DB66" s="395">
        <v>1.0905312742578296E-2</v>
      </c>
      <c r="DC66" s="395">
        <v>3.7516948174381039E-2</v>
      </c>
      <c r="DD66" s="396">
        <v>0.10490005167674088</v>
      </c>
      <c r="DE66" s="260" t="s">
        <v>183</v>
      </c>
      <c r="DF66" s="298"/>
      <c r="DG66" s="298">
        <v>19777023.753678728</v>
      </c>
      <c r="DH66" s="298">
        <v>11931094.85659647</v>
      </c>
      <c r="DI66" s="298">
        <v>8168655.4079672145</v>
      </c>
      <c r="DJ66" s="299">
        <v>19094047.785818871</v>
      </c>
    </row>
    <row r="67" spans="4:114" s="32" customFormat="1" ht="11.25" customHeight="1">
      <c r="D67" s="323" t="str">
        <f>D63</f>
        <v>275KV Network</v>
      </c>
      <c r="E67" s="447">
        <v>5</v>
      </c>
      <c r="F67" s="450" t="s">
        <v>188</v>
      </c>
      <c r="G67" s="473" t="s">
        <v>171</v>
      </c>
      <c r="H67" s="254" t="str">
        <f t="shared" si="6"/>
        <v>Low C4</v>
      </c>
      <c r="I67" s="296">
        <v>355487.60332597641</v>
      </c>
      <c r="J67" s="296">
        <v>2733.1586368916869</v>
      </c>
      <c r="K67" s="296"/>
      <c r="L67" s="296">
        <v>149230.71269994113</v>
      </c>
      <c r="M67" s="296">
        <v>203523.73198914356</v>
      </c>
      <c r="N67" s="297"/>
      <c r="O67" s="42"/>
      <c r="P67" s="447">
        <v>5</v>
      </c>
      <c r="Q67" s="450" t="str">
        <f t="shared" ref="Q67" si="32">$F67</f>
        <v>OHL line conductor</v>
      </c>
      <c r="R67" s="254" t="str">
        <f t="shared" si="7"/>
        <v>Low C4</v>
      </c>
      <c r="S67" s="296">
        <v>912473.12636690086</v>
      </c>
      <c r="T67" s="296">
        <v>0.42335213087068641</v>
      </c>
      <c r="U67" s="296">
        <v>35840.061240262032</v>
      </c>
      <c r="V67" s="296">
        <v>69183.126369362173</v>
      </c>
      <c r="W67" s="296">
        <v>248114.93903680236</v>
      </c>
      <c r="X67" s="297">
        <v>559334.57636834343</v>
      </c>
      <c r="Y67" s="42"/>
      <c r="Z67" s="447">
        <v>5</v>
      </c>
      <c r="AA67" s="450" t="str">
        <f t="shared" ref="AA67" si="33">$F67</f>
        <v>OHL line conductor</v>
      </c>
      <c r="AB67" s="254" t="str">
        <f t="shared" si="8"/>
        <v>Low C4</v>
      </c>
      <c r="AC67" s="296">
        <v>6481828.987771038</v>
      </c>
      <c r="AD67" s="296">
        <v>1.256716437916509E-2</v>
      </c>
      <c r="AE67" s="296">
        <v>35840.061240262032</v>
      </c>
      <c r="AF67" s="296">
        <v>69183.126369362173</v>
      </c>
      <c r="AG67" s="296">
        <v>248114.93903680236</v>
      </c>
      <c r="AH67" s="297">
        <v>6128690.8485574471</v>
      </c>
      <c r="AI67" s="42"/>
      <c r="AJ67" s="254" t="str">
        <f t="shared" si="9"/>
        <v>Low C4</v>
      </c>
      <c r="AK67" s="284">
        <f t="shared" si="5"/>
        <v>-5569355.8614041377</v>
      </c>
      <c r="AL67" s="284">
        <f t="shared" si="21"/>
        <v>0.4107849664915213</v>
      </c>
      <c r="AM67" s="284">
        <f t="shared" si="21"/>
        <v>0</v>
      </c>
      <c r="AN67" s="284">
        <f t="shared" si="21"/>
        <v>0</v>
      </c>
      <c r="AO67" s="284">
        <f t="shared" si="21"/>
        <v>0</v>
      </c>
      <c r="AP67" s="285">
        <f t="shared" si="21"/>
        <v>-5569356.272189104</v>
      </c>
      <c r="AQ67" s="254" t="str">
        <f t="shared" si="10"/>
        <v>Low C4</v>
      </c>
      <c r="AR67" s="296">
        <v>5569356.272189104</v>
      </c>
      <c r="AS67" s="288"/>
      <c r="AT67" s="288"/>
      <c r="AU67" s="288"/>
      <c r="AV67" s="288"/>
      <c r="AW67" s="288">
        <v>5569356.272189104</v>
      </c>
      <c r="AX67" s="254" t="str">
        <f t="shared" si="11"/>
        <v>Low C4</v>
      </c>
      <c r="AY67" s="296">
        <v>0.4107849664915213</v>
      </c>
      <c r="AZ67" s="288">
        <v>0.4107849664915213</v>
      </c>
      <c r="BA67" s="288"/>
      <c r="BB67" s="288"/>
      <c r="BC67" s="288"/>
      <c r="BD67" s="288"/>
      <c r="BE67" s="254" t="str">
        <f t="shared" si="12"/>
        <v>Low C4</v>
      </c>
      <c r="BF67" s="296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54" t="str">
        <f t="shared" si="13"/>
        <v>Low C4</v>
      </c>
      <c r="BR67" s="296"/>
      <c r="BS67" s="296"/>
      <c r="BT67" s="296"/>
      <c r="BU67" s="296"/>
      <c r="BV67" s="296"/>
      <c r="BW67" s="297"/>
      <c r="BY67" s="254" t="str">
        <f t="shared" si="14"/>
        <v>Low C4</v>
      </c>
      <c r="BZ67" s="393">
        <v>2.173913043478261E-5</v>
      </c>
      <c r="CA67" s="393"/>
      <c r="CB67" s="393">
        <v>1.1920067072757612E-2</v>
      </c>
      <c r="CC67" s="393">
        <v>4.5834297863512674E-2</v>
      </c>
      <c r="CD67" s="394"/>
      <c r="CE67" s="254" t="s">
        <v>180</v>
      </c>
      <c r="CF67" s="296">
        <v>354993.0616162481</v>
      </c>
      <c r="CG67" s="296"/>
      <c r="CH67" s="296">
        <v>324758.5213243179</v>
      </c>
      <c r="CI67" s="296">
        <v>345517.35492076271</v>
      </c>
      <c r="CJ67" s="297"/>
      <c r="CL67" s="254" t="s">
        <v>180</v>
      </c>
      <c r="CM67" s="393">
        <v>6.3138247866682514E-9</v>
      </c>
      <c r="CN67" s="393">
        <v>2.1122875221264714E-3</v>
      </c>
      <c r="CO67" s="393">
        <v>7.3856113410013524E-3</v>
      </c>
      <c r="CP67" s="393">
        <v>4.4483770600596377E-2</v>
      </c>
      <c r="CQ67" s="394">
        <v>0.40343357520947831</v>
      </c>
      <c r="CR67" s="254" t="s">
        <v>180</v>
      </c>
      <c r="CS67" s="296">
        <v>351967.9687625267</v>
      </c>
      <c r="CT67" s="296">
        <v>379530.97687235568</v>
      </c>
      <c r="CU67" s="296">
        <v>339611.70003819512</v>
      </c>
      <c r="CV67" s="296">
        <v>337136.72983377066</v>
      </c>
      <c r="CW67" s="297">
        <v>210290.9483337659</v>
      </c>
      <c r="CY67" s="254" t="s">
        <v>180</v>
      </c>
      <c r="CZ67" s="393">
        <v>1.3097803543503593E-10</v>
      </c>
      <c r="DA67" s="393">
        <v>2.1122875221264714E-3</v>
      </c>
      <c r="DB67" s="393">
        <v>7.3856113410013524E-3</v>
      </c>
      <c r="DC67" s="393">
        <v>4.4483770600596377E-2</v>
      </c>
      <c r="DD67" s="394">
        <v>0.32790498183395045</v>
      </c>
      <c r="DE67" s="254">
        <v>5.6661448122947947E-2</v>
      </c>
      <c r="DF67" s="296">
        <v>351743.6767081361</v>
      </c>
      <c r="DG67" s="296">
        <v>379530.97687235568</v>
      </c>
      <c r="DH67" s="296">
        <v>339611.70003819512</v>
      </c>
      <c r="DI67" s="296">
        <v>337136.72983377066</v>
      </c>
      <c r="DJ67" s="297">
        <v>324484.87448345881</v>
      </c>
    </row>
    <row r="68" spans="4:114" s="32" customFormat="1" ht="10.15" customHeight="1">
      <c r="D68" s="322"/>
      <c r="E68" s="448"/>
      <c r="F68" s="451"/>
      <c r="G68" s="474"/>
      <c r="H68" s="257" t="str">
        <f t="shared" si="6"/>
        <v>Medium C3</v>
      </c>
      <c r="I68" s="296">
        <v>2096953.9672279442</v>
      </c>
      <c r="J68" s="296">
        <v>29434.078132542581</v>
      </c>
      <c r="K68" s="296">
        <v>80565.999278972857</v>
      </c>
      <c r="L68" s="296">
        <v>114056.59188519983</v>
      </c>
      <c r="M68" s="296">
        <v>1627328.8201369455</v>
      </c>
      <c r="N68" s="297">
        <v>245568.47779428348</v>
      </c>
      <c r="O68" s="42"/>
      <c r="P68" s="448"/>
      <c r="Q68" s="451"/>
      <c r="R68" s="257" t="str">
        <f t="shared" si="7"/>
        <v>Medium C3</v>
      </c>
      <c r="S68" s="296">
        <v>15463047.13780543</v>
      </c>
      <c r="T68" s="296">
        <v>0.30420088529445971</v>
      </c>
      <c r="U68" s="296">
        <v>238643.59963031148</v>
      </c>
      <c r="V68" s="296">
        <v>555037.77704948396</v>
      </c>
      <c r="W68" s="296">
        <v>1110945.8425906524</v>
      </c>
      <c r="X68" s="297">
        <v>13558419.614334097</v>
      </c>
      <c r="Y68" s="42"/>
      <c r="Z68" s="448"/>
      <c r="AA68" s="451"/>
      <c r="AB68" s="257" t="str">
        <f t="shared" si="8"/>
        <v>Medium C3</v>
      </c>
      <c r="AC68" s="296">
        <v>18967816.577537853</v>
      </c>
      <c r="AD68" s="296">
        <v>0.21555978726352104</v>
      </c>
      <c r="AE68" s="296">
        <v>245889.58117573694</v>
      </c>
      <c r="AF68" s="296">
        <v>629011.11109704571</v>
      </c>
      <c r="AG68" s="296">
        <v>1110945.8425906524</v>
      </c>
      <c r="AH68" s="297">
        <v>16981969.82711463</v>
      </c>
      <c r="AI68" s="42"/>
      <c r="AJ68" s="257" t="str">
        <f t="shared" si="9"/>
        <v>Medium C3</v>
      </c>
      <c r="AK68" s="284">
        <f t="shared" si="5"/>
        <v>-3504769.4397324226</v>
      </c>
      <c r="AL68" s="284">
        <f t="shared" si="21"/>
        <v>8.864109803093867E-2</v>
      </c>
      <c r="AM68" s="284">
        <f t="shared" si="21"/>
        <v>-7245.9815454254567</v>
      </c>
      <c r="AN68" s="284">
        <f t="shared" si="21"/>
        <v>-73973.334047561744</v>
      </c>
      <c r="AO68" s="284">
        <f t="shared" si="21"/>
        <v>0</v>
      </c>
      <c r="AP68" s="285">
        <f t="shared" si="21"/>
        <v>-3423550.2127805334</v>
      </c>
      <c r="AQ68" s="257" t="str">
        <f t="shared" si="10"/>
        <v>Medium C3</v>
      </c>
      <c r="AR68" s="296">
        <v>3504769.5283735222</v>
      </c>
      <c r="AS68" s="288"/>
      <c r="AT68" s="288">
        <v>7245.9815454254358</v>
      </c>
      <c r="AU68" s="288">
        <v>73973.33404756173</v>
      </c>
      <c r="AV68" s="288"/>
      <c r="AW68" s="288">
        <v>3423550.2127805352</v>
      </c>
      <c r="AX68" s="257" t="str">
        <f t="shared" si="11"/>
        <v>Medium C3</v>
      </c>
      <c r="AY68" s="296">
        <v>8.8641098030938739E-2</v>
      </c>
      <c r="AZ68" s="288">
        <v>8.8641098030938739E-2</v>
      </c>
      <c r="BA68" s="288"/>
      <c r="BB68" s="288"/>
      <c r="BC68" s="288"/>
      <c r="BD68" s="288"/>
      <c r="BE68" s="257" t="str">
        <f t="shared" si="12"/>
        <v>Medium C3</v>
      </c>
      <c r="BF68" s="296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57" t="str">
        <f t="shared" si="13"/>
        <v>Medium C3</v>
      </c>
      <c r="BR68" s="296"/>
      <c r="BS68" s="296"/>
      <c r="BT68" s="296"/>
      <c r="BU68" s="296"/>
      <c r="BV68" s="296"/>
      <c r="BW68" s="297"/>
      <c r="BY68" s="257" t="str">
        <f t="shared" si="14"/>
        <v>Medium C3</v>
      </c>
      <c r="BZ68" s="393">
        <v>5.9101536257998458E-5</v>
      </c>
      <c r="CA68" s="393">
        <v>1.5711696144818808E-3</v>
      </c>
      <c r="CB68" s="393">
        <v>9.6074880700381584E-3</v>
      </c>
      <c r="CC68" s="393">
        <v>3.6783855142584532E-2</v>
      </c>
      <c r="CD68" s="394">
        <v>5.3249651109138041E-2</v>
      </c>
      <c r="CE68" s="257" t="s">
        <v>181</v>
      </c>
      <c r="CF68" s="296">
        <v>406160.6824696426</v>
      </c>
      <c r="CG68" s="296">
        <v>405363.99697887828</v>
      </c>
      <c r="CH68" s="296">
        <v>405637.50900972047</v>
      </c>
      <c r="CI68" s="296">
        <v>405878.17157159525</v>
      </c>
      <c r="CJ68" s="297">
        <v>398983.55652564124</v>
      </c>
      <c r="CL68" s="257" t="s">
        <v>181</v>
      </c>
      <c r="CM68" s="393">
        <v>1.4968105130145829E-9</v>
      </c>
      <c r="CN68" s="393">
        <v>2.1505715083719097E-3</v>
      </c>
      <c r="CO68" s="393">
        <v>1.192367612674345E-2</v>
      </c>
      <c r="CP68" s="393">
        <v>3.6612867774530655E-2</v>
      </c>
      <c r="CQ68" s="394">
        <v>0.46308408969130521</v>
      </c>
      <c r="CR68" s="257" t="s">
        <v>181</v>
      </c>
      <c r="CS68" s="296">
        <v>406246.12845363963</v>
      </c>
      <c r="CT68" s="296">
        <v>405694.13173020503</v>
      </c>
      <c r="CU68" s="296">
        <v>406244.5992539344</v>
      </c>
      <c r="CV68" s="296">
        <v>406339.73056381533</v>
      </c>
      <c r="CW68" s="297">
        <v>404352.2934925665</v>
      </c>
      <c r="CY68" s="257" t="s">
        <v>181</v>
      </c>
      <c r="CZ68" s="393">
        <v>9.4345359575755565E-10</v>
      </c>
      <c r="DA68" s="393">
        <v>2.1759056275639918E-3</v>
      </c>
      <c r="DB68" s="393">
        <v>1.2336073562582272E-2</v>
      </c>
      <c r="DC68" s="393">
        <v>3.6612867774530655E-2</v>
      </c>
      <c r="DD68" s="394">
        <v>0.46349455098322068</v>
      </c>
      <c r="DE68" s="257">
        <v>3.9992459002171618E-2</v>
      </c>
      <c r="DF68" s="296">
        <v>406561.46036690933</v>
      </c>
      <c r="DG68" s="296">
        <v>405633.14484557934</v>
      </c>
      <c r="DH68" s="296">
        <v>405500.84937771061</v>
      </c>
      <c r="DI68" s="296">
        <v>406339.73056381533</v>
      </c>
      <c r="DJ68" s="297">
        <v>403876.84853948018</v>
      </c>
    </row>
    <row r="69" spans="4:114" s="32" customFormat="1" ht="10.15" customHeight="1">
      <c r="D69" s="322"/>
      <c r="E69" s="448"/>
      <c r="F69" s="451"/>
      <c r="G69" s="474"/>
      <c r="H69" s="257" t="str">
        <f t="shared" si="6"/>
        <v>High C2</v>
      </c>
      <c r="I69" s="296">
        <v>2416660.8442376032</v>
      </c>
      <c r="J69" s="296">
        <v>14520.160783861795</v>
      </c>
      <c r="K69" s="296">
        <v>28480.949888629468</v>
      </c>
      <c r="L69" s="296">
        <v>522511.35418454849</v>
      </c>
      <c r="M69" s="296">
        <v>1851148.3793805637</v>
      </c>
      <c r="N69" s="297"/>
      <c r="O69" s="42"/>
      <c r="P69" s="448"/>
      <c r="Q69" s="451"/>
      <c r="R69" s="257" t="str">
        <f t="shared" si="7"/>
        <v>High C2</v>
      </c>
      <c r="S69" s="296">
        <v>21084193.38667177</v>
      </c>
      <c r="T69" s="296">
        <v>3.1454512928727363E-2</v>
      </c>
      <c r="U69" s="296">
        <v>133269.48676224425</v>
      </c>
      <c r="V69" s="296">
        <v>186568.71098821377</v>
      </c>
      <c r="W69" s="296">
        <v>238630.93765004931</v>
      </c>
      <c r="X69" s="297">
        <v>20525724.219816752</v>
      </c>
      <c r="Y69" s="42"/>
      <c r="Z69" s="448"/>
      <c r="AA69" s="451"/>
      <c r="AB69" s="257" t="str">
        <f t="shared" si="8"/>
        <v>High C2</v>
      </c>
      <c r="AC69" s="296">
        <v>40250653.537742339</v>
      </c>
      <c r="AD69" s="296">
        <v>3.1406770486375787E-2</v>
      </c>
      <c r="AE69" s="296">
        <v>133269.48676224425</v>
      </c>
      <c r="AF69" s="296">
        <v>186568.71098821377</v>
      </c>
      <c r="AG69" s="296">
        <v>238630.93765004931</v>
      </c>
      <c r="AH69" s="297">
        <v>39692184.37093506</v>
      </c>
      <c r="AI69" s="42"/>
      <c r="AJ69" s="257" t="str">
        <f t="shared" si="9"/>
        <v>High C2</v>
      </c>
      <c r="AK69" s="284">
        <f t="shared" si="5"/>
        <v>-19166460.151070565</v>
      </c>
      <c r="AL69" s="284">
        <f t="shared" si="21"/>
        <v>4.7742442351575431E-5</v>
      </c>
      <c r="AM69" s="284">
        <f t="shared" si="21"/>
        <v>0</v>
      </c>
      <c r="AN69" s="284">
        <f t="shared" si="21"/>
        <v>0</v>
      </c>
      <c r="AO69" s="284">
        <f t="shared" si="21"/>
        <v>0</v>
      </c>
      <c r="AP69" s="285">
        <f t="shared" si="21"/>
        <v>-19166460.151118308</v>
      </c>
      <c r="AQ69" s="257" t="str">
        <f t="shared" si="10"/>
        <v>High C2</v>
      </c>
      <c r="AR69" s="296">
        <v>19166460.151118308</v>
      </c>
      <c r="AS69" s="288"/>
      <c r="AT69" s="288"/>
      <c r="AU69" s="288"/>
      <c r="AV69" s="288"/>
      <c r="AW69" s="288">
        <v>19166460.151118308</v>
      </c>
      <c r="AX69" s="257" t="str">
        <f t="shared" si="11"/>
        <v>High C2</v>
      </c>
      <c r="AY69" s="296">
        <v>4.7742442351582011E-5</v>
      </c>
      <c r="AZ69" s="288">
        <v>4.7742442351582011E-5</v>
      </c>
      <c r="BA69" s="288"/>
      <c r="BB69" s="288"/>
      <c r="BC69" s="288"/>
      <c r="BD69" s="288"/>
      <c r="BE69" s="257" t="str">
        <f t="shared" si="12"/>
        <v>High C2</v>
      </c>
      <c r="BF69" s="296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57" t="str">
        <f t="shared" si="13"/>
        <v>High C2</v>
      </c>
      <c r="BR69" s="296"/>
      <c r="BS69" s="296"/>
      <c r="BT69" s="296"/>
      <c r="BU69" s="296"/>
      <c r="BV69" s="296"/>
      <c r="BW69" s="297"/>
      <c r="BY69" s="257" t="str">
        <f t="shared" si="14"/>
        <v>High C2</v>
      </c>
      <c r="BZ69" s="393">
        <v>4.7421882175237312E-5</v>
      </c>
      <c r="CA69" s="393">
        <v>2.7026392392287915E-3</v>
      </c>
      <c r="CB69" s="393">
        <v>1.3730029604682972E-2</v>
      </c>
      <c r="CC69" s="393">
        <v>3.7461475207131792E-2</v>
      </c>
      <c r="CD69" s="394"/>
      <c r="CE69" s="257" t="s">
        <v>182</v>
      </c>
      <c r="CF69" s="296">
        <v>408225.2435871652</v>
      </c>
      <c r="CG69" s="296">
        <v>408082.30729896802</v>
      </c>
      <c r="CH69" s="296">
        <v>408065.17393665522</v>
      </c>
      <c r="CI69" s="296">
        <v>408855.76052663656</v>
      </c>
      <c r="CJ69" s="297"/>
      <c r="CL69" s="257" t="s">
        <v>182</v>
      </c>
      <c r="CM69" s="393">
        <v>4.0116489297137292E-10</v>
      </c>
      <c r="CN69" s="393">
        <v>2.1391357857217332E-3</v>
      </c>
      <c r="CO69" s="393">
        <v>1.6182932830932344E-2</v>
      </c>
      <c r="CP69" s="393">
        <v>3.4910060057671388E-2</v>
      </c>
      <c r="CQ69" s="394">
        <v>0.37701051967224125</v>
      </c>
      <c r="CR69" s="257" t="s">
        <v>182</v>
      </c>
      <c r="CS69" s="296">
        <v>408325.81671087164</v>
      </c>
      <c r="CT69" s="296">
        <v>408131.82011530938</v>
      </c>
      <c r="CU69" s="296">
        <v>408951.64266196382</v>
      </c>
      <c r="CV69" s="296">
        <v>408186.04238391505</v>
      </c>
      <c r="CW69" s="297">
        <v>408245.05030060676</v>
      </c>
      <c r="CY69" s="257" t="s">
        <v>182</v>
      </c>
      <c r="CZ69" s="393">
        <v>4.7497142844313796E-10</v>
      </c>
      <c r="DA69" s="393">
        <v>2.1391357857217332E-3</v>
      </c>
      <c r="DB69" s="393">
        <v>1.6182932830932344E-2</v>
      </c>
      <c r="DC69" s="393">
        <v>3.4910060057671388E-2</v>
      </c>
      <c r="DD69" s="394">
        <v>0.4186888275737527</v>
      </c>
      <c r="DE69" s="257">
        <v>0.11385171184283385</v>
      </c>
      <c r="DF69" s="296">
        <v>408152.53085928067</v>
      </c>
      <c r="DG69" s="296">
        <v>408131.82011530938</v>
      </c>
      <c r="DH69" s="296">
        <v>408951.64266196382</v>
      </c>
      <c r="DI69" s="296">
        <v>408186.04238391505</v>
      </c>
      <c r="DJ69" s="297">
        <v>408544.02383262356</v>
      </c>
    </row>
    <row r="70" spans="4:114" s="32" customFormat="1" ht="10.5" customHeight="1" thickBot="1">
      <c r="D70" s="322"/>
      <c r="E70" s="449"/>
      <c r="F70" s="453"/>
      <c r="G70" s="475"/>
      <c r="H70" s="260" t="str">
        <f t="shared" si="6"/>
        <v>Very high C1</v>
      </c>
      <c r="I70" s="296">
        <v>908242.62272182247</v>
      </c>
      <c r="J70" s="294">
        <v>10597.069333836929</v>
      </c>
      <c r="K70" s="294"/>
      <c r="L70" s="294">
        <v>282600.88227195368</v>
      </c>
      <c r="M70" s="294">
        <v>615044.67111603194</v>
      </c>
      <c r="N70" s="295"/>
      <c r="O70" s="42"/>
      <c r="P70" s="449"/>
      <c r="Q70" s="452"/>
      <c r="R70" s="260" t="str">
        <f t="shared" si="7"/>
        <v>Very high C1</v>
      </c>
      <c r="S70" s="296">
        <v>9838800.9110931344</v>
      </c>
      <c r="T70" s="294">
        <v>0.13369076157354459</v>
      </c>
      <c r="U70" s="294">
        <v>96258.761544879351</v>
      </c>
      <c r="V70" s="294">
        <v>353253.59475518751</v>
      </c>
      <c r="W70" s="294">
        <v>99353.501758887374</v>
      </c>
      <c r="X70" s="295">
        <v>9289934.9193434194</v>
      </c>
      <c r="Y70" s="42"/>
      <c r="Z70" s="449"/>
      <c r="AA70" s="452"/>
      <c r="AB70" s="260" t="str">
        <f t="shared" si="8"/>
        <v>Very high C1</v>
      </c>
      <c r="AC70" s="296">
        <v>12697224.737097381</v>
      </c>
      <c r="AD70" s="294">
        <v>0.13364453822721667</v>
      </c>
      <c r="AE70" s="294">
        <v>96258.761544879351</v>
      </c>
      <c r="AF70" s="294">
        <v>353253.59475518751</v>
      </c>
      <c r="AG70" s="294">
        <v>99353.501758887374</v>
      </c>
      <c r="AH70" s="295">
        <v>12148358.745393889</v>
      </c>
      <c r="AI70" s="42"/>
      <c r="AJ70" s="260" t="str">
        <f t="shared" si="9"/>
        <v>Very high C1</v>
      </c>
      <c r="AK70" s="286">
        <f t="shared" si="5"/>
        <v>-2858423.8260042462</v>
      </c>
      <c r="AL70" s="286">
        <f t="shared" si="21"/>
        <v>4.6223346327922687E-5</v>
      </c>
      <c r="AM70" s="286">
        <f t="shared" si="21"/>
        <v>0</v>
      </c>
      <c r="AN70" s="286">
        <f t="shared" si="21"/>
        <v>0</v>
      </c>
      <c r="AO70" s="286">
        <f t="shared" si="21"/>
        <v>0</v>
      </c>
      <c r="AP70" s="287">
        <f t="shared" si="21"/>
        <v>-2858423.8260504697</v>
      </c>
      <c r="AQ70" s="260" t="str">
        <f t="shared" si="10"/>
        <v>Very high C1</v>
      </c>
      <c r="AR70" s="296">
        <v>2858423.8260504701</v>
      </c>
      <c r="AS70" s="289"/>
      <c r="AT70" s="289"/>
      <c r="AU70" s="289"/>
      <c r="AV70" s="289"/>
      <c r="AW70" s="289">
        <v>2858423.8260504701</v>
      </c>
      <c r="AX70" s="260" t="str">
        <f t="shared" si="11"/>
        <v>Very high C1</v>
      </c>
      <c r="AY70" s="294">
        <v>4.6223346327918025E-5</v>
      </c>
      <c r="AZ70" s="289">
        <v>4.6223346327918025E-5</v>
      </c>
      <c r="BA70" s="289"/>
      <c r="BB70" s="289"/>
      <c r="BC70" s="289"/>
      <c r="BD70" s="289"/>
      <c r="BE70" s="260" t="str">
        <f t="shared" si="12"/>
        <v>Very high C1</v>
      </c>
      <c r="BF70" s="294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60" t="str">
        <f t="shared" si="13"/>
        <v>Very high C1</v>
      </c>
      <c r="BR70" s="294"/>
      <c r="BS70" s="294"/>
      <c r="BT70" s="294"/>
      <c r="BU70" s="294"/>
      <c r="BV70" s="294"/>
      <c r="BW70" s="295"/>
      <c r="BY70" s="260" t="str">
        <f t="shared" si="14"/>
        <v>Very high C1</v>
      </c>
      <c r="BZ70" s="397">
        <v>6.2437242209027708E-5</v>
      </c>
      <c r="CA70" s="397"/>
      <c r="CB70" s="397">
        <v>1.6208012992502185E-2</v>
      </c>
      <c r="CC70" s="397">
        <v>3.8076775531288555E-2</v>
      </c>
      <c r="CD70" s="398"/>
      <c r="CE70" s="260" t="s">
        <v>183</v>
      </c>
      <c r="CF70" s="294">
        <v>497393.80325993046</v>
      </c>
      <c r="CG70" s="294"/>
      <c r="CH70" s="294">
        <v>417211.38367374206</v>
      </c>
      <c r="CI70" s="294">
        <v>433289.66419705254</v>
      </c>
      <c r="CJ70" s="295"/>
      <c r="CL70" s="260" t="s">
        <v>183</v>
      </c>
      <c r="CM70" s="397">
        <v>7.5727507018742285E-9</v>
      </c>
      <c r="CN70" s="397">
        <v>2.3197993169617737E-3</v>
      </c>
      <c r="CO70" s="397">
        <v>1.0125704555792026E-2</v>
      </c>
      <c r="CP70" s="397">
        <v>3.03854959200861E-2</v>
      </c>
      <c r="CQ70" s="398">
        <v>0.3900262634319222</v>
      </c>
      <c r="CR70" s="260" t="s">
        <v>183</v>
      </c>
      <c r="CS70" s="294">
        <v>482557.46915636049</v>
      </c>
      <c r="CT70" s="294">
        <v>423162.33487413847</v>
      </c>
      <c r="CU70" s="294">
        <v>743104.8662775819</v>
      </c>
      <c r="CV70" s="294">
        <v>415271.67450152506</v>
      </c>
      <c r="CW70" s="295">
        <v>429005.94994961674</v>
      </c>
      <c r="CY70" s="260" t="s">
        <v>183</v>
      </c>
      <c r="CZ70" s="397">
        <v>7.9166701022986337E-9</v>
      </c>
      <c r="DA70" s="397">
        <v>2.3197993169617737E-3</v>
      </c>
      <c r="DB70" s="397">
        <v>1.0125704555792026E-2</v>
      </c>
      <c r="DC70" s="397">
        <v>3.03854959200861E-2</v>
      </c>
      <c r="DD70" s="398">
        <v>0.39124510995715467</v>
      </c>
      <c r="DE70" s="260">
        <v>0.10347217954885043</v>
      </c>
      <c r="DF70" s="294">
        <v>485773.09572809655</v>
      </c>
      <c r="DG70" s="294">
        <v>423162.33487413847</v>
      </c>
      <c r="DH70" s="294">
        <v>743104.8662775819</v>
      </c>
      <c r="DI70" s="294">
        <v>415271.67450152506</v>
      </c>
      <c r="DJ70" s="295">
        <v>427443.01673403062</v>
      </c>
    </row>
    <row r="71" spans="4:114" s="32" customFormat="1" ht="10.15" customHeight="1">
      <c r="D71" s="323" t="str">
        <f>D67</f>
        <v>275KV Network</v>
      </c>
      <c r="E71" s="447">
        <v>6</v>
      </c>
      <c r="F71" s="450" t="s">
        <v>189</v>
      </c>
      <c r="G71" s="473" t="s">
        <v>171</v>
      </c>
      <c r="H71" s="254" t="str">
        <f t="shared" si="6"/>
        <v>Low C4</v>
      </c>
      <c r="I71" s="296">
        <v>1680445.1619974368</v>
      </c>
      <c r="J71" s="292">
        <v>0</v>
      </c>
      <c r="K71" s="292">
        <v>1153.2462276100002</v>
      </c>
      <c r="L71" s="292">
        <v>34969.744746723882</v>
      </c>
      <c r="M71" s="292">
        <v>765275.25220718433</v>
      </c>
      <c r="N71" s="293">
        <v>879046.91881591873</v>
      </c>
      <c r="O71" s="42"/>
      <c r="P71" s="447">
        <v>6</v>
      </c>
      <c r="Q71" s="450" t="str">
        <f t="shared" ref="Q71" si="34">$F71</f>
        <v>OHL line fittings</v>
      </c>
      <c r="R71" s="254" t="str">
        <f t="shared" si="7"/>
        <v>Low C4</v>
      </c>
      <c r="S71" s="296">
        <v>504136.67442293442</v>
      </c>
      <c r="T71" s="292">
        <v>11.945726968110515</v>
      </c>
      <c r="U71" s="292">
        <v>76100.773130779024</v>
      </c>
      <c r="V71" s="292"/>
      <c r="W71" s="292"/>
      <c r="X71" s="293">
        <v>428023.95556518727</v>
      </c>
      <c r="Y71" s="42"/>
      <c r="Z71" s="447">
        <v>6</v>
      </c>
      <c r="AA71" s="450" t="str">
        <f t="shared" ref="AA71" si="35">$F71</f>
        <v>OHL line fittings</v>
      </c>
      <c r="AB71" s="254" t="str">
        <f t="shared" si="8"/>
        <v>Low C4</v>
      </c>
      <c r="AC71" s="296">
        <v>6746192.984018527</v>
      </c>
      <c r="AD71" s="292">
        <v>11.656326346518512</v>
      </c>
      <c r="AE71" s="292">
        <v>53601.235046708869</v>
      </c>
      <c r="AF71" s="292"/>
      <c r="AG71" s="292"/>
      <c r="AH71" s="293">
        <v>6692580.0926454719</v>
      </c>
      <c r="AI71" s="42"/>
      <c r="AJ71" s="254" t="str">
        <f t="shared" si="9"/>
        <v>Low C4</v>
      </c>
      <c r="AK71" s="284">
        <f t="shared" si="5"/>
        <v>-6242056.3095955933</v>
      </c>
      <c r="AL71" s="284">
        <f t="shared" si="21"/>
        <v>0.2894006215920033</v>
      </c>
      <c r="AM71" s="284">
        <f t="shared" si="21"/>
        <v>22499.538084070155</v>
      </c>
      <c r="AN71" s="284">
        <f t="shared" si="21"/>
        <v>0</v>
      </c>
      <c r="AO71" s="284">
        <f t="shared" si="21"/>
        <v>0</v>
      </c>
      <c r="AP71" s="285">
        <f t="shared" si="21"/>
        <v>-6264556.1370802848</v>
      </c>
      <c r="AQ71" s="254" t="str">
        <f t="shared" si="10"/>
        <v>Low C4</v>
      </c>
      <c r="AR71" s="296">
        <v>6264556.1370802838</v>
      </c>
      <c r="AS71" s="288"/>
      <c r="AT71" s="288"/>
      <c r="AU71" s="288"/>
      <c r="AV71" s="288"/>
      <c r="AW71" s="288">
        <v>6264556.1370802838</v>
      </c>
      <c r="AX71" s="254" t="str">
        <f t="shared" si="11"/>
        <v>Low C4</v>
      </c>
      <c r="AY71" s="292">
        <v>22499.827484691752</v>
      </c>
      <c r="AZ71" s="288">
        <v>0.28940062159200219</v>
      </c>
      <c r="BA71" s="288">
        <v>22499.538084070158</v>
      </c>
      <c r="BB71" s="288"/>
      <c r="BC71" s="288"/>
      <c r="BD71" s="288"/>
      <c r="BE71" s="254" t="str">
        <f t="shared" si="12"/>
        <v>Low C4</v>
      </c>
      <c r="BF71" s="292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54" t="str">
        <f t="shared" si="13"/>
        <v>Low C4</v>
      </c>
      <c r="BR71" s="292"/>
      <c r="BS71" s="292"/>
      <c r="BT71" s="292"/>
      <c r="BU71" s="292"/>
      <c r="BV71" s="292"/>
      <c r="BW71" s="293"/>
      <c r="BY71" s="254" t="str">
        <f t="shared" si="14"/>
        <v>Low C4</v>
      </c>
      <c r="BZ71" s="391">
        <v>0</v>
      </c>
      <c r="CA71" s="391">
        <v>1.0000000000000002E-4</v>
      </c>
      <c r="CB71" s="391">
        <v>2.5847072168931007E-2</v>
      </c>
      <c r="CC71" s="391">
        <v>6.2313186151761624E-2</v>
      </c>
      <c r="CD71" s="392">
        <v>0.16732681748729328</v>
      </c>
      <c r="CE71" s="254" t="s">
        <v>180</v>
      </c>
      <c r="CF71" s="292">
        <v>232006.35916690435</v>
      </c>
      <c r="CG71" s="292">
        <v>283207.34916795109</v>
      </c>
      <c r="CH71" s="292">
        <v>301917.44222022756</v>
      </c>
      <c r="CI71" s="292">
        <v>249786.90742309793</v>
      </c>
      <c r="CJ71" s="293">
        <v>301559.91337288043</v>
      </c>
      <c r="CL71" s="254" t="s">
        <v>180</v>
      </c>
      <c r="CM71" s="391">
        <v>4.5202231973070837E-7</v>
      </c>
      <c r="CN71" s="391">
        <v>4.4399236680756349E-3</v>
      </c>
      <c r="CO71" s="391"/>
      <c r="CP71" s="391"/>
      <c r="CQ71" s="392">
        <v>0.38483999976546868</v>
      </c>
      <c r="CR71" s="254" t="s">
        <v>180</v>
      </c>
      <c r="CS71" s="292">
        <v>257093.84512383194</v>
      </c>
      <c r="CT71" s="292">
        <v>282073.59934972884</v>
      </c>
      <c r="CU71" s="292"/>
      <c r="CV71" s="292"/>
      <c r="CW71" s="293">
        <v>167367.8866826274</v>
      </c>
      <c r="CY71" s="254" t="s">
        <v>180</v>
      </c>
      <c r="CZ71" s="391">
        <v>7.4229477699800394E-7</v>
      </c>
      <c r="DA71" s="391">
        <v>4.6478569592022555E-3</v>
      </c>
      <c r="DB71" s="391"/>
      <c r="DC71" s="391"/>
      <c r="DD71" s="392">
        <v>0.39580174369996696</v>
      </c>
      <c r="DE71" s="254">
        <v>5.6661448122947947E-2</v>
      </c>
      <c r="DF71" s="292">
        <v>243658.20634245826</v>
      </c>
      <c r="DG71" s="292">
        <v>283207.34916795109</v>
      </c>
      <c r="DH71" s="292"/>
      <c r="DI71" s="292"/>
      <c r="DJ71" s="293">
        <v>258415.74174806164</v>
      </c>
    </row>
    <row r="72" spans="4:114" s="32" customFormat="1" ht="10.15" customHeight="1">
      <c r="D72" s="322"/>
      <c r="E72" s="448"/>
      <c r="F72" s="451"/>
      <c r="G72" s="474"/>
      <c r="H72" s="257" t="str">
        <f t="shared" si="6"/>
        <v>Medium C3</v>
      </c>
      <c r="I72" s="296">
        <v>8719926.3723071069</v>
      </c>
      <c r="J72" s="296">
        <v>0</v>
      </c>
      <c r="K72" s="296">
        <v>13210.049584570002</v>
      </c>
      <c r="L72" s="296">
        <v>1506870.7653818172</v>
      </c>
      <c r="M72" s="296">
        <v>3015788.2227413245</v>
      </c>
      <c r="N72" s="297">
        <v>4184057.3345993953</v>
      </c>
      <c r="O72" s="42"/>
      <c r="P72" s="448"/>
      <c r="Q72" s="451"/>
      <c r="R72" s="257" t="str">
        <f t="shared" si="7"/>
        <v>Medium C3</v>
      </c>
      <c r="S72" s="296">
        <v>12235573.979127636</v>
      </c>
      <c r="T72" s="296">
        <v>199.74919079846995</v>
      </c>
      <c r="U72" s="296">
        <v>749733.11937456531</v>
      </c>
      <c r="V72" s="296"/>
      <c r="W72" s="296"/>
      <c r="X72" s="297">
        <v>11485641.110562272</v>
      </c>
      <c r="Y72" s="42"/>
      <c r="Z72" s="448"/>
      <c r="AA72" s="451"/>
      <c r="AB72" s="257" t="str">
        <f t="shared" si="8"/>
        <v>Medium C3</v>
      </c>
      <c r="AC72" s="296">
        <v>29125426.320815299</v>
      </c>
      <c r="AD72" s="296">
        <v>95.31458607499475</v>
      </c>
      <c r="AE72" s="296">
        <v>749733.11937456531</v>
      </c>
      <c r="AF72" s="296"/>
      <c r="AG72" s="296"/>
      <c r="AH72" s="297">
        <v>28375597.88685466</v>
      </c>
      <c r="AI72" s="42"/>
      <c r="AJ72" s="257" t="str">
        <f t="shared" si="9"/>
        <v>Medium C3</v>
      </c>
      <c r="AK72" s="284">
        <f t="shared" si="5"/>
        <v>-16889852.341687664</v>
      </c>
      <c r="AL72" s="284">
        <f t="shared" si="21"/>
        <v>104.4346047234752</v>
      </c>
      <c r="AM72" s="284">
        <f t="shared" si="21"/>
        <v>0</v>
      </c>
      <c r="AN72" s="284">
        <f t="shared" si="21"/>
        <v>0</v>
      </c>
      <c r="AO72" s="284">
        <f t="shared" si="21"/>
        <v>0</v>
      </c>
      <c r="AP72" s="285">
        <f t="shared" si="21"/>
        <v>-16889956.776292387</v>
      </c>
      <c r="AQ72" s="257" t="str">
        <f t="shared" si="10"/>
        <v>Medium C3</v>
      </c>
      <c r="AR72" s="296">
        <v>16889956.776292384</v>
      </c>
      <c r="AS72" s="288"/>
      <c r="AT72" s="288"/>
      <c r="AU72" s="288"/>
      <c r="AV72" s="288"/>
      <c r="AW72" s="288">
        <v>16889956.776292384</v>
      </c>
      <c r="AX72" s="257" t="str">
        <f t="shared" si="11"/>
        <v>Medium C3</v>
      </c>
      <c r="AY72" s="296">
        <v>104.43460472347505</v>
      </c>
      <c r="AZ72" s="288">
        <v>104.43460472347505</v>
      </c>
      <c r="BA72" s="288"/>
      <c r="BB72" s="288"/>
      <c r="BC72" s="288"/>
      <c r="BD72" s="288"/>
      <c r="BE72" s="257" t="str">
        <f t="shared" si="12"/>
        <v>Medium C3</v>
      </c>
      <c r="BF72" s="296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57" t="str">
        <f t="shared" si="13"/>
        <v>Medium C3</v>
      </c>
      <c r="BR72" s="296"/>
      <c r="BS72" s="296"/>
      <c r="BT72" s="296"/>
      <c r="BU72" s="296"/>
      <c r="BV72" s="296"/>
      <c r="BW72" s="297"/>
      <c r="BY72" s="257" t="str">
        <f t="shared" si="14"/>
        <v>Medium C3</v>
      </c>
      <c r="BZ72" s="393">
        <v>0</v>
      </c>
      <c r="CA72" s="393">
        <v>9.9999999999999951E-5</v>
      </c>
      <c r="CB72" s="393">
        <v>2.5847072168931007E-2</v>
      </c>
      <c r="CC72" s="393">
        <v>6.0990718260360385E-2</v>
      </c>
      <c r="CD72" s="394">
        <v>9.2992800501824888E-2</v>
      </c>
      <c r="CE72" s="257" t="s">
        <v>181</v>
      </c>
      <c r="CF72" s="296">
        <v>325558.14259239915</v>
      </c>
      <c r="CG72" s="296">
        <v>323372.08365010319</v>
      </c>
      <c r="CH72" s="296">
        <v>326085.43353350239</v>
      </c>
      <c r="CI72" s="296">
        <v>324766.91873495321</v>
      </c>
      <c r="CJ72" s="297">
        <v>326460.6468072462</v>
      </c>
      <c r="CL72" s="257" t="s">
        <v>181</v>
      </c>
      <c r="CM72" s="393">
        <v>1.734457378049097E-6</v>
      </c>
      <c r="CN72" s="393">
        <v>5.1631294952764637E-3</v>
      </c>
      <c r="CO72" s="393"/>
      <c r="CP72" s="393"/>
      <c r="CQ72" s="394">
        <v>0.21010683219883391</v>
      </c>
      <c r="CR72" s="257" t="s">
        <v>181</v>
      </c>
      <c r="CS72" s="296">
        <v>325386.861819616</v>
      </c>
      <c r="CT72" s="296">
        <v>323704.65717712225</v>
      </c>
      <c r="CU72" s="296"/>
      <c r="CV72" s="296"/>
      <c r="CW72" s="297">
        <v>326341.68322060042</v>
      </c>
      <c r="CY72" s="257" t="s">
        <v>181</v>
      </c>
      <c r="CZ72" s="393">
        <v>7.4676637376054642E-7</v>
      </c>
      <c r="DA72" s="393">
        <v>5.1631294952764637E-3</v>
      </c>
      <c r="DB72" s="393"/>
      <c r="DC72" s="393"/>
      <c r="DD72" s="394">
        <v>0.28462566514666837</v>
      </c>
      <c r="DE72" s="257">
        <v>3.9992459002171618E-2</v>
      </c>
      <c r="DF72" s="296">
        <v>325831.40839869442</v>
      </c>
      <c r="DG72" s="296">
        <v>323704.65717712225</v>
      </c>
      <c r="DH72" s="296"/>
      <c r="DI72" s="296"/>
      <c r="DJ72" s="297">
        <v>325309.66452030541</v>
      </c>
    </row>
    <row r="73" spans="4:114" s="32" customFormat="1" ht="10.15" customHeight="1">
      <c r="D73" s="322"/>
      <c r="E73" s="448"/>
      <c r="F73" s="451"/>
      <c r="G73" s="474"/>
      <c r="H73" s="257" t="str">
        <f t="shared" si="6"/>
        <v>High C2</v>
      </c>
      <c r="I73" s="296">
        <v>7782972.185771117</v>
      </c>
      <c r="J73" s="296">
        <v>0</v>
      </c>
      <c r="K73" s="296">
        <v>11260.524407540001</v>
      </c>
      <c r="L73" s="296">
        <v>1369837.1744080875</v>
      </c>
      <c r="M73" s="296">
        <v>2074201.6517863071</v>
      </c>
      <c r="N73" s="297">
        <v>4327672.8351691822</v>
      </c>
      <c r="O73" s="42"/>
      <c r="P73" s="448"/>
      <c r="Q73" s="451"/>
      <c r="R73" s="257" t="str">
        <f t="shared" si="7"/>
        <v>High C2</v>
      </c>
      <c r="S73" s="296">
        <v>12523599.228999298</v>
      </c>
      <c r="T73" s="296">
        <v>82.909293365460286</v>
      </c>
      <c r="U73" s="296">
        <v>707679.99759652559</v>
      </c>
      <c r="V73" s="296"/>
      <c r="W73" s="296"/>
      <c r="X73" s="297">
        <v>11815836.322109407</v>
      </c>
      <c r="Y73" s="42"/>
      <c r="Z73" s="448"/>
      <c r="AA73" s="451"/>
      <c r="AB73" s="257" t="str">
        <f t="shared" si="8"/>
        <v>High C2</v>
      </c>
      <c r="AC73" s="296">
        <v>30864943.539678067</v>
      </c>
      <c r="AD73" s="296">
        <v>82.333078077507778</v>
      </c>
      <c r="AE73" s="296">
        <v>697310.7669148671</v>
      </c>
      <c r="AF73" s="296"/>
      <c r="AG73" s="296"/>
      <c r="AH73" s="297">
        <v>30167550.439685121</v>
      </c>
      <c r="AI73" s="42"/>
      <c r="AJ73" s="257" t="str">
        <f t="shared" si="9"/>
        <v>High C2</v>
      </c>
      <c r="AK73" s="284">
        <f t="shared" si="5"/>
        <v>-18341344.310678765</v>
      </c>
      <c r="AL73" s="284">
        <f t="shared" si="21"/>
        <v>0.57621528795250754</v>
      </c>
      <c r="AM73" s="284">
        <f t="shared" si="21"/>
        <v>10369.23068165849</v>
      </c>
      <c r="AN73" s="284">
        <f t="shared" si="21"/>
        <v>0</v>
      </c>
      <c r="AO73" s="284">
        <f t="shared" si="21"/>
        <v>0</v>
      </c>
      <c r="AP73" s="285">
        <f t="shared" si="21"/>
        <v>-18351714.117575713</v>
      </c>
      <c r="AQ73" s="257" t="str">
        <f t="shared" si="10"/>
        <v>High C2</v>
      </c>
      <c r="AR73" s="296">
        <v>18351714.373445746</v>
      </c>
      <c r="AS73" s="288">
        <v>0.2558700285890092</v>
      </c>
      <c r="AT73" s="288"/>
      <c r="AU73" s="288"/>
      <c r="AV73" s="288"/>
      <c r="AW73" s="288">
        <v>18351714.117575716</v>
      </c>
      <c r="AX73" s="257" t="str">
        <f t="shared" si="11"/>
        <v>High C2</v>
      </c>
      <c r="AY73" s="296">
        <v>10370.062766975016</v>
      </c>
      <c r="AZ73" s="288">
        <v>0.83208531654150197</v>
      </c>
      <c r="BA73" s="288">
        <v>10369.230681658473</v>
      </c>
      <c r="BB73" s="288"/>
      <c r="BC73" s="288"/>
      <c r="BD73" s="288"/>
      <c r="BE73" s="257" t="str">
        <f t="shared" si="12"/>
        <v>High C2</v>
      </c>
      <c r="BF73" s="296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57" t="str">
        <f t="shared" si="13"/>
        <v>High C2</v>
      </c>
      <c r="BR73" s="296"/>
      <c r="BS73" s="296"/>
      <c r="BT73" s="296"/>
      <c r="BU73" s="296"/>
      <c r="BV73" s="296"/>
      <c r="BW73" s="297"/>
      <c r="BY73" s="257" t="str">
        <f t="shared" si="14"/>
        <v>High C2</v>
      </c>
      <c r="BZ73" s="393">
        <v>0</v>
      </c>
      <c r="CA73" s="393">
        <v>9.9999999999999991E-5</v>
      </c>
      <c r="CB73" s="393">
        <v>2.5847072168931007E-2</v>
      </c>
      <c r="CC73" s="393">
        <v>6.1983201297035495E-2</v>
      </c>
      <c r="CD73" s="394">
        <v>9.0669862471028997E-2</v>
      </c>
      <c r="CE73" s="257" t="s">
        <v>182</v>
      </c>
      <c r="CF73" s="296">
        <v>327972.38495925098</v>
      </c>
      <c r="CG73" s="296">
        <v>327997.63642828882</v>
      </c>
      <c r="CH73" s="296">
        <v>327856.60425228573</v>
      </c>
      <c r="CI73" s="296">
        <v>327649.24342024064</v>
      </c>
      <c r="CJ73" s="297">
        <v>328093.40163266135</v>
      </c>
      <c r="CL73" s="257" t="s">
        <v>182</v>
      </c>
      <c r="CM73" s="393">
        <v>5.0144659232856398E-7</v>
      </c>
      <c r="CN73" s="393">
        <v>4.7741132401087618E-3</v>
      </c>
      <c r="CO73" s="393"/>
      <c r="CP73" s="393"/>
      <c r="CQ73" s="394">
        <v>0.24714056212857582</v>
      </c>
      <c r="CR73" s="257" t="s">
        <v>182</v>
      </c>
      <c r="CS73" s="296">
        <v>328012.07338224497</v>
      </c>
      <c r="CT73" s="296">
        <v>327957.9815263183</v>
      </c>
      <c r="CU73" s="296"/>
      <c r="CV73" s="296"/>
      <c r="CW73" s="297">
        <v>327763.21177021309</v>
      </c>
      <c r="CY73" s="257" t="s">
        <v>182</v>
      </c>
      <c r="CZ73" s="393">
        <v>8.1544789370354201E-7</v>
      </c>
      <c r="DA73" s="393">
        <v>5.1878628321831502E-3</v>
      </c>
      <c r="DB73" s="393"/>
      <c r="DC73" s="393"/>
      <c r="DD73" s="394">
        <v>0.27161810974173262</v>
      </c>
      <c r="DE73" s="257">
        <v>0.11385171184283385</v>
      </c>
      <c r="DF73" s="296">
        <v>328006.67876638862</v>
      </c>
      <c r="DG73" s="296">
        <v>327948.43969348771</v>
      </c>
      <c r="DH73" s="296"/>
      <c r="DI73" s="296"/>
      <c r="DJ73" s="297">
        <v>327886.38567746652</v>
      </c>
    </row>
    <row r="74" spans="4:114" s="32" customFormat="1" ht="10.5" customHeight="1" thickBot="1">
      <c r="D74" s="322"/>
      <c r="E74" s="449"/>
      <c r="F74" s="453"/>
      <c r="G74" s="475"/>
      <c r="H74" s="260" t="str">
        <f t="shared" si="6"/>
        <v>Very high C1</v>
      </c>
      <c r="I74" s="296">
        <v>1776568.4304305427</v>
      </c>
      <c r="J74" s="298">
        <v>0</v>
      </c>
      <c r="K74" s="298">
        <v>10906.440508700001</v>
      </c>
      <c r="L74" s="298">
        <v>1314468.7460627758</v>
      </c>
      <c r="M74" s="298">
        <v>229683.77149225306</v>
      </c>
      <c r="N74" s="299">
        <v>221509.47236681377</v>
      </c>
      <c r="O74" s="42"/>
      <c r="P74" s="449"/>
      <c r="Q74" s="452"/>
      <c r="R74" s="260" t="str">
        <f t="shared" si="7"/>
        <v>Very high C1</v>
      </c>
      <c r="S74" s="296">
        <v>5208379.1126454715</v>
      </c>
      <c r="T74" s="298">
        <v>160.43308505826909</v>
      </c>
      <c r="U74" s="298">
        <v>536899.49448503775</v>
      </c>
      <c r="V74" s="298"/>
      <c r="W74" s="298"/>
      <c r="X74" s="299">
        <v>4671319.1850753753</v>
      </c>
      <c r="Y74" s="42"/>
      <c r="Z74" s="449"/>
      <c r="AA74" s="452"/>
      <c r="AB74" s="260" t="str">
        <f t="shared" si="8"/>
        <v>Very high C1</v>
      </c>
      <c r="AC74" s="296">
        <v>13656408.264813127</v>
      </c>
      <c r="AD74" s="298">
        <v>48.078037729242439</v>
      </c>
      <c r="AE74" s="298">
        <v>536899.49448503775</v>
      </c>
      <c r="AF74" s="298"/>
      <c r="AG74" s="298"/>
      <c r="AH74" s="299">
        <v>13119460.69229036</v>
      </c>
      <c r="AI74" s="42"/>
      <c r="AJ74" s="260" t="str">
        <f t="shared" si="9"/>
        <v>Very high C1</v>
      </c>
      <c r="AK74" s="286">
        <f t="shared" si="5"/>
        <v>-8448029.1521676574</v>
      </c>
      <c r="AL74" s="286">
        <f t="shared" si="21"/>
        <v>112.35504732902665</v>
      </c>
      <c r="AM74" s="286">
        <f t="shared" si="21"/>
        <v>0</v>
      </c>
      <c r="AN74" s="286">
        <f t="shared" si="21"/>
        <v>0</v>
      </c>
      <c r="AO74" s="286">
        <f t="shared" si="21"/>
        <v>0</v>
      </c>
      <c r="AP74" s="287">
        <f t="shared" si="21"/>
        <v>-8448141.5072149858</v>
      </c>
      <c r="AQ74" s="260" t="str">
        <f t="shared" si="10"/>
        <v>Very high C1</v>
      </c>
      <c r="AR74" s="296">
        <v>8448141.5072149839</v>
      </c>
      <c r="AS74" s="289"/>
      <c r="AT74" s="289"/>
      <c r="AU74" s="289"/>
      <c r="AV74" s="289"/>
      <c r="AW74" s="289">
        <v>8448141.5072149839</v>
      </c>
      <c r="AX74" s="260" t="str">
        <f t="shared" si="11"/>
        <v>Very high C1</v>
      </c>
      <c r="AY74" s="298">
        <v>112.35504732902666</v>
      </c>
      <c r="AZ74" s="289">
        <v>112.35504732902666</v>
      </c>
      <c r="BA74" s="289"/>
      <c r="BB74" s="289"/>
      <c r="BC74" s="289"/>
      <c r="BD74" s="289"/>
      <c r="BE74" s="260" t="str">
        <f t="shared" si="12"/>
        <v>Very high C1</v>
      </c>
      <c r="BF74" s="298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60" t="str">
        <f t="shared" si="13"/>
        <v>Very high C1</v>
      </c>
      <c r="BR74" s="298"/>
      <c r="BS74" s="298"/>
      <c r="BT74" s="298"/>
      <c r="BU74" s="298"/>
      <c r="BV74" s="298"/>
      <c r="BW74" s="299"/>
      <c r="BY74" s="260" t="str">
        <f t="shared" si="14"/>
        <v>Very high C1</v>
      </c>
      <c r="BZ74" s="395">
        <v>0</v>
      </c>
      <c r="CA74" s="395">
        <v>9.9999999999999991E-5</v>
      </c>
      <c r="CB74" s="395">
        <v>2.5847072168931007E-2</v>
      </c>
      <c r="CC74" s="395">
        <v>6.3117467624664192E-2</v>
      </c>
      <c r="CD74" s="396">
        <v>0.12551393293296731</v>
      </c>
      <c r="CE74" s="260" t="s">
        <v>183</v>
      </c>
      <c r="CF74" s="298">
        <v>394664.84136324655</v>
      </c>
      <c r="CG74" s="298">
        <v>544376.00153743918</v>
      </c>
      <c r="CH74" s="298">
        <v>337544.62453093793</v>
      </c>
      <c r="CI74" s="298">
        <v>345750.67096545128</v>
      </c>
      <c r="CJ74" s="299">
        <v>339799.96667157434</v>
      </c>
      <c r="CL74" s="260" t="s">
        <v>183</v>
      </c>
      <c r="CM74" s="395">
        <v>4.1774040214670168E-6</v>
      </c>
      <c r="CN74" s="395">
        <v>4.9938265527531746E-3</v>
      </c>
      <c r="CO74" s="395"/>
      <c r="CP74" s="395"/>
      <c r="CQ74" s="396">
        <v>0.28376910147618134</v>
      </c>
      <c r="CR74" s="260" t="s">
        <v>183</v>
      </c>
      <c r="CS74" s="298">
        <v>363335.30882441532</v>
      </c>
      <c r="CT74" s="298">
        <v>544376.00153743918</v>
      </c>
      <c r="CU74" s="298"/>
      <c r="CV74" s="298"/>
      <c r="CW74" s="299">
        <v>342660.7761921073</v>
      </c>
      <c r="CY74" s="260" t="s">
        <v>183</v>
      </c>
      <c r="CZ74" s="395">
        <v>8.6322934542798064E-7</v>
      </c>
      <c r="DA74" s="395">
        <v>4.9938265527531746E-3</v>
      </c>
      <c r="DB74" s="395"/>
      <c r="DC74" s="395"/>
      <c r="DD74" s="396">
        <v>0.26770701292115762</v>
      </c>
      <c r="DE74" s="260">
        <v>0.10347217954885043</v>
      </c>
      <c r="DF74" s="298">
        <v>394664.84136324655</v>
      </c>
      <c r="DG74" s="298">
        <v>544376.00153743918</v>
      </c>
      <c r="DH74" s="298"/>
      <c r="DI74" s="298"/>
      <c r="DJ74" s="299">
        <v>339241.66407727089</v>
      </c>
    </row>
    <row r="75" spans="4:114" s="32" customFormat="1" ht="10.15" customHeight="1">
      <c r="D75" s="323" t="str">
        <f>D71</f>
        <v>275KV Network</v>
      </c>
      <c r="E75" s="447">
        <v>7</v>
      </c>
      <c r="F75" s="450" t="s">
        <v>190</v>
      </c>
      <c r="G75" s="473" t="s">
        <v>171</v>
      </c>
      <c r="H75" s="254" t="str">
        <f t="shared" si="6"/>
        <v>Low C4</v>
      </c>
      <c r="I75" s="292"/>
      <c r="J75" s="292"/>
      <c r="K75" s="292"/>
      <c r="L75" s="292"/>
      <c r="M75" s="292"/>
      <c r="N75" s="293"/>
      <c r="O75" s="42"/>
      <c r="P75" s="447">
        <v>7</v>
      </c>
      <c r="Q75" s="450" t="str">
        <f t="shared" ref="Q75" si="36">$F75</f>
        <v>OHL towers</v>
      </c>
      <c r="R75" s="254" t="str">
        <f t="shared" si="7"/>
        <v>Low C4</v>
      </c>
      <c r="S75" s="292"/>
      <c r="T75" s="292"/>
      <c r="U75" s="292"/>
      <c r="V75" s="292"/>
      <c r="W75" s="292"/>
      <c r="X75" s="293"/>
      <c r="Y75" s="42"/>
      <c r="Z75" s="447">
        <v>7</v>
      </c>
      <c r="AA75" s="450" t="str">
        <f t="shared" ref="AA75" si="37">$F75</f>
        <v>OHL towers</v>
      </c>
      <c r="AB75" s="254" t="str">
        <f t="shared" si="8"/>
        <v>Low C4</v>
      </c>
      <c r="AC75" s="292"/>
      <c r="AD75" s="292"/>
      <c r="AE75" s="292"/>
      <c r="AF75" s="292"/>
      <c r="AG75" s="292"/>
      <c r="AH75" s="293"/>
      <c r="AI75" s="42"/>
      <c r="AJ75" s="254" t="str">
        <f t="shared" si="9"/>
        <v>Low C4</v>
      </c>
      <c r="AK75" s="284">
        <f t="shared" si="5"/>
        <v>0</v>
      </c>
      <c r="AL75" s="284">
        <f t="shared" si="21"/>
        <v>0</v>
      </c>
      <c r="AM75" s="284">
        <f t="shared" si="21"/>
        <v>0</v>
      </c>
      <c r="AN75" s="284">
        <f t="shared" si="21"/>
        <v>0</v>
      </c>
      <c r="AO75" s="284">
        <f t="shared" si="21"/>
        <v>0</v>
      </c>
      <c r="AP75" s="285">
        <f t="shared" si="21"/>
        <v>0</v>
      </c>
      <c r="AQ75" s="254" t="str">
        <f t="shared" si="10"/>
        <v>Low C4</v>
      </c>
      <c r="AR75" s="292"/>
      <c r="AS75" s="288"/>
      <c r="AT75" s="288"/>
      <c r="AU75" s="288"/>
      <c r="AV75" s="288"/>
      <c r="AW75" s="288"/>
      <c r="AX75" s="254" t="str">
        <f t="shared" si="11"/>
        <v>Low C4</v>
      </c>
      <c r="AY75" s="292"/>
      <c r="AZ75" s="288"/>
      <c r="BA75" s="288"/>
      <c r="BB75" s="288"/>
      <c r="BC75" s="288"/>
      <c r="BD75" s="288"/>
      <c r="BE75" s="254" t="str">
        <f t="shared" si="12"/>
        <v>Low C4</v>
      </c>
      <c r="BF75" s="292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54" t="str">
        <f t="shared" si="13"/>
        <v>Low C4</v>
      </c>
      <c r="BR75" s="292"/>
      <c r="BS75" s="292"/>
      <c r="BT75" s="292"/>
      <c r="BU75" s="292"/>
      <c r="BV75" s="292"/>
      <c r="BW75" s="293"/>
      <c r="BY75" s="254" t="str">
        <f t="shared" si="14"/>
        <v>Low C4</v>
      </c>
      <c r="BZ75" s="391"/>
      <c r="CA75" s="391"/>
      <c r="CB75" s="391"/>
      <c r="CC75" s="391"/>
      <c r="CD75" s="392"/>
      <c r="CE75" s="254" t="s">
        <v>180</v>
      </c>
      <c r="CF75" s="292"/>
      <c r="CG75" s="292"/>
      <c r="CH75" s="292"/>
      <c r="CI75" s="292"/>
      <c r="CJ75" s="293"/>
      <c r="CL75" s="254" t="s">
        <v>180</v>
      </c>
      <c r="CM75" s="391"/>
      <c r="CN75" s="391"/>
      <c r="CO75" s="391"/>
      <c r="CP75" s="391"/>
      <c r="CQ75" s="392"/>
      <c r="CR75" s="254" t="s">
        <v>180</v>
      </c>
      <c r="CS75" s="292"/>
      <c r="CT75" s="292"/>
      <c r="CU75" s="292"/>
      <c r="CV75" s="292"/>
      <c r="CW75" s="293"/>
      <c r="CY75" s="254" t="s">
        <v>180</v>
      </c>
      <c r="CZ75" s="391"/>
      <c r="DA75" s="391"/>
      <c r="DB75" s="391"/>
      <c r="DC75" s="391"/>
      <c r="DD75" s="392"/>
      <c r="DE75" s="254">
        <v>5.6661448122947947E-2</v>
      </c>
      <c r="DF75" s="292"/>
      <c r="DG75" s="292"/>
      <c r="DH75" s="292"/>
      <c r="DI75" s="292"/>
      <c r="DJ75" s="293"/>
    </row>
    <row r="76" spans="4:114" s="32" customFormat="1" ht="10.15" customHeight="1">
      <c r="D76" s="322"/>
      <c r="E76" s="448"/>
      <c r="F76" s="451"/>
      <c r="G76" s="474"/>
      <c r="H76" s="257" t="str">
        <f t="shared" si="6"/>
        <v>Medium C3</v>
      </c>
      <c r="I76" s="296"/>
      <c r="J76" s="296"/>
      <c r="K76" s="296"/>
      <c r="L76" s="296"/>
      <c r="M76" s="296"/>
      <c r="N76" s="297"/>
      <c r="O76" s="42"/>
      <c r="P76" s="448"/>
      <c r="Q76" s="451"/>
      <c r="R76" s="257" t="str">
        <f t="shared" si="7"/>
        <v>Medium C3</v>
      </c>
      <c r="S76" s="296"/>
      <c r="T76" s="296"/>
      <c r="U76" s="296"/>
      <c r="V76" s="296"/>
      <c r="W76" s="296"/>
      <c r="X76" s="297"/>
      <c r="Y76" s="42"/>
      <c r="Z76" s="448"/>
      <c r="AA76" s="451"/>
      <c r="AB76" s="257" t="str">
        <f t="shared" si="8"/>
        <v>Medium C3</v>
      </c>
      <c r="AC76" s="296"/>
      <c r="AD76" s="296"/>
      <c r="AE76" s="296"/>
      <c r="AF76" s="296"/>
      <c r="AG76" s="296"/>
      <c r="AH76" s="297"/>
      <c r="AI76" s="42"/>
      <c r="AJ76" s="257" t="str">
        <f t="shared" si="9"/>
        <v>Medium C3</v>
      </c>
      <c r="AK76" s="284">
        <f t="shared" si="5"/>
        <v>0</v>
      </c>
      <c r="AL76" s="284">
        <f t="shared" si="21"/>
        <v>0</v>
      </c>
      <c r="AM76" s="284">
        <f t="shared" si="21"/>
        <v>0</v>
      </c>
      <c r="AN76" s="284">
        <f t="shared" si="21"/>
        <v>0</v>
      </c>
      <c r="AO76" s="284">
        <f t="shared" si="21"/>
        <v>0</v>
      </c>
      <c r="AP76" s="285">
        <f t="shared" si="21"/>
        <v>0</v>
      </c>
      <c r="AQ76" s="257" t="str">
        <f t="shared" si="10"/>
        <v>Medium C3</v>
      </c>
      <c r="AR76" s="296"/>
      <c r="AS76" s="288"/>
      <c r="AT76" s="288"/>
      <c r="AU76" s="288"/>
      <c r="AV76" s="288"/>
      <c r="AW76" s="288"/>
      <c r="AX76" s="257" t="str">
        <f t="shared" si="11"/>
        <v>Medium C3</v>
      </c>
      <c r="AY76" s="296"/>
      <c r="AZ76" s="288"/>
      <c r="BA76" s="288"/>
      <c r="BB76" s="288"/>
      <c r="BC76" s="288"/>
      <c r="BD76" s="288"/>
      <c r="BE76" s="257" t="str">
        <f t="shared" si="12"/>
        <v>Medium C3</v>
      </c>
      <c r="BF76" s="296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57" t="str">
        <f t="shared" si="13"/>
        <v>Medium C3</v>
      </c>
      <c r="BR76" s="296"/>
      <c r="BS76" s="296"/>
      <c r="BT76" s="296"/>
      <c r="BU76" s="296"/>
      <c r="BV76" s="296"/>
      <c r="BW76" s="297"/>
      <c r="BY76" s="257" t="str">
        <f t="shared" si="14"/>
        <v>Medium C3</v>
      </c>
      <c r="BZ76" s="393"/>
      <c r="CA76" s="393"/>
      <c r="CB76" s="393"/>
      <c r="CC76" s="393"/>
      <c r="CD76" s="394"/>
      <c r="CE76" s="257" t="s">
        <v>181</v>
      </c>
      <c r="CF76" s="296"/>
      <c r="CG76" s="296"/>
      <c r="CH76" s="296"/>
      <c r="CI76" s="296"/>
      <c r="CJ76" s="297"/>
      <c r="CL76" s="257" t="s">
        <v>181</v>
      </c>
      <c r="CM76" s="393"/>
      <c r="CN76" s="393"/>
      <c r="CO76" s="393"/>
      <c r="CP76" s="393"/>
      <c r="CQ76" s="394"/>
      <c r="CR76" s="257" t="s">
        <v>181</v>
      </c>
      <c r="CS76" s="296"/>
      <c r="CT76" s="296"/>
      <c r="CU76" s="296"/>
      <c r="CV76" s="296"/>
      <c r="CW76" s="297"/>
      <c r="CY76" s="257" t="s">
        <v>181</v>
      </c>
      <c r="CZ76" s="393"/>
      <c r="DA76" s="393"/>
      <c r="DB76" s="393"/>
      <c r="DC76" s="393"/>
      <c r="DD76" s="394"/>
      <c r="DE76" s="257">
        <v>3.9992459002171618E-2</v>
      </c>
      <c r="DF76" s="296"/>
      <c r="DG76" s="296"/>
      <c r="DH76" s="296"/>
      <c r="DI76" s="296"/>
      <c r="DJ76" s="297"/>
    </row>
    <row r="77" spans="4:114" s="32" customFormat="1" ht="10.15" customHeight="1">
      <c r="D77" s="322"/>
      <c r="E77" s="448"/>
      <c r="F77" s="451"/>
      <c r="G77" s="474"/>
      <c r="H77" s="257" t="str">
        <f t="shared" si="6"/>
        <v>High C2</v>
      </c>
      <c r="I77" s="296"/>
      <c r="J77" s="296"/>
      <c r="K77" s="296"/>
      <c r="L77" s="296"/>
      <c r="M77" s="296"/>
      <c r="N77" s="297"/>
      <c r="O77" s="42"/>
      <c r="P77" s="448"/>
      <c r="Q77" s="451"/>
      <c r="R77" s="257" t="str">
        <f t="shared" si="7"/>
        <v>High C2</v>
      </c>
      <c r="S77" s="296"/>
      <c r="T77" s="296"/>
      <c r="U77" s="296"/>
      <c r="V77" s="296"/>
      <c r="W77" s="296"/>
      <c r="X77" s="297"/>
      <c r="Y77" s="42"/>
      <c r="Z77" s="448"/>
      <c r="AA77" s="451"/>
      <c r="AB77" s="257" t="str">
        <f t="shared" si="8"/>
        <v>High C2</v>
      </c>
      <c r="AC77" s="296"/>
      <c r="AD77" s="296"/>
      <c r="AE77" s="296"/>
      <c r="AF77" s="296"/>
      <c r="AG77" s="296"/>
      <c r="AH77" s="297"/>
      <c r="AI77" s="42"/>
      <c r="AJ77" s="257" t="str">
        <f t="shared" si="9"/>
        <v>High C2</v>
      </c>
      <c r="AK77" s="284">
        <f t="shared" si="5"/>
        <v>0</v>
      </c>
      <c r="AL77" s="284">
        <f t="shared" si="21"/>
        <v>0</v>
      </c>
      <c r="AM77" s="284">
        <f t="shared" si="21"/>
        <v>0</v>
      </c>
      <c r="AN77" s="284">
        <f t="shared" si="21"/>
        <v>0</v>
      </c>
      <c r="AO77" s="284">
        <f t="shared" si="21"/>
        <v>0</v>
      </c>
      <c r="AP77" s="285">
        <f t="shared" si="21"/>
        <v>0</v>
      </c>
      <c r="AQ77" s="257" t="str">
        <f t="shared" si="10"/>
        <v>High C2</v>
      </c>
      <c r="AR77" s="296"/>
      <c r="AS77" s="288"/>
      <c r="AT77" s="288"/>
      <c r="AU77" s="288"/>
      <c r="AV77" s="288"/>
      <c r="AW77" s="288"/>
      <c r="AX77" s="257" t="str">
        <f t="shared" si="11"/>
        <v>High C2</v>
      </c>
      <c r="AY77" s="296"/>
      <c r="AZ77" s="288"/>
      <c r="BA77" s="288"/>
      <c r="BB77" s="288"/>
      <c r="BC77" s="288"/>
      <c r="BD77" s="288"/>
      <c r="BE77" s="257" t="str">
        <f t="shared" si="12"/>
        <v>High C2</v>
      </c>
      <c r="BF77" s="296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57" t="str">
        <f t="shared" si="13"/>
        <v>High C2</v>
      </c>
      <c r="BR77" s="296"/>
      <c r="BS77" s="296"/>
      <c r="BT77" s="296"/>
      <c r="BU77" s="296"/>
      <c r="BV77" s="296"/>
      <c r="BW77" s="297"/>
      <c r="BY77" s="257" t="str">
        <f t="shared" si="14"/>
        <v>High C2</v>
      </c>
      <c r="BZ77" s="393"/>
      <c r="CA77" s="393"/>
      <c r="CB77" s="393"/>
      <c r="CC77" s="393"/>
      <c r="CD77" s="394"/>
      <c r="CE77" s="257" t="s">
        <v>182</v>
      </c>
      <c r="CF77" s="296"/>
      <c r="CG77" s="296"/>
      <c r="CH77" s="296"/>
      <c r="CI77" s="296"/>
      <c r="CJ77" s="297"/>
      <c r="CL77" s="257" t="s">
        <v>182</v>
      </c>
      <c r="CM77" s="393"/>
      <c r="CN77" s="393"/>
      <c r="CO77" s="393"/>
      <c r="CP77" s="393"/>
      <c r="CQ77" s="394"/>
      <c r="CR77" s="257" t="s">
        <v>182</v>
      </c>
      <c r="CS77" s="296"/>
      <c r="CT77" s="296"/>
      <c r="CU77" s="296"/>
      <c r="CV77" s="296"/>
      <c r="CW77" s="297"/>
      <c r="CY77" s="257" t="s">
        <v>182</v>
      </c>
      <c r="CZ77" s="393"/>
      <c r="DA77" s="393"/>
      <c r="DB77" s="393"/>
      <c r="DC77" s="393"/>
      <c r="DD77" s="394"/>
      <c r="DE77" s="257">
        <v>0.11385171184283385</v>
      </c>
      <c r="DF77" s="296"/>
      <c r="DG77" s="296"/>
      <c r="DH77" s="296"/>
      <c r="DI77" s="296"/>
      <c r="DJ77" s="297"/>
    </row>
    <row r="78" spans="4:114" s="32" customFormat="1" ht="10.5" customHeight="1" thickBot="1">
      <c r="D78" s="324"/>
      <c r="E78" s="449"/>
      <c r="F78" s="453"/>
      <c r="G78" s="475"/>
      <c r="H78" s="260" t="str">
        <f t="shared" si="6"/>
        <v>Very high C1</v>
      </c>
      <c r="I78" s="298"/>
      <c r="J78" s="298"/>
      <c r="K78" s="298"/>
      <c r="L78" s="298"/>
      <c r="M78" s="298"/>
      <c r="N78" s="299"/>
      <c r="O78" s="42"/>
      <c r="P78" s="449"/>
      <c r="Q78" s="453"/>
      <c r="R78" s="260" t="str">
        <f t="shared" si="7"/>
        <v>Very high C1</v>
      </c>
      <c r="S78" s="298"/>
      <c r="T78" s="298"/>
      <c r="U78" s="298"/>
      <c r="V78" s="298"/>
      <c r="W78" s="298"/>
      <c r="X78" s="299"/>
      <c r="Y78" s="42"/>
      <c r="Z78" s="449"/>
      <c r="AA78" s="453"/>
      <c r="AB78" s="260" t="str">
        <f t="shared" si="8"/>
        <v>Very high C1</v>
      </c>
      <c r="AC78" s="298"/>
      <c r="AD78" s="298"/>
      <c r="AE78" s="298"/>
      <c r="AF78" s="298"/>
      <c r="AG78" s="298"/>
      <c r="AH78" s="299"/>
      <c r="AI78" s="42"/>
      <c r="AJ78" s="260" t="str">
        <f t="shared" si="9"/>
        <v>Very high C1</v>
      </c>
      <c r="AK78" s="286">
        <f t="shared" si="5"/>
        <v>0</v>
      </c>
      <c r="AL78" s="286">
        <f t="shared" si="21"/>
        <v>0</v>
      </c>
      <c r="AM78" s="286">
        <f t="shared" si="21"/>
        <v>0</v>
      </c>
      <c r="AN78" s="286">
        <f t="shared" si="21"/>
        <v>0</v>
      </c>
      <c r="AO78" s="286">
        <f t="shared" si="21"/>
        <v>0</v>
      </c>
      <c r="AP78" s="287">
        <f t="shared" si="21"/>
        <v>0</v>
      </c>
      <c r="AQ78" s="260" t="str">
        <f t="shared" si="10"/>
        <v>Very high C1</v>
      </c>
      <c r="AR78" s="298"/>
      <c r="AS78" s="289"/>
      <c r="AT78" s="289"/>
      <c r="AU78" s="289"/>
      <c r="AV78" s="289"/>
      <c r="AW78" s="289"/>
      <c r="AX78" s="260" t="str">
        <f t="shared" si="11"/>
        <v>Very high C1</v>
      </c>
      <c r="AY78" s="298"/>
      <c r="AZ78" s="289"/>
      <c r="BA78" s="289"/>
      <c r="BB78" s="289"/>
      <c r="BC78" s="289"/>
      <c r="BD78" s="289"/>
      <c r="BE78" s="260" t="str">
        <f t="shared" si="12"/>
        <v>Very high C1</v>
      </c>
      <c r="BF78" s="298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60" t="str">
        <f t="shared" si="13"/>
        <v>Very high C1</v>
      </c>
      <c r="BR78" s="298"/>
      <c r="BS78" s="298"/>
      <c r="BT78" s="298"/>
      <c r="BU78" s="298"/>
      <c r="BV78" s="298"/>
      <c r="BW78" s="299"/>
      <c r="BY78" s="260" t="str">
        <f t="shared" si="14"/>
        <v>Very high C1</v>
      </c>
      <c r="BZ78" s="395"/>
      <c r="CA78" s="395"/>
      <c r="CB78" s="395"/>
      <c r="CC78" s="395"/>
      <c r="CD78" s="396"/>
      <c r="CE78" s="260" t="s">
        <v>183</v>
      </c>
      <c r="CF78" s="298"/>
      <c r="CG78" s="298"/>
      <c r="CH78" s="298"/>
      <c r="CI78" s="298"/>
      <c r="CJ78" s="299"/>
      <c r="CL78" s="260" t="s">
        <v>183</v>
      </c>
      <c r="CM78" s="395"/>
      <c r="CN78" s="395"/>
      <c r="CO78" s="395"/>
      <c r="CP78" s="395"/>
      <c r="CQ78" s="396"/>
      <c r="CR78" s="260" t="s">
        <v>183</v>
      </c>
      <c r="CS78" s="298"/>
      <c r="CT78" s="298"/>
      <c r="CU78" s="298"/>
      <c r="CV78" s="298"/>
      <c r="CW78" s="299"/>
      <c r="CY78" s="260" t="s">
        <v>183</v>
      </c>
      <c r="CZ78" s="395"/>
      <c r="DA78" s="395"/>
      <c r="DB78" s="395"/>
      <c r="DC78" s="395"/>
      <c r="DD78" s="396"/>
      <c r="DE78" s="260">
        <v>0.10347217954885043</v>
      </c>
      <c r="DF78" s="298"/>
      <c r="DG78" s="298"/>
      <c r="DH78" s="298"/>
      <c r="DI78" s="298"/>
      <c r="DJ78" s="299"/>
    </row>
    <row r="79" spans="4:114" s="32" customFormat="1" ht="10.15" customHeight="1">
      <c r="D79" s="316" t="s">
        <v>192</v>
      </c>
      <c r="E79" s="456">
        <v>1</v>
      </c>
      <c r="F79" s="450" t="s">
        <v>184</v>
      </c>
      <c r="G79" s="473" t="s">
        <v>171</v>
      </c>
      <c r="H79" s="254" t="str">
        <f t="shared" si="6"/>
        <v>Low C4</v>
      </c>
      <c r="I79" s="296">
        <v>1766089.8111247369</v>
      </c>
      <c r="J79" s="296">
        <v>902.49623969389359</v>
      </c>
      <c r="K79" s="296">
        <v>7895.608103570612</v>
      </c>
      <c r="L79" s="296">
        <v>578747.68387466937</v>
      </c>
      <c r="M79" s="296">
        <v>575316.99658650323</v>
      </c>
      <c r="N79" s="297">
        <v>603227.02632029983</v>
      </c>
      <c r="O79" s="42"/>
      <c r="P79" s="456">
        <v>1</v>
      </c>
      <c r="Q79" s="450" t="str">
        <f>$F79</f>
        <v>Circuit Breaker</v>
      </c>
      <c r="R79" s="254" t="str">
        <f t="shared" si="7"/>
        <v>Low C4</v>
      </c>
      <c r="S79" s="296">
        <v>10184019.71626075</v>
      </c>
      <c r="T79" s="296">
        <v>412.37549089317019</v>
      </c>
      <c r="U79" s="296">
        <v>14447.378917430942</v>
      </c>
      <c r="V79" s="296">
        <v>49017.397658444599</v>
      </c>
      <c r="W79" s="296">
        <v>70569.214798605099</v>
      </c>
      <c r="X79" s="297">
        <v>10049573.349395376</v>
      </c>
      <c r="Y79" s="42"/>
      <c r="Z79" s="456">
        <v>1</v>
      </c>
      <c r="AA79" s="450" t="str">
        <f>$F79</f>
        <v>Circuit Breaker</v>
      </c>
      <c r="AB79" s="254" t="str">
        <f t="shared" si="8"/>
        <v>Low C4</v>
      </c>
      <c r="AC79" s="296">
        <v>24785086.524245314</v>
      </c>
      <c r="AD79" s="296">
        <v>411.60996799222482</v>
      </c>
      <c r="AE79" s="296">
        <v>14447.378917430942</v>
      </c>
      <c r="AF79" s="296">
        <v>49017.397658444599</v>
      </c>
      <c r="AG79" s="296">
        <v>70569.214798605099</v>
      </c>
      <c r="AH79" s="297">
        <v>24650640.922902841</v>
      </c>
      <c r="AI79" s="42"/>
      <c r="AJ79" s="254" t="str">
        <f t="shared" si="9"/>
        <v>Low C4</v>
      </c>
      <c r="AK79" s="284">
        <f t="shared" si="5"/>
        <v>-14601066.807984564</v>
      </c>
      <c r="AL79" s="284">
        <f t="shared" si="21"/>
        <v>0.76552290094537057</v>
      </c>
      <c r="AM79" s="284">
        <f t="shared" si="21"/>
        <v>0</v>
      </c>
      <c r="AN79" s="284">
        <f t="shared" si="21"/>
        <v>0</v>
      </c>
      <c r="AO79" s="284">
        <f t="shared" si="21"/>
        <v>0</v>
      </c>
      <c r="AP79" s="285">
        <f t="shared" si="21"/>
        <v>-14601067.573507465</v>
      </c>
      <c r="AQ79" s="254" t="str">
        <f t="shared" si="10"/>
        <v>Low C4</v>
      </c>
      <c r="AR79" s="296">
        <v>14601067.573507503</v>
      </c>
      <c r="AS79" s="288"/>
      <c r="AT79" s="288"/>
      <c r="AU79" s="288"/>
      <c r="AV79" s="288"/>
      <c r="AW79" s="288">
        <v>14601067.573507503</v>
      </c>
      <c r="AX79" s="254" t="str">
        <f t="shared" si="11"/>
        <v>Low C4</v>
      </c>
      <c r="AY79" s="296">
        <v>0.7655229009453598</v>
      </c>
      <c r="AZ79" s="288">
        <v>0.7655229009453598</v>
      </c>
      <c r="BA79" s="288"/>
      <c r="BB79" s="288"/>
      <c r="BC79" s="288"/>
      <c r="BD79" s="288"/>
      <c r="BE79" s="254" t="str">
        <f t="shared" si="12"/>
        <v>Low C4</v>
      </c>
      <c r="BF79" s="296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54" t="str">
        <f t="shared" si="13"/>
        <v>Low C4</v>
      </c>
      <c r="BR79" s="296"/>
      <c r="BS79" s="296"/>
      <c r="BT79" s="296"/>
      <c r="BU79" s="296"/>
      <c r="BV79" s="296"/>
      <c r="BW79" s="297"/>
      <c r="BY79" s="254" t="str">
        <f t="shared" si="14"/>
        <v>Low C4</v>
      </c>
      <c r="BZ79" s="393">
        <v>3.7703289528347248E-5</v>
      </c>
      <c r="CA79" s="393">
        <v>6.3386777803972061E-3</v>
      </c>
      <c r="CB79" s="393">
        <v>1.5840219551164915E-2</v>
      </c>
      <c r="CC79" s="393">
        <v>5.8329431158640907E-2</v>
      </c>
      <c r="CD79" s="394">
        <v>9.8789318343642907E-2</v>
      </c>
      <c r="CE79" s="254" t="s">
        <v>180</v>
      </c>
      <c r="CF79" s="296">
        <v>318532.67560689646</v>
      </c>
      <c r="CG79" s="296">
        <v>311528.11175322905</v>
      </c>
      <c r="CH79" s="296">
        <v>311326.72587968572</v>
      </c>
      <c r="CI79" s="296">
        <v>317862.53083703941</v>
      </c>
      <c r="CJ79" s="297">
        <v>321353.54913961032</v>
      </c>
      <c r="CL79" s="254" t="s">
        <v>180</v>
      </c>
      <c r="CM79" s="393">
        <v>1.4657756940182975E-5</v>
      </c>
      <c r="CN79" s="393">
        <v>2.1295174597157642E-3</v>
      </c>
      <c r="CO79" s="393">
        <v>1.9765079700985729E-2</v>
      </c>
      <c r="CP79" s="393">
        <v>7.588087612753236E-2</v>
      </c>
      <c r="CQ79" s="394">
        <v>0.27727543407467281</v>
      </c>
      <c r="CR79" s="254" t="s">
        <v>180</v>
      </c>
      <c r="CS79" s="296">
        <v>318868.99173662061</v>
      </c>
      <c r="CT79" s="296">
        <v>323871.10952380963</v>
      </c>
      <c r="CU79" s="296">
        <v>310000</v>
      </c>
      <c r="CV79" s="296">
        <v>310000</v>
      </c>
      <c r="CW79" s="297">
        <v>311191.75744005298</v>
      </c>
      <c r="CY79" s="254" t="s">
        <v>180</v>
      </c>
      <c r="CZ79" s="393">
        <v>2.926109333959968E-5</v>
      </c>
      <c r="DA79" s="393">
        <v>2.1295174597157642E-3</v>
      </c>
      <c r="DB79" s="393">
        <v>1.9765079700985729E-2</v>
      </c>
      <c r="DC79" s="393">
        <v>7.588087612753236E-2</v>
      </c>
      <c r="DD79" s="394">
        <v>0.4523690471025606</v>
      </c>
      <c r="DE79" s="254">
        <v>5.6661448122947947E-2</v>
      </c>
      <c r="DF79" s="296">
        <v>318306.74525870068</v>
      </c>
      <c r="DG79" s="296">
        <v>323871.10952380963</v>
      </c>
      <c r="DH79" s="296">
        <v>310000</v>
      </c>
      <c r="DI79" s="296">
        <v>310000</v>
      </c>
      <c r="DJ79" s="297">
        <v>313609.27479381976</v>
      </c>
    </row>
    <row r="80" spans="4:114" s="32" customFormat="1" ht="10.15" customHeight="1">
      <c r="D80" s="318"/>
      <c r="E80" s="454"/>
      <c r="F80" s="451"/>
      <c r="G80" s="474"/>
      <c r="H80" s="257" t="str">
        <f t="shared" si="6"/>
        <v>Medium C3</v>
      </c>
      <c r="I80" s="296">
        <v>552039.68856638018</v>
      </c>
      <c r="J80" s="296">
        <v>2116.0631907163902</v>
      </c>
      <c r="K80" s="296">
        <v>26261.493708726288</v>
      </c>
      <c r="L80" s="296">
        <v>81335.911951028451</v>
      </c>
      <c r="M80" s="296">
        <v>192287.74246804463</v>
      </c>
      <c r="N80" s="297">
        <v>250038.47724786442</v>
      </c>
      <c r="O80" s="42"/>
      <c r="P80" s="454"/>
      <c r="Q80" s="451"/>
      <c r="R80" s="257" t="str">
        <f t="shared" si="7"/>
        <v>Medium C3</v>
      </c>
      <c r="S80" s="296">
        <v>2855345.0826367289</v>
      </c>
      <c r="T80" s="296">
        <v>10.155624992919339</v>
      </c>
      <c r="U80" s="296">
        <v>50150.050781838319</v>
      </c>
      <c r="V80" s="296">
        <v>94435.909883022032</v>
      </c>
      <c r="W80" s="296">
        <v>67122.070764055286</v>
      </c>
      <c r="X80" s="297">
        <v>2643626.8955828203</v>
      </c>
      <c r="Y80" s="42"/>
      <c r="Z80" s="454"/>
      <c r="AA80" s="451"/>
      <c r="AB80" s="257" t="str">
        <f t="shared" si="8"/>
        <v>Medium C3</v>
      </c>
      <c r="AC80" s="296">
        <v>3855251.2536995397</v>
      </c>
      <c r="AD80" s="296">
        <v>10.90059454099157</v>
      </c>
      <c r="AE80" s="296">
        <v>50150.050781838319</v>
      </c>
      <c r="AF80" s="296">
        <v>125184.63418692621</v>
      </c>
      <c r="AG80" s="296">
        <v>67122.070764055286</v>
      </c>
      <c r="AH80" s="297">
        <v>3612783.5973721789</v>
      </c>
      <c r="AI80" s="42"/>
      <c r="AJ80" s="257" t="str">
        <f t="shared" si="9"/>
        <v>Medium C3</v>
      </c>
      <c r="AK80" s="284">
        <f t="shared" si="5"/>
        <v>-999906.17106281093</v>
      </c>
      <c r="AL80" s="284">
        <f t="shared" si="21"/>
        <v>-0.74496954807223048</v>
      </c>
      <c r="AM80" s="284">
        <f t="shared" si="21"/>
        <v>0</v>
      </c>
      <c r="AN80" s="284">
        <f t="shared" si="21"/>
        <v>-30748.724303904179</v>
      </c>
      <c r="AO80" s="284">
        <f t="shared" si="21"/>
        <v>0</v>
      </c>
      <c r="AP80" s="285">
        <f t="shared" si="21"/>
        <v>-969156.70178935863</v>
      </c>
      <c r="AQ80" s="257" t="str">
        <f t="shared" si="10"/>
        <v>Medium C3</v>
      </c>
      <c r="AR80" s="296">
        <v>999906.17109263921</v>
      </c>
      <c r="AS80" s="288">
        <v>0.74499937600389443</v>
      </c>
      <c r="AT80" s="288"/>
      <c r="AU80" s="288">
        <v>30748.72430390415</v>
      </c>
      <c r="AV80" s="288"/>
      <c r="AW80" s="288">
        <v>969156.7017893591</v>
      </c>
      <c r="AX80" s="257" t="str">
        <f t="shared" si="11"/>
        <v>Medium C3</v>
      </c>
      <c r="AY80" s="296">
        <v>2.9827931664079114E-5</v>
      </c>
      <c r="AZ80" s="288">
        <v>2.9827931664079114E-5</v>
      </c>
      <c r="BA80" s="288"/>
      <c r="BB80" s="288"/>
      <c r="BC80" s="288"/>
      <c r="BD80" s="288"/>
      <c r="BE80" s="257" t="str">
        <f t="shared" si="12"/>
        <v>Medium C3</v>
      </c>
      <c r="BF80" s="296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57" t="str">
        <f t="shared" si="13"/>
        <v>Medium C3</v>
      </c>
      <c r="BR80" s="296"/>
      <c r="BS80" s="296"/>
      <c r="BT80" s="296"/>
      <c r="BU80" s="296"/>
      <c r="BV80" s="296"/>
      <c r="BW80" s="297"/>
      <c r="BY80" s="257" t="str">
        <f t="shared" si="14"/>
        <v>Medium C3</v>
      </c>
      <c r="BZ80" s="393">
        <v>3.6072233655165728E-5</v>
      </c>
      <c r="CA80" s="393">
        <v>4.9788905778326772E-3</v>
      </c>
      <c r="CB80" s="393">
        <v>2.7245318169875535E-2</v>
      </c>
      <c r="CC80" s="393">
        <v>7.2876919801757603E-2</v>
      </c>
      <c r="CD80" s="394">
        <v>9.4561525837394078E-2</v>
      </c>
      <c r="CE80" s="257" t="s">
        <v>181</v>
      </c>
      <c r="CF80" s="296">
        <v>329861.39191887964</v>
      </c>
      <c r="CG80" s="296">
        <v>329693.86643566872</v>
      </c>
      <c r="CH80" s="296">
        <v>331561.04144099425</v>
      </c>
      <c r="CI80" s="296">
        <v>329795.81185759068</v>
      </c>
      <c r="CJ80" s="297">
        <v>330550.91634077358</v>
      </c>
      <c r="CL80" s="257" t="s">
        <v>181</v>
      </c>
      <c r="CM80" s="393">
        <v>1.937161996940743E-7</v>
      </c>
      <c r="CN80" s="393">
        <v>6.0864360885068344E-3</v>
      </c>
      <c r="CO80" s="393">
        <v>2.8631165215871956E-2</v>
      </c>
      <c r="CP80" s="393">
        <v>6.7927141420683165E-2</v>
      </c>
      <c r="CQ80" s="394">
        <v>0.37995108856390669</v>
      </c>
      <c r="CR80" s="257" t="s">
        <v>181</v>
      </c>
      <c r="CS80" s="296">
        <v>329915.17799712031</v>
      </c>
      <c r="CT80" s="296">
        <v>329639.84703439125</v>
      </c>
      <c r="CU80" s="296">
        <v>329823.3758472965</v>
      </c>
      <c r="CV80" s="296">
        <v>329383.70310261846</v>
      </c>
      <c r="CW80" s="297">
        <v>330666.19413918414</v>
      </c>
      <c r="CY80" s="257" t="s">
        <v>181</v>
      </c>
      <c r="CZ80" s="393">
        <v>2.1609952013020481E-7</v>
      </c>
      <c r="DA80" s="393">
        <v>6.0864360885068344E-3</v>
      </c>
      <c r="DB80" s="393">
        <v>2.7116082009041236E-2</v>
      </c>
      <c r="DC80" s="393">
        <v>6.7927141420683165E-2</v>
      </c>
      <c r="DD80" s="394">
        <v>0.4544195666666157</v>
      </c>
      <c r="DE80" s="257">
        <v>3.9992459002171618E-2</v>
      </c>
      <c r="DF80" s="296">
        <v>329897.5920634038</v>
      </c>
      <c r="DG80" s="296">
        <v>329639.84703439125</v>
      </c>
      <c r="DH80" s="296">
        <v>329744.41938719276</v>
      </c>
      <c r="DI80" s="296">
        <v>329383.70310261846</v>
      </c>
      <c r="DJ80" s="297">
        <v>330723.00336658367</v>
      </c>
    </row>
    <row r="81" spans="4:114" s="32" customFormat="1" ht="10.15" customHeight="1">
      <c r="D81" s="318"/>
      <c r="E81" s="454"/>
      <c r="F81" s="451"/>
      <c r="G81" s="474"/>
      <c r="H81" s="257" t="str">
        <f t="shared" si="6"/>
        <v>High C2</v>
      </c>
      <c r="I81" s="296">
        <v>6925503.8212269936</v>
      </c>
      <c r="J81" s="296">
        <v>33299.648677666482</v>
      </c>
      <c r="K81" s="296">
        <v>1128026.7679740773</v>
      </c>
      <c r="L81" s="296">
        <v>2384663.6914271554</v>
      </c>
      <c r="M81" s="296">
        <v>2514476.2617629278</v>
      </c>
      <c r="N81" s="297">
        <v>865037.45138516685</v>
      </c>
      <c r="O81" s="42"/>
      <c r="P81" s="454"/>
      <c r="Q81" s="451"/>
      <c r="R81" s="257" t="str">
        <f t="shared" si="7"/>
        <v>High C2</v>
      </c>
      <c r="S81" s="296">
        <v>63996128.165181451</v>
      </c>
      <c r="T81" s="296">
        <v>18.987302814148592</v>
      </c>
      <c r="U81" s="296">
        <v>290128.45531598473</v>
      </c>
      <c r="V81" s="296">
        <v>3652351.6471225638</v>
      </c>
      <c r="W81" s="296">
        <v>2326283.0565343308</v>
      </c>
      <c r="X81" s="297">
        <v>57727346.018905759</v>
      </c>
      <c r="Y81" s="42"/>
      <c r="Z81" s="454"/>
      <c r="AA81" s="451"/>
      <c r="AB81" s="257" t="str">
        <f t="shared" si="8"/>
        <v>High C2</v>
      </c>
      <c r="AC81" s="296">
        <v>79164993.083706319</v>
      </c>
      <c r="AD81" s="296">
        <v>18.588480984333192</v>
      </c>
      <c r="AE81" s="296">
        <v>297606.32924664585</v>
      </c>
      <c r="AF81" s="296">
        <v>4969332.6447435711</v>
      </c>
      <c r="AG81" s="296">
        <v>2789639.0210490562</v>
      </c>
      <c r="AH81" s="297">
        <v>71108396.500186056</v>
      </c>
      <c r="AI81" s="42"/>
      <c r="AJ81" s="257" t="str">
        <f t="shared" si="9"/>
        <v>High C2</v>
      </c>
      <c r="AK81" s="284">
        <f t="shared" si="5"/>
        <v>-15168864.918524861</v>
      </c>
      <c r="AL81" s="284">
        <f t="shared" si="21"/>
        <v>0.39882182981540026</v>
      </c>
      <c r="AM81" s="284">
        <f t="shared" si="21"/>
        <v>-7477.8739306611242</v>
      </c>
      <c r="AN81" s="284">
        <f t="shared" si="21"/>
        <v>-1316980.9976210073</v>
      </c>
      <c r="AO81" s="284">
        <f t="shared" si="21"/>
        <v>-463355.96451472538</v>
      </c>
      <c r="AP81" s="285">
        <f t="shared" si="21"/>
        <v>-13381050.481280297</v>
      </c>
      <c r="AQ81" s="257" t="str">
        <f t="shared" si="10"/>
        <v>High C2</v>
      </c>
      <c r="AR81" s="296">
        <v>15168866.458897503</v>
      </c>
      <c r="AS81" s="288">
        <v>1.1415507872993524</v>
      </c>
      <c r="AT81" s="288">
        <v>7477.8739306610923</v>
      </c>
      <c r="AU81" s="288">
        <v>1316980.997621008</v>
      </c>
      <c r="AV81" s="288">
        <v>463355.9645147252</v>
      </c>
      <c r="AW81" s="288">
        <v>13381050.481280321</v>
      </c>
      <c r="AX81" s="257" t="str">
        <f t="shared" si="11"/>
        <v>High C2</v>
      </c>
      <c r="AY81" s="296">
        <v>1.5403726171147571</v>
      </c>
      <c r="AZ81" s="288">
        <v>1.5403726171147571</v>
      </c>
      <c r="BA81" s="288"/>
      <c r="BB81" s="288"/>
      <c r="BC81" s="288"/>
      <c r="BD81" s="288"/>
      <c r="BE81" s="257" t="str">
        <f t="shared" si="12"/>
        <v>High C2</v>
      </c>
      <c r="BF81" s="296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57" t="str">
        <f t="shared" si="13"/>
        <v>High C2</v>
      </c>
      <c r="BR81" s="296"/>
      <c r="BS81" s="296"/>
      <c r="BT81" s="296"/>
      <c r="BU81" s="296"/>
      <c r="BV81" s="296"/>
      <c r="BW81" s="297"/>
      <c r="BY81" s="257" t="str">
        <f t="shared" si="14"/>
        <v>High C2</v>
      </c>
      <c r="BZ81" s="393">
        <v>4.946631642468099E-5</v>
      </c>
      <c r="CA81" s="393">
        <v>4.5449394823985122E-3</v>
      </c>
      <c r="CB81" s="393">
        <v>3.0466539276273193E-2</v>
      </c>
      <c r="CC81" s="393">
        <v>6.781247794966444E-2</v>
      </c>
      <c r="CD81" s="394">
        <v>0.10046519735741477</v>
      </c>
      <c r="CE81" s="257" t="s">
        <v>182</v>
      </c>
      <c r="CF81" s="296">
        <v>688022.9582833813</v>
      </c>
      <c r="CG81" s="296">
        <v>2757731.1609482635</v>
      </c>
      <c r="CH81" s="296">
        <v>1778687.7138038881</v>
      </c>
      <c r="CI81" s="296">
        <v>711557.9530974559</v>
      </c>
      <c r="CJ81" s="297">
        <v>541556.13827350643</v>
      </c>
      <c r="CL81" s="257" t="s">
        <v>182</v>
      </c>
      <c r="CM81" s="393">
        <v>1.3267719720282198E-7</v>
      </c>
      <c r="CN81" s="393">
        <v>4.3737096921271784E-3</v>
      </c>
      <c r="CO81" s="393">
        <v>3.0371787758864635E-2</v>
      </c>
      <c r="CP81" s="393">
        <v>6.5797471511190725E-2</v>
      </c>
      <c r="CQ81" s="394">
        <v>0.49571554875782908</v>
      </c>
      <c r="CR81" s="257" t="s">
        <v>182</v>
      </c>
      <c r="CS81" s="296">
        <v>543738.35238226107</v>
      </c>
      <c r="CT81" s="296">
        <v>1865010.6226180887</v>
      </c>
      <c r="CU81" s="296">
        <v>2742746.7352968757</v>
      </c>
      <c r="CV81" s="296">
        <v>1936388.8485058255</v>
      </c>
      <c r="CW81" s="297">
        <v>1847526.8112312122</v>
      </c>
      <c r="CY81" s="257" t="s">
        <v>182</v>
      </c>
      <c r="CZ81" s="393">
        <v>1.6615707684721774E-7</v>
      </c>
      <c r="DA81" s="393">
        <v>4.2556941679265242E-3</v>
      </c>
      <c r="DB81" s="393">
        <v>3.0886451864449296E-2</v>
      </c>
      <c r="DC81" s="393">
        <v>6.6431903874174539E-2</v>
      </c>
      <c r="DD81" s="394">
        <v>0.6121411621920716</v>
      </c>
      <c r="DE81" s="257">
        <v>0.11385171184283385</v>
      </c>
      <c r="DF81" s="296">
        <v>482803.65674753714</v>
      </c>
      <c r="DG81" s="296">
        <v>1686394.3364116289</v>
      </c>
      <c r="DH81" s="296">
        <v>2705629.5254211742</v>
      </c>
      <c r="DI81" s="296">
        <v>2049756.1713689321</v>
      </c>
      <c r="DJ81" s="297">
        <v>1484654.5864092195</v>
      </c>
    </row>
    <row r="82" spans="4:114" s="32" customFormat="1" ht="10.5" customHeight="1" thickBot="1">
      <c r="D82" s="318"/>
      <c r="E82" s="455"/>
      <c r="F82" s="453"/>
      <c r="G82" s="475"/>
      <c r="H82" s="260" t="str">
        <f t="shared" si="6"/>
        <v>Very high C1</v>
      </c>
      <c r="I82" s="296">
        <v>4610910.8794244006</v>
      </c>
      <c r="J82" s="294">
        <v>30382.585682670488</v>
      </c>
      <c r="K82" s="294">
        <v>1729781.9447591819</v>
      </c>
      <c r="L82" s="294">
        <v>2850746.3489825479</v>
      </c>
      <c r="M82" s="294"/>
      <c r="N82" s="295"/>
      <c r="O82" s="42"/>
      <c r="P82" s="455"/>
      <c r="Q82" s="452"/>
      <c r="R82" s="260" t="str">
        <f t="shared" si="7"/>
        <v>Very high C1</v>
      </c>
      <c r="S82" s="296">
        <v>24223449.337458529</v>
      </c>
      <c r="T82" s="294">
        <v>1.2430084561944355E-5</v>
      </c>
      <c r="U82" s="294">
        <v>163207.19102356886</v>
      </c>
      <c r="V82" s="294">
        <v>3935280.717265483</v>
      </c>
      <c r="W82" s="294">
        <v>2585222.924912815</v>
      </c>
      <c r="X82" s="295">
        <v>17539738.504244231</v>
      </c>
      <c r="Y82" s="42"/>
      <c r="Z82" s="455"/>
      <c r="AA82" s="452"/>
      <c r="AB82" s="260" t="str">
        <f t="shared" si="8"/>
        <v>Very high C1</v>
      </c>
      <c r="AC82" s="296">
        <v>47428225.678254113</v>
      </c>
      <c r="AD82" s="294">
        <v>1.1839185235465209E-5</v>
      </c>
      <c r="AE82" s="294">
        <v>187072.48364959192</v>
      </c>
      <c r="AF82" s="294">
        <v>6712067.293958867</v>
      </c>
      <c r="AG82" s="294">
        <v>9142071.445529405</v>
      </c>
      <c r="AH82" s="295">
        <v>31387014.455104411</v>
      </c>
      <c r="AI82" s="42"/>
      <c r="AJ82" s="260" t="str">
        <f t="shared" si="9"/>
        <v>Very high C1</v>
      </c>
      <c r="AK82" s="286">
        <f t="shared" si="5"/>
        <v>-23204776.340795584</v>
      </c>
      <c r="AL82" s="286">
        <f t="shared" si="21"/>
        <v>5.9089932647914623E-7</v>
      </c>
      <c r="AM82" s="286">
        <f t="shared" si="21"/>
        <v>-23865.29262602306</v>
      </c>
      <c r="AN82" s="286">
        <f t="shared" si="21"/>
        <v>-2776786.576693384</v>
      </c>
      <c r="AO82" s="286">
        <f t="shared" si="21"/>
        <v>-6556848.52061659</v>
      </c>
      <c r="AP82" s="287">
        <f t="shared" si="21"/>
        <v>-13847275.95086018</v>
      </c>
      <c r="AQ82" s="260" t="str">
        <f t="shared" si="10"/>
        <v>Very high C1</v>
      </c>
      <c r="AR82" s="296">
        <v>23204776.340796173</v>
      </c>
      <c r="AS82" s="289"/>
      <c r="AT82" s="289">
        <v>23865.292626023052</v>
      </c>
      <c r="AU82" s="289">
        <v>2776786.5766933868</v>
      </c>
      <c r="AV82" s="289">
        <v>6556848.52061659</v>
      </c>
      <c r="AW82" s="289">
        <v>13847275.950860171</v>
      </c>
      <c r="AX82" s="260" t="str">
        <f t="shared" si="11"/>
        <v>Very high C1</v>
      </c>
      <c r="AY82" s="296">
        <v>5.9089932647914792E-7</v>
      </c>
      <c r="AZ82" s="289">
        <v>5.9089932647914792E-7</v>
      </c>
      <c r="BA82" s="289"/>
      <c r="BB82" s="289"/>
      <c r="BC82" s="289"/>
      <c r="BD82" s="289"/>
      <c r="BE82" s="260" t="str">
        <f t="shared" si="12"/>
        <v>Very high C1</v>
      </c>
      <c r="BF82" s="294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60" t="str">
        <f t="shared" si="13"/>
        <v>Very high C1</v>
      </c>
      <c r="BR82" s="294"/>
      <c r="BS82" s="294"/>
      <c r="BT82" s="294"/>
      <c r="BU82" s="294"/>
      <c r="BV82" s="294"/>
      <c r="BW82" s="295"/>
      <c r="BY82" s="260" t="str">
        <f t="shared" si="14"/>
        <v>Very high C1</v>
      </c>
      <c r="BZ82" s="397">
        <v>5.0175623302141153E-4</v>
      </c>
      <c r="CA82" s="397">
        <v>4.4679059690824474E-3</v>
      </c>
      <c r="CB82" s="397">
        <v>2.6261271364295229E-2</v>
      </c>
      <c r="CC82" s="397"/>
      <c r="CD82" s="398"/>
      <c r="CE82" s="260" t="s">
        <v>183</v>
      </c>
      <c r="CF82" s="294">
        <v>3187003.1243226011</v>
      </c>
      <c r="CG82" s="294">
        <v>3256159.8864060962</v>
      </c>
      <c r="CH82" s="294">
        <v>3199109.6046720077</v>
      </c>
      <c r="CI82" s="294"/>
      <c r="CJ82" s="295"/>
      <c r="CL82" s="260" t="s">
        <v>183</v>
      </c>
      <c r="CM82" s="397">
        <v>4.3830108082280339E-14</v>
      </c>
      <c r="CN82" s="397">
        <v>7.3149636693270303E-3</v>
      </c>
      <c r="CO82" s="397">
        <v>3.0536204886948904E-2</v>
      </c>
      <c r="CP82" s="397">
        <v>6.6875618459900463E-2</v>
      </c>
      <c r="CQ82" s="398">
        <v>0.25015618959886804</v>
      </c>
      <c r="CR82" s="260" t="s">
        <v>183</v>
      </c>
      <c r="CS82" s="294">
        <v>3266831.1072089835</v>
      </c>
      <c r="CT82" s="294">
        <v>3187186.0152613139</v>
      </c>
      <c r="CU82" s="294">
        <v>3213882.0220620995</v>
      </c>
      <c r="CV82" s="294">
        <v>3223175.9502560832</v>
      </c>
      <c r="CW82" s="295">
        <v>3188233.7576962458</v>
      </c>
      <c r="CY82" s="260" t="s">
        <v>183</v>
      </c>
      <c r="CZ82" s="397">
        <v>1.8577361871052744E-12</v>
      </c>
      <c r="DA82" s="397">
        <v>7.3369253962116687E-3</v>
      </c>
      <c r="DB82" s="397">
        <v>3.3765406615991804E-2</v>
      </c>
      <c r="DC82" s="397">
        <v>6.3355031774056977E-2</v>
      </c>
      <c r="DD82" s="398">
        <v>0.17215626535107481</v>
      </c>
      <c r="DE82" s="260">
        <v>0.10347217954885043</v>
      </c>
      <c r="DF82" s="294">
        <v>3186045.6249500001</v>
      </c>
      <c r="DG82" s="294">
        <v>3187038.7292353422</v>
      </c>
      <c r="DH82" s="294">
        <v>3242447.7343941079</v>
      </c>
      <c r="DI82" s="294">
        <v>3283180.6943621743</v>
      </c>
      <c r="DJ82" s="295">
        <v>3205055.2450797181</v>
      </c>
    </row>
    <row r="83" spans="4:114" s="32" customFormat="1" ht="10.15" customHeight="1">
      <c r="D83" s="317" t="str">
        <f>D79</f>
        <v>132KV Network</v>
      </c>
      <c r="E83" s="447">
        <v>2</v>
      </c>
      <c r="F83" s="450" t="s">
        <v>185</v>
      </c>
      <c r="G83" s="473" t="s">
        <v>171</v>
      </c>
      <c r="H83" s="254" t="str">
        <f t="shared" si="6"/>
        <v>Low C4</v>
      </c>
      <c r="I83" s="296">
        <v>2171330.4131133063</v>
      </c>
      <c r="J83" s="292"/>
      <c r="K83" s="292"/>
      <c r="L83" s="292"/>
      <c r="M83" s="292">
        <v>2171330.4131133063</v>
      </c>
      <c r="N83" s="293"/>
      <c r="O83" s="42"/>
      <c r="P83" s="447">
        <v>2</v>
      </c>
      <c r="Q83" s="450" t="str">
        <f t="shared" ref="Q83" si="38">$F83</f>
        <v>Transformer</v>
      </c>
      <c r="R83" s="254" t="str">
        <f t="shared" si="7"/>
        <v>Low C4</v>
      </c>
      <c r="S83" s="296">
        <v>3928678.5257896227</v>
      </c>
      <c r="T83" s="292"/>
      <c r="U83" s="292"/>
      <c r="V83" s="292"/>
      <c r="W83" s="292"/>
      <c r="X83" s="293">
        <v>3928678.5257896227</v>
      </c>
      <c r="Y83" s="42"/>
      <c r="Z83" s="447">
        <v>2</v>
      </c>
      <c r="AA83" s="450" t="str">
        <f t="shared" ref="AA83" si="39">$F83</f>
        <v>Transformer</v>
      </c>
      <c r="AB83" s="254" t="str">
        <f t="shared" si="8"/>
        <v>Low C4</v>
      </c>
      <c r="AC83" s="296">
        <v>3928678.5257896227</v>
      </c>
      <c r="AD83" s="292"/>
      <c r="AE83" s="292"/>
      <c r="AF83" s="292"/>
      <c r="AG83" s="292"/>
      <c r="AH83" s="293">
        <v>3928678.5257896227</v>
      </c>
      <c r="AI83" s="42"/>
      <c r="AJ83" s="254" t="str">
        <f t="shared" si="9"/>
        <v>Low C4</v>
      </c>
      <c r="AK83" s="284">
        <f t="shared" si="5"/>
        <v>0</v>
      </c>
      <c r="AL83" s="284">
        <f t="shared" si="21"/>
        <v>0</v>
      </c>
      <c r="AM83" s="284">
        <f t="shared" si="21"/>
        <v>0</v>
      </c>
      <c r="AN83" s="284">
        <f t="shared" si="21"/>
        <v>0</v>
      </c>
      <c r="AO83" s="284">
        <f t="shared" si="21"/>
        <v>0</v>
      </c>
      <c r="AP83" s="285">
        <f t="shared" si="21"/>
        <v>0</v>
      </c>
      <c r="AQ83" s="254" t="str">
        <f t="shared" si="10"/>
        <v>Low C4</v>
      </c>
      <c r="AR83" s="292">
        <v>0</v>
      </c>
      <c r="AS83" s="288"/>
      <c r="AT83" s="288"/>
      <c r="AU83" s="288"/>
      <c r="AV83" s="288"/>
      <c r="AW83" s="288"/>
      <c r="AX83" s="254" t="str">
        <f t="shared" si="11"/>
        <v>Low C4</v>
      </c>
      <c r="AY83" s="292">
        <v>0</v>
      </c>
      <c r="AZ83" s="288"/>
      <c r="BA83" s="288"/>
      <c r="BB83" s="288"/>
      <c r="BC83" s="288"/>
      <c r="BD83" s="288"/>
      <c r="BE83" s="254" t="str">
        <f t="shared" si="12"/>
        <v>Low C4</v>
      </c>
      <c r="BF83" s="292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54" t="str">
        <f t="shared" si="13"/>
        <v>Low C4</v>
      </c>
      <c r="BR83" s="292"/>
      <c r="BS83" s="292"/>
      <c r="BT83" s="292"/>
      <c r="BU83" s="292"/>
      <c r="BV83" s="292"/>
      <c r="BW83" s="293"/>
      <c r="BY83" s="254" t="str">
        <f t="shared" si="14"/>
        <v>Low C4</v>
      </c>
      <c r="BZ83" s="391"/>
      <c r="CA83" s="391"/>
      <c r="CB83" s="391"/>
      <c r="CC83" s="391">
        <v>8.4620797149121588E-2</v>
      </c>
      <c r="CD83" s="392"/>
      <c r="CE83" s="254" t="s">
        <v>180</v>
      </c>
      <c r="CF83" s="292"/>
      <c r="CG83" s="292"/>
      <c r="CH83" s="292"/>
      <c r="CI83" s="292">
        <v>8553178.754575409</v>
      </c>
      <c r="CJ83" s="293"/>
      <c r="CL83" s="254" t="s">
        <v>180</v>
      </c>
      <c r="CM83" s="391"/>
      <c r="CN83" s="391"/>
      <c r="CO83" s="391"/>
      <c r="CP83" s="391"/>
      <c r="CQ83" s="392">
        <v>0.15310793170270287</v>
      </c>
      <c r="CR83" s="254" t="s">
        <v>180</v>
      </c>
      <c r="CS83" s="292"/>
      <c r="CT83" s="292"/>
      <c r="CU83" s="292"/>
      <c r="CV83" s="292"/>
      <c r="CW83" s="293">
        <v>8553178.754575409</v>
      </c>
      <c r="CY83" s="254" t="s">
        <v>180</v>
      </c>
      <c r="CZ83" s="391"/>
      <c r="DA83" s="391"/>
      <c r="DB83" s="391"/>
      <c r="DC83" s="391"/>
      <c r="DD83" s="392">
        <v>0.15310793170270287</v>
      </c>
      <c r="DE83" s="254">
        <v>5.6661448122947947E-2</v>
      </c>
      <c r="DF83" s="292"/>
      <c r="DG83" s="292"/>
      <c r="DH83" s="292"/>
      <c r="DI83" s="292"/>
      <c r="DJ83" s="293">
        <v>8553178.754575409</v>
      </c>
    </row>
    <row r="84" spans="4:114" s="32" customFormat="1" ht="10.15" customHeight="1">
      <c r="D84" s="318"/>
      <c r="E84" s="448"/>
      <c r="F84" s="451"/>
      <c r="G84" s="474"/>
      <c r="H84" s="257" t="str">
        <f t="shared" si="6"/>
        <v>Medium C3</v>
      </c>
      <c r="I84" s="296">
        <v>735251.09555502562</v>
      </c>
      <c r="J84" s="296">
        <v>8063.939088374218</v>
      </c>
      <c r="K84" s="296"/>
      <c r="L84" s="296"/>
      <c r="M84" s="296">
        <v>727187.15646665136</v>
      </c>
      <c r="N84" s="297"/>
      <c r="O84" s="42"/>
      <c r="P84" s="448"/>
      <c r="Q84" s="451"/>
      <c r="R84" s="257" t="str">
        <f t="shared" si="7"/>
        <v>Medium C3</v>
      </c>
      <c r="S84" s="296">
        <v>1351853.6220899359</v>
      </c>
      <c r="T84" s="296">
        <v>37034.245117102837</v>
      </c>
      <c r="U84" s="296"/>
      <c r="V84" s="296"/>
      <c r="W84" s="296"/>
      <c r="X84" s="297">
        <v>1314819.3769728332</v>
      </c>
      <c r="Y84" s="42"/>
      <c r="Z84" s="448"/>
      <c r="AA84" s="451"/>
      <c r="AB84" s="257" t="str">
        <f t="shared" si="8"/>
        <v>Medium C3</v>
      </c>
      <c r="AC84" s="296">
        <v>1351853.6220899359</v>
      </c>
      <c r="AD84" s="296">
        <v>37034.245117102837</v>
      </c>
      <c r="AE84" s="296"/>
      <c r="AF84" s="296"/>
      <c r="AG84" s="296"/>
      <c r="AH84" s="297">
        <v>1314819.3769728332</v>
      </c>
      <c r="AI84" s="42"/>
      <c r="AJ84" s="257" t="str">
        <f t="shared" si="9"/>
        <v>Medium C3</v>
      </c>
      <c r="AK84" s="284">
        <f t="shared" si="5"/>
        <v>0</v>
      </c>
      <c r="AL84" s="284">
        <f t="shared" si="21"/>
        <v>0</v>
      </c>
      <c r="AM84" s="284">
        <f t="shared" si="21"/>
        <v>0</v>
      </c>
      <c r="AN84" s="284">
        <f t="shared" si="21"/>
        <v>0</v>
      </c>
      <c r="AO84" s="284">
        <f t="shared" si="21"/>
        <v>0</v>
      </c>
      <c r="AP84" s="285">
        <f t="shared" si="21"/>
        <v>0</v>
      </c>
      <c r="AQ84" s="257" t="str">
        <f t="shared" si="10"/>
        <v>Medium C3</v>
      </c>
      <c r="AR84" s="296">
        <v>0</v>
      </c>
      <c r="AS84" s="288"/>
      <c r="AT84" s="288"/>
      <c r="AU84" s="288"/>
      <c r="AV84" s="288"/>
      <c r="AW84" s="288"/>
      <c r="AX84" s="257" t="str">
        <f t="shared" si="11"/>
        <v>Medium C3</v>
      </c>
      <c r="AY84" s="296">
        <v>0</v>
      </c>
      <c r="AZ84" s="288"/>
      <c r="BA84" s="288"/>
      <c r="BB84" s="288"/>
      <c r="BC84" s="288"/>
      <c r="BD84" s="288"/>
      <c r="BE84" s="257" t="str">
        <f t="shared" si="12"/>
        <v>Medium C3</v>
      </c>
      <c r="BF84" s="296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57" t="str">
        <f t="shared" si="13"/>
        <v>Medium C3</v>
      </c>
      <c r="BR84" s="296"/>
      <c r="BS84" s="296"/>
      <c r="BT84" s="296"/>
      <c r="BU84" s="296"/>
      <c r="BV84" s="296"/>
      <c r="BW84" s="297"/>
      <c r="BY84" s="257" t="str">
        <f t="shared" si="14"/>
        <v>Medium C3</v>
      </c>
      <c r="BZ84" s="393">
        <v>9.4258189959472993E-4</v>
      </c>
      <c r="CA84" s="393"/>
      <c r="CB84" s="393"/>
      <c r="CC84" s="393">
        <v>8.4985080285877812E-2</v>
      </c>
      <c r="CD84" s="394"/>
      <c r="CE84" s="257" t="s">
        <v>181</v>
      </c>
      <c r="CF84" s="296">
        <v>8555160.1318053827</v>
      </c>
      <c r="CG84" s="296"/>
      <c r="CH84" s="296"/>
      <c r="CI84" s="296">
        <v>8556644.9313279036</v>
      </c>
      <c r="CJ84" s="297"/>
      <c r="CL84" s="257" t="s">
        <v>181</v>
      </c>
      <c r="CM84" s="393">
        <v>4.3288780743473421E-3</v>
      </c>
      <c r="CN84" s="393"/>
      <c r="CO84" s="393"/>
      <c r="CP84" s="393"/>
      <c r="CQ84" s="394">
        <v>0.15366062136795791</v>
      </c>
      <c r="CR84" s="257" t="s">
        <v>181</v>
      </c>
      <c r="CS84" s="296">
        <v>8555160.1318053827</v>
      </c>
      <c r="CT84" s="296"/>
      <c r="CU84" s="296"/>
      <c r="CV84" s="296"/>
      <c r="CW84" s="297">
        <v>8556644.9313279036</v>
      </c>
      <c r="CY84" s="257" t="s">
        <v>181</v>
      </c>
      <c r="CZ84" s="393">
        <v>4.3288780743473421E-3</v>
      </c>
      <c r="DA84" s="393"/>
      <c r="DB84" s="393"/>
      <c r="DC84" s="393"/>
      <c r="DD84" s="394">
        <v>0.15366062136795791</v>
      </c>
      <c r="DE84" s="257">
        <v>3.9992459002171618E-2</v>
      </c>
      <c r="DF84" s="296">
        <v>8555160.1318053827</v>
      </c>
      <c r="DG84" s="296"/>
      <c r="DH84" s="296"/>
      <c r="DI84" s="296"/>
      <c r="DJ84" s="297">
        <v>8556644.9313279036</v>
      </c>
    </row>
    <row r="85" spans="4:114" s="32" customFormat="1" ht="10.15" customHeight="1">
      <c r="D85" s="318"/>
      <c r="E85" s="448"/>
      <c r="F85" s="451"/>
      <c r="G85" s="474"/>
      <c r="H85" s="257" t="str">
        <f t="shared" si="6"/>
        <v>High C2</v>
      </c>
      <c r="I85" s="296">
        <v>0</v>
      </c>
      <c r="J85" s="296"/>
      <c r="K85" s="296"/>
      <c r="L85" s="296"/>
      <c r="M85" s="296"/>
      <c r="N85" s="297"/>
      <c r="O85" s="42"/>
      <c r="P85" s="448"/>
      <c r="Q85" s="451"/>
      <c r="R85" s="257" t="str">
        <f t="shared" si="7"/>
        <v>High C2</v>
      </c>
      <c r="S85" s="296">
        <v>0</v>
      </c>
      <c r="T85" s="296"/>
      <c r="U85" s="296"/>
      <c r="V85" s="296"/>
      <c r="W85" s="296"/>
      <c r="X85" s="297"/>
      <c r="Y85" s="42"/>
      <c r="Z85" s="448"/>
      <c r="AA85" s="451"/>
      <c r="AB85" s="257" t="str">
        <f t="shared" si="8"/>
        <v>High C2</v>
      </c>
      <c r="AC85" s="296">
        <v>0</v>
      </c>
      <c r="AD85" s="296"/>
      <c r="AE85" s="296"/>
      <c r="AF85" s="296"/>
      <c r="AG85" s="296"/>
      <c r="AH85" s="297"/>
      <c r="AI85" s="42"/>
      <c r="AJ85" s="257" t="str">
        <f t="shared" si="9"/>
        <v>High C2</v>
      </c>
      <c r="AK85" s="284">
        <f t="shared" si="5"/>
        <v>0</v>
      </c>
      <c r="AL85" s="284">
        <f t="shared" si="21"/>
        <v>0</v>
      </c>
      <c r="AM85" s="284">
        <f t="shared" si="21"/>
        <v>0</v>
      </c>
      <c r="AN85" s="284">
        <f t="shared" si="21"/>
        <v>0</v>
      </c>
      <c r="AO85" s="284">
        <f t="shared" si="21"/>
        <v>0</v>
      </c>
      <c r="AP85" s="285">
        <f t="shared" si="21"/>
        <v>0</v>
      </c>
      <c r="AQ85" s="257" t="str">
        <f t="shared" si="10"/>
        <v>High C2</v>
      </c>
      <c r="AR85" s="296">
        <v>0</v>
      </c>
      <c r="AS85" s="288"/>
      <c r="AT85" s="288"/>
      <c r="AU85" s="288"/>
      <c r="AV85" s="288"/>
      <c r="AW85" s="288"/>
      <c r="AX85" s="257" t="str">
        <f t="shared" si="11"/>
        <v>High C2</v>
      </c>
      <c r="AY85" s="296">
        <v>0</v>
      </c>
      <c r="AZ85" s="288"/>
      <c r="BA85" s="288"/>
      <c r="BB85" s="288"/>
      <c r="BC85" s="288"/>
      <c r="BD85" s="288"/>
      <c r="BE85" s="257" t="str">
        <f t="shared" si="12"/>
        <v>High C2</v>
      </c>
      <c r="BF85" s="296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57" t="str">
        <f t="shared" si="13"/>
        <v>High C2</v>
      </c>
      <c r="BR85" s="296"/>
      <c r="BS85" s="296"/>
      <c r="BT85" s="296"/>
      <c r="BU85" s="296"/>
      <c r="BV85" s="296"/>
      <c r="BW85" s="297"/>
      <c r="BY85" s="257" t="str">
        <f t="shared" si="14"/>
        <v>High C2</v>
      </c>
      <c r="BZ85" s="393"/>
      <c r="CA85" s="393"/>
      <c r="CB85" s="393"/>
      <c r="CC85" s="393"/>
      <c r="CD85" s="394"/>
      <c r="CE85" s="257" t="s">
        <v>182</v>
      </c>
      <c r="CF85" s="296"/>
      <c r="CG85" s="296"/>
      <c r="CH85" s="296"/>
      <c r="CI85" s="296"/>
      <c r="CJ85" s="297"/>
      <c r="CL85" s="257" t="s">
        <v>182</v>
      </c>
      <c r="CM85" s="393"/>
      <c r="CN85" s="393"/>
      <c r="CO85" s="393"/>
      <c r="CP85" s="393"/>
      <c r="CQ85" s="394"/>
      <c r="CR85" s="257" t="s">
        <v>182</v>
      </c>
      <c r="CS85" s="296"/>
      <c r="CT85" s="296"/>
      <c r="CU85" s="296"/>
      <c r="CV85" s="296"/>
      <c r="CW85" s="297"/>
      <c r="CY85" s="257" t="s">
        <v>182</v>
      </c>
      <c r="CZ85" s="393"/>
      <c r="DA85" s="393"/>
      <c r="DB85" s="393"/>
      <c r="DC85" s="393"/>
      <c r="DD85" s="394"/>
      <c r="DE85" s="257">
        <v>0.11385171184283385</v>
      </c>
      <c r="DF85" s="296"/>
      <c r="DG85" s="296"/>
      <c r="DH85" s="296"/>
      <c r="DI85" s="296"/>
      <c r="DJ85" s="297"/>
    </row>
    <row r="86" spans="4:114" s="32" customFormat="1" ht="10.5" customHeight="1" thickBot="1">
      <c r="D86" s="318"/>
      <c r="E86" s="449"/>
      <c r="F86" s="453"/>
      <c r="G86" s="475"/>
      <c r="H86" s="260" t="str">
        <f t="shared" si="6"/>
        <v>Very high C1</v>
      </c>
      <c r="I86" s="296">
        <v>1063550.209089784</v>
      </c>
      <c r="J86" s="298">
        <v>27357.998167791455</v>
      </c>
      <c r="K86" s="298"/>
      <c r="L86" s="298">
        <v>1036192.2109219924</v>
      </c>
      <c r="M86" s="298"/>
      <c r="N86" s="299"/>
      <c r="O86" s="42"/>
      <c r="P86" s="449"/>
      <c r="Q86" s="452"/>
      <c r="R86" s="260" t="str">
        <f t="shared" si="7"/>
        <v>Very high C1</v>
      </c>
      <c r="S86" s="296">
        <v>2274250.5019775368</v>
      </c>
      <c r="T86" s="298">
        <v>125643.65863327823</v>
      </c>
      <c r="U86" s="298"/>
      <c r="V86" s="298">
        <v>1009231.1886419408</v>
      </c>
      <c r="W86" s="298">
        <v>1139375.6547023177</v>
      </c>
      <c r="X86" s="299"/>
      <c r="Y86" s="42"/>
      <c r="Z86" s="449"/>
      <c r="AA86" s="452"/>
      <c r="AB86" s="260" t="str">
        <f t="shared" si="8"/>
        <v>Very high C1</v>
      </c>
      <c r="AC86" s="296">
        <v>2274250.5019775368</v>
      </c>
      <c r="AD86" s="298">
        <v>125643.65863327823</v>
      </c>
      <c r="AE86" s="298"/>
      <c r="AF86" s="298">
        <v>1009231.1886419408</v>
      </c>
      <c r="AG86" s="298">
        <v>1139375.6547023177</v>
      </c>
      <c r="AH86" s="299"/>
      <c r="AI86" s="42"/>
      <c r="AJ86" s="260" t="str">
        <f t="shared" si="9"/>
        <v>Very high C1</v>
      </c>
      <c r="AK86" s="286">
        <f t="shared" si="5"/>
        <v>0</v>
      </c>
      <c r="AL86" s="286">
        <f t="shared" si="21"/>
        <v>0</v>
      </c>
      <c r="AM86" s="286">
        <f t="shared" si="21"/>
        <v>0</v>
      </c>
      <c r="AN86" s="286">
        <f t="shared" si="21"/>
        <v>0</v>
      </c>
      <c r="AO86" s="286">
        <f t="shared" si="21"/>
        <v>0</v>
      </c>
      <c r="AP86" s="287">
        <f t="shared" si="21"/>
        <v>0</v>
      </c>
      <c r="AQ86" s="260" t="str">
        <f t="shared" si="10"/>
        <v>Very high C1</v>
      </c>
      <c r="AR86" s="298">
        <v>0</v>
      </c>
      <c r="AS86" s="289"/>
      <c r="AT86" s="289"/>
      <c r="AU86" s="289"/>
      <c r="AV86" s="289"/>
      <c r="AW86" s="289"/>
      <c r="AX86" s="260" t="str">
        <f t="shared" si="11"/>
        <v>Very high C1</v>
      </c>
      <c r="AY86" s="298">
        <v>0</v>
      </c>
      <c r="AZ86" s="289"/>
      <c r="BA86" s="289"/>
      <c r="BB86" s="289"/>
      <c r="BC86" s="289"/>
      <c r="BD86" s="289"/>
      <c r="BE86" s="260" t="str">
        <f t="shared" si="12"/>
        <v>Very high C1</v>
      </c>
      <c r="BF86" s="298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60" t="str">
        <f t="shared" si="13"/>
        <v>Very high C1</v>
      </c>
      <c r="BR86" s="298"/>
      <c r="BS86" s="298"/>
      <c r="BT86" s="298"/>
      <c r="BU86" s="298"/>
      <c r="BV86" s="298"/>
      <c r="BW86" s="299"/>
      <c r="BY86" s="260" t="str">
        <f t="shared" si="14"/>
        <v>Very high C1</v>
      </c>
      <c r="BZ86" s="395">
        <v>9.4258189959472993E-4</v>
      </c>
      <c r="CA86" s="395"/>
      <c r="CB86" s="395">
        <v>3.6723680422541261E-2</v>
      </c>
      <c r="CC86" s="395"/>
      <c r="CD86" s="396"/>
      <c r="CE86" s="260" t="s">
        <v>183</v>
      </c>
      <c r="CF86" s="298">
        <v>14512265.819847712</v>
      </c>
      <c r="CG86" s="298"/>
      <c r="CH86" s="298">
        <v>14114645.018818822</v>
      </c>
      <c r="CI86" s="298"/>
      <c r="CJ86" s="299"/>
      <c r="CL86" s="260" t="s">
        <v>183</v>
      </c>
      <c r="CM86" s="395">
        <v>4.3288780743473421E-3</v>
      </c>
      <c r="CN86" s="395"/>
      <c r="CO86" s="395">
        <v>7.1080578880409528E-2</v>
      </c>
      <c r="CP86" s="395">
        <v>8.1204859310785471E-2</v>
      </c>
      <c r="CQ86" s="396"/>
      <c r="CR86" s="260" t="s">
        <v>183</v>
      </c>
      <c r="CS86" s="298">
        <v>14512265.819847712</v>
      </c>
      <c r="CT86" s="298"/>
      <c r="CU86" s="298">
        <v>14198409.812333344</v>
      </c>
      <c r="CV86" s="298">
        <v>14030880.225304302</v>
      </c>
      <c r="CW86" s="299"/>
      <c r="CY86" s="260" t="s">
        <v>183</v>
      </c>
      <c r="CZ86" s="395">
        <v>4.3288780743473421E-3</v>
      </c>
      <c r="DA86" s="395"/>
      <c r="DB86" s="395">
        <v>7.1080578880409528E-2</v>
      </c>
      <c r="DC86" s="395">
        <v>8.1204859310785471E-2</v>
      </c>
      <c r="DD86" s="396"/>
      <c r="DE86" s="260">
        <v>0.10347217954885043</v>
      </c>
      <c r="DF86" s="298">
        <v>14512265.819847712</v>
      </c>
      <c r="DG86" s="298"/>
      <c r="DH86" s="298">
        <v>14198409.812333344</v>
      </c>
      <c r="DI86" s="298">
        <v>14030880.225304302</v>
      </c>
      <c r="DJ86" s="299"/>
    </row>
    <row r="87" spans="4:114" s="32" customFormat="1" ht="11.25" customHeight="1">
      <c r="D87" s="317" t="str">
        <f>D83</f>
        <v>132KV Network</v>
      </c>
      <c r="E87" s="447">
        <v>3</v>
      </c>
      <c r="F87" s="450" t="s">
        <v>186</v>
      </c>
      <c r="G87" s="473" t="s">
        <v>171</v>
      </c>
      <c r="H87" s="254" t="str">
        <f t="shared" si="6"/>
        <v>Low C4</v>
      </c>
      <c r="I87" s="296">
        <v>41353.744796315244</v>
      </c>
      <c r="J87" s="296">
        <v>4543.8258882487353</v>
      </c>
      <c r="K87" s="296">
        <v>36809.918908066509</v>
      </c>
      <c r="L87" s="296"/>
      <c r="M87" s="296"/>
      <c r="N87" s="297"/>
      <c r="O87" s="42"/>
      <c r="P87" s="447">
        <v>3</v>
      </c>
      <c r="Q87" s="450" t="str">
        <f t="shared" ref="Q87" si="40">$F87</f>
        <v>Reactors</v>
      </c>
      <c r="R87" s="254" t="str">
        <f t="shared" si="7"/>
        <v>Low C4</v>
      </c>
      <c r="S87" s="296">
        <v>300987.28186685295</v>
      </c>
      <c r="T87" s="296">
        <v>532.51389083105005</v>
      </c>
      <c r="U87" s="296">
        <v>41272.586095562008</v>
      </c>
      <c r="V87" s="296">
        <v>259182.18188045989</v>
      </c>
      <c r="W87" s="296"/>
      <c r="X87" s="297"/>
      <c r="Y87" s="42"/>
      <c r="Z87" s="447">
        <v>3</v>
      </c>
      <c r="AA87" s="450" t="str">
        <f t="shared" ref="AA87" si="41">$F87</f>
        <v>Reactors</v>
      </c>
      <c r="AB87" s="254" t="str">
        <f t="shared" si="8"/>
        <v>Low C4</v>
      </c>
      <c r="AC87" s="296">
        <v>300987.28186685295</v>
      </c>
      <c r="AD87" s="296">
        <v>532.51389083105005</v>
      </c>
      <c r="AE87" s="296">
        <v>41272.586095562008</v>
      </c>
      <c r="AF87" s="296">
        <v>259182.18188045989</v>
      </c>
      <c r="AG87" s="296"/>
      <c r="AH87" s="297"/>
      <c r="AI87" s="42"/>
      <c r="AJ87" s="254" t="str">
        <f t="shared" si="9"/>
        <v>Low C4</v>
      </c>
      <c r="AK87" s="284">
        <f t="shared" si="5"/>
        <v>0</v>
      </c>
      <c r="AL87" s="284">
        <f t="shared" si="21"/>
        <v>0</v>
      </c>
      <c r="AM87" s="284">
        <f t="shared" si="21"/>
        <v>0</v>
      </c>
      <c r="AN87" s="284">
        <f t="shared" si="21"/>
        <v>0</v>
      </c>
      <c r="AO87" s="284">
        <f t="shared" si="21"/>
        <v>0</v>
      </c>
      <c r="AP87" s="285">
        <f t="shared" si="21"/>
        <v>0</v>
      </c>
      <c r="AQ87" s="254" t="str">
        <f t="shared" si="10"/>
        <v>Low C4</v>
      </c>
      <c r="AR87" s="296">
        <v>0</v>
      </c>
      <c r="AS87" s="288"/>
      <c r="AT87" s="288"/>
      <c r="AU87" s="288"/>
      <c r="AV87" s="288"/>
      <c r="AW87" s="288"/>
      <c r="AX87" s="254" t="str">
        <f t="shared" si="11"/>
        <v>Low C4</v>
      </c>
      <c r="AY87" s="296">
        <v>0</v>
      </c>
      <c r="AZ87" s="288"/>
      <c r="BA87" s="288"/>
      <c r="BB87" s="288"/>
      <c r="BC87" s="288"/>
      <c r="BD87" s="288"/>
      <c r="BE87" s="254" t="str">
        <f t="shared" si="12"/>
        <v>Low C4</v>
      </c>
      <c r="BF87" s="296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54" t="str">
        <f t="shared" si="13"/>
        <v>Low C4</v>
      </c>
      <c r="BR87" s="296"/>
      <c r="BS87" s="296"/>
      <c r="BT87" s="296"/>
      <c r="BU87" s="296"/>
      <c r="BV87" s="296"/>
      <c r="BW87" s="297"/>
      <c r="BY87" s="254" t="str">
        <f t="shared" si="14"/>
        <v>Low C4</v>
      </c>
      <c r="BZ87" s="393">
        <v>4.2312682390555079E-4</v>
      </c>
      <c r="CA87" s="393">
        <v>1.7138976586399399E-3</v>
      </c>
      <c r="CB87" s="393"/>
      <c r="CC87" s="393"/>
      <c r="CD87" s="394"/>
      <c r="CE87" s="254" t="s">
        <v>180</v>
      </c>
      <c r="CF87" s="296">
        <v>5369425.2385473493</v>
      </c>
      <c r="CG87" s="296">
        <v>5369328.6064228816</v>
      </c>
      <c r="CH87" s="296"/>
      <c r="CI87" s="296"/>
      <c r="CJ87" s="297"/>
      <c r="CL87" s="254" t="s">
        <v>180</v>
      </c>
      <c r="CM87" s="393">
        <v>9.9173689257381348E-5</v>
      </c>
      <c r="CN87" s="393">
        <v>7.6867110222361701E-3</v>
      </c>
      <c r="CO87" s="393">
        <v>1.2067718372201219E-2</v>
      </c>
      <c r="CP87" s="393"/>
      <c r="CQ87" s="394"/>
      <c r="CR87" s="254" t="s">
        <v>180</v>
      </c>
      <c r="CS87" s="296">
        <v>5369507.7274884768</v>
      </c>
      <c r="CT87" s="296">
        <v>5369342.7496062219</v>
      </c>
      <c r="CU87" s="296">
        <v>5369328.6064228816</v>
      </c>
      <c r="CV87" s="296"/>
      <c r="CW87" s="297"/>
      <c r="CY87" s="254" t="s">
        <v>180</v>
      </c>
      <c r="CZ87" s="393">
        <v>9.9173689257381348E-5</v>
      </c>
      <c r="DA87" s="393">
        <v>7.6867110222361701E-3</v>
      </c>
      <c r="DB87" s="393">
        <v>1.2067718372201219E-2</v>
      </c>
      <c r="DC87" s="393"/>
      <c r="DD87" s="394"/>
      <c r="DE87" s="254">
        <v>5.6661448122947947E-2</v>
      </c>
      <c r="DF87" s="296">
        <v>5369507.7274884768</v>
      </c>
      <c r="DG87" s="296">
        <v>5369342.7496062219</v>
      </c>
      <c r="DH87" s="296">
        <v>5369328.6064228816</v>
      </c>
      <c r="DI87" s="296"/>
      <c r="DJ87" s="297"/>
    </row>
    <row r="88" spans="4:114" s="32" customFormat="1" ht="10.15" customHeight="1">
      <c r="D88" s="318"/>
      <c r="E88" s="448"/>
      <c r="F88" s="451"/>
      <c r="G88" s="474"/>
      <c r="H88" s="257" t="str">
        <f t="shared" si="6"/>
        <v>Medium C3</v>
      </c>
      <c r="I88" s="296">
        <v>380445.40513968188</v>
      </c>
      <c r="J88" s="296">
        <v>22729.09438559087</v>
      </c>
      <c r="K88" s="296">
        <v>138092.06571040076</v>
      </c>
      <c r="L88" s="296">
        <v>219624.24504369026</v>
      </c>
      <c r="M88" s="296"/>
      <c r="N88" s="297"/>
      <c r="O88" s="42"/>
      <c r="P88" s="448"/>
      <c r="Q88" s="451"/>
      <c r="R88" s="257" t="str">
        <f t="shared" si="7"/>
        <v>Medium C3</v>
      </c>
      <c r="S88" s="296">
        <v>1653823.0140440322</v>
      </c>
      <c r="T88" s="296"/>
      <c r="U88" s="296">
        <v>206453.51288094762</v>
      </c>
      <c r="V88" s="296">
        <v>942504.63810761948</v>
      </c>
      <c r="W88" s="296"/>
      <c r="X88" s="297">
        <v>504864.86305546504</v>
      </c>
      <c r="Y88" s="42"/>
      <c r="Z88" s="448"/>
      <c r="AA88" s="451"/>
      <c r="AB88" s="257" t="str">
        <f t="shared" si="8"/>
        <v>Medium C3</v>
      </c>
      <c r="AC88" s="296">
        <v>1653823.0140440322</v>
      </c>
      <c r="AD88" s="296"/>
      <c r="AE88" s="296">
        <v>206453.51288094762</v>
      </c>
      <c r="AF88" s="296">
        <v>942504.63810761948</v>
      </c>
      <c r="AG88" s="296"/>
      <c r="AH88" s="297">
        <v>504864.86305546504</v>
      </c>
      <c r="AI88" s="42"/>
      <c r="AJ88" s="257" t="str">
        <f t="shared" si="9"/>
        <v>Medium C3</v>
      </c>
      <c r="AK88" s="284">
        <f t="shared" si="5"/>
        <v>0</v>
      </c>
      <c r="AL88" s="284">
        <f t="shared" si="21"/>
        <v>0</v>
      </c>
      <c r="AM88" s="284">
        <f t="shared" si="21"/>
        <v>0</v>
      </c>
      <c r="AN88" s="284">
        <f t="shared" si="21"/>
        <v>0</v>
      </c>
      <c r="AO88" s="284">
        <f t="shared" si="21"/>
        <v>0</v>
      </c>
      <c r="AP88" s="285">
        <f t="shared" si="21"/>
        <v>0</v>
      </c>
      <c r="AQ88" s="257" t="str">
        <f t="shared" si="10"/>
        <v>Medium C3</v>
      </c>
      <c r="AR88" s="296">
        <v>0</v>
      </c>
      <c r="AS88" s="288"/>
      <c r="AT88" s="288"/>
      <c r="AU88" s="288"/>
      <c r="AV88" s="288"/>
      <c r="AW88" s="288"/>
      <c r="AX88" s="257" t="str">
        <f t="shared" si="11"/>
        <v>Medium C3</v>
      </c>
      <c r="AY88" s="296">
        <v>0</v>
      </c>
      <c r="AZ88" s="288"/>
      <c r="BA88" s="288"/>
      <c r="BB88" s="288"/>
      <c r="BC88" s="288"/>
      <c r="BD88" s="288"/>
      <c r="BE88" s="257" t="str">
        <f t="shared" si="12"/>
        <v>Medium C3</v>
      </c>
      <c r="BF88" s="296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57" t="str">
        <f t="shared" si="13"/>
        <v>Medium C3</v>
      </c>
      <c r="BR88" s="296"/>
      <c r="BS88" s="296"/>
      <c r="BT88" s="296"/>
      <c r="BU88" s="296"/>
      <c r="BV88" s="296"/>
      <c r="BW88" s="297"/>
      <c r="BY88" s="257" t="str">
        <f t="shared" si="14"/>
        <v>Medium C3</v>
      </c>
      <c r="BZ88" s="393">
        <v>8.4625336668364692E-4</v>
      </c>
      <c r="CA88" s="393">
        <v>3.6614830875322086E-3</v>
      </c>
      <c r="CB88" s="393">
        <v>2.0425148639577839E-2</v>
      </c>
      <c r="CC88" s="393"/>
      <c r="CD88" s="394"/>
      <c r="CE88" s="257" t="s">
        <v>181</v>
      </c>
      <c r="CF88" s="296">
        <v>5371699.6068596179</v>
      </c>
      <c r="CG88" s="296">
        <v>5380360.8202633569</v>
      </c>
      <c r="CH88" s="296">
        <v>5376319.3825215064</v>
      </c>
      <c r="CI88" s="296"/>
      <c r="CJ88" s="297"/>
      <c r="CL88" s="257" t="s">
        <v>181</v>
      </c>
      <c r="CM88" s="393"/>
      <c r="CN88" s="393">
        <v>7.6867110222361701E-3</v>
      </c>
      <c r="CO88" s="393">
        <v>2.1884854903609391E-2</v>
      </c>
      <c r="CP88" s="393"/>
      <c r="CQ88" s="394">
        <v>9.3905296009159755E-2</v>
      </c>
      <c r="CR88" s="257" t="s">
        <v>181</v>
      </c>
      <c r="CS88" s="296"/>
      <c r="CT88" s="296">
        <v>5371699.6068596179</v>
      </c>
      <c r="CU88" s="296">
        <v>5379855.6405456252</v>
      </c>
      <c r="CV88" s="296"/>
      <c r="CW88" s="297">
        <v>5376319.3825215064</v>
      </c>
      <c r="CY88" s="257" t="s">
        <v>181</v>
      </c>
      <c r="CZ88" s="393"/>
      <c r="DA88" s="393">
        <v>7.6867110222361701E-3</v>
      </c>
      <c r="DB88" s="393">
        <v>2.1884854903609391E-2</v>
      </c>
      <c r="DC88" s="393"/>
      <c r="DD88" s="394">
        <v>9.3905296009159755E-2</v>
      </c>
      <c r="DE88" s="257">
        <v>3.9992459002171618E-2</v>
      </c>
      <c r="DF88" s="296"/>
      <c r="DG88" s="296">
        <v>5371699.6068596179</v>
      </c>
      <c r="DH88" s="296">
        <v>5379855.6405456252</v>
      </c>
      <c r="DI88" s="296"/>
      <c r="DJ88" s="297">
        <v>5376319.3825215064</v>
      </c>
    </row>
    <row r="89" spans="4:114" s="32" customFormat="1" ht="10.15" customHeight="1">
      <c r="D89" s="318"/>
      <c r="E89" s="448"/>
      <c r="F89" s="451"/>
      <c r="G89" s="474"/>
      <c r="H89" s="257" t="str">
        <f t="shared" si="6"/>
        <v>High C2</v>
      </c>
      <c r="I89" s="296">
        <v>7695271.9125429401</v>
      </c>
      <c r="J89" s="296">
        <v>42121.877799257949</v>
      </c>
      <c r="K89" s="296">
        <v>1113594.7283430181</v>
      </c>
      <c r="L89" s="296">
        <v>1379100.9112286768</v>
      </c>
      <c r="M89" s="296">
        <v>3751869.4439073373</v>
      </c>
      <c r="N89" s="297">
        <v>1408584.9512646506</v>
      </c>
      <c r="O89" s="42"/>
      <c r="P89" s="448"/>
      <c r="Q89" s="451"/>
      <c r="R89" s="257" t="str">
        <f t="shared" si="7"/>
        <v>High C2</v>
      </c>
      <c r="S89" s="296">
        <v>10532964.407543849</v>
      </c>
      <c r="T89" s="296">
        <v>1147.1638342285646</v>
      </c>
      <c r="U89" s="296">
        <v>382602.54353326821</v>
      </c>
      <c r="V89" s="296">
        <v>5475546.3014307972</v>
      </c>
      <c r="W89" s="296"/>
      <c r="X89" s="297">
        <v>4673668.3987455554</v>
      </c>
      <c r="Y89" s="42"/>
      <c r="Z89" s="448"/>
      <c r="AA89" s="451"/>
      <c r="AB89" s="257" t="str">
        <f t="shared" si="8"/>
        <v>High C2</v>
      </c>
      <c r="AC89" s="296">
        <v>21837215.957265604</v>
      </c>
      <c r="AD89" s="296">
        <v>742.96865764264817</v>
      </c>
      <c r="AE89" s="296">
        <v>382602.54353326821</v>
      </c>
      <c r="AF89" s="296">
        <v>6140700.5908449348</v>
      </c>
      <c r="AG89" s="296"/>
      <c r="AH89" s="297">
        <v>15313169.854229759</v>
      </c>
      <c r="AI89" s="42"/>
      <c r="AJ89" s="257" t="str">
        <f t="shared" si="9"/>
        <v>High C2</v>
      </c>
      <c r="AK89" s="284">
        <f t="shared" si="5"/>
        <v>-11304251.549721755</v>
      </c>
      <c r="AL89" s="284">
        <f t="shared" si="21"/>
        <v>404.19517658591644</v>
      </c>
      <c r="AM89" s="284">
        <f t="shared" si="21"/>
        <v>0</v>
      </c>
      <c r="AN89" s="284">
        <f t="shared" si="21"/>
        <v>-665154.2894141376</v>
      </c>
      <c r="AO89" s="284">
        <f t="shared" si="21"/>
        <v>0</v>
      </c>
      <c r="AP89" s="285">
        <f t="shared" si="21"/>
        <v>-10639501.455484204</v>
      </c>
      <c r="AQ89" s="257" t="str">
        <f t="shared" si="10"/>
        <v>High C2</v>
      </c>
      <c r="AR89" s="296">
        <v>11304655.744898342</v>
      </c>
      <c r="AS89" s="288"/>
      <c r="AT89" s="288"/>
      <c r="AU89" s="288">
        <v>665154.28941413865</v>
      </c>
      <c r="AV89" s="288"/>
      <c r="AW89" s="288">
        <v>10639501.455484202</v>
      </c>
      <c r="AX89" s="257" t="str">
        <f t="shared" si="11"/>
        <v>High C2</v>
      </c>
      <c r="AY89" s="296">
        <v>404.19517658591639</v>
      </c>
      <c r="AZ89" s="288">
        <v>404.19517658591639</v>
      </c>
      <c r="BA89" s="288"/>
      <c r="BB89" s="288"/>
      <c r="BC89" s="288"/>
      <c r="BD89" s="288"/>
      <c r="BE89" s="257" t="str">
        <f t="shared" si="12"/>
        <v>High C2</v>
      </c>
      <c r="BF89" s="296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57" t="str">
        <f t="shared" si="13"/>
        <v>High C2</v>
      </c>
      <c r="BR89" s="296"/>
      <c r="BS89" s="296"/>
      <c r="BT89" s="296"/>
      <c r="BU89" s="296"/>
      <c r="BV89" s="296"/>
      <c r="BW89" s="297"/>
      <c r="BY89" s="257" t="str">
        <f t="shared" si="14"/>
        <v>High C2</v>
      </c>
      <c r="BZ89" s="393">
        <v>7.6162805812802765E-4</v>
      </c>
      <c r="CA89" s="393">
        <v>4.4996202462337645E-3</v>
      </c>
      <c r="CB89" s="393">
        <v>2.5071476170873287E-2</v>
      </c>
      <c r="CC89" s="393">
        <v>7.5646671657879375E-2</v>
      </c>
      <c r="CD89" s="394">
        <v>8.5360072834011258E-2</v>
      </c>
      <c r="CE89" s="257" t="s">
        <v>182</v>
      </c>
      <c r="CF89" s="296">
        <v>5523053.0003958289</v>
      </c>
      <c r="CG89" s="296">
        <v>5503088.7706783991</v>
      </c>
      <c r="CH89" s="296">
        <v>5490609.0062884577</v>
      </c>
      <c r="CI89" s="296">
        <v>5511040.7082510246</v>
      </c>
      <c r="CJ89" s="297">
        <v>5500706.2421368584</v>
      </c>
      <c r="CL89" s="257" t="s">
        <v>182</v>
      </c>
      <c r="CM89" s="393">
        <v>1.1632684208463652E-5</v>
      </c>
      <c r="CN89" s="393">
        <v>7.6867110222361701E-3</v>
      </c>
      <c r="CO89" s="393">
        <v>2.3172780165476334E-2</v>
      </c>
      <c r="CP89" s="393"/>
      <c r="CQ89" s="394">
        <v>0.12056822533903475</v>
      </c>
      <c r="CR89" s="257" t="s">
        <v>182</v>
      </c>
      <c r="CS89" s="296">
        <v>5511697.7685506577</v>
      </c>
      <c r="CT89" s="296">
        <v>5530504.9979037121</v>
      </c>
      <c r="CU89" s="296">
        <v>5495850.2124090651</v>
      </c>
      <c r="CV89" s="296"/>
      <c r="CW89" s="297">
        <v>5510062.2713436559</v>
      </c>
      <c r="CY89" s="257" t="s">
        <v>182</v>
      </c>
      <c r="CZ89" s="393">
        <v>6.805589988451155E-5</v>
      </c>
      <c r="DA89" s="393">
        <v>7.6867110222361701E-3</v>
      </c>
      <c r="DB89" s="393">
        <v>2.3276701954688683E-2</v>
      </c>
      <c r="DC89" s="393"/>
      <c r="DD89" s="394">
        <v>0.15438538389911838</v>
      </c>
      <c r="DE89" s="257">
        <v>0.11385171184283385</v>
      </c>
      <c r="DF89" s="296">
        <v>5460651.1612432264</v>
      </c>
      <c r="DG89" s="296">
        <v>5530504.9979037121</v>
      </c>
      <c r="DH89" s="296">
        <v>5500404.1828178177</v>
      </c>
      <c r="DI89" s="296"/>
      <c r="DJ89" s="297">
        <v>5508991.7649536394</v>
      </c>
    </row>
    <row r="90" spans="4:114" s="32" customFormat="1" ht="10.5" customHeight="1" thickBot="1">
      <c r="D90" s="318"/>
      <c r="E90" s="449"/>
      <c r="F90" s="453"/>
      <c r="G90" s="475"/>
      <c r="H90" s="260" t="str">
        <f t="shared" si="6"/>
        <v>Very high C1</v>
      </c>
      <c r="I90" s="296">
        <v>233981.77701998333</v>
      </c>
      <c r="J90" s="294">
        <v>8120.2043321374549</v>
      </c>
      <c r="K90" s="294">
        <v>225861.57268784588</v>
      </c>
      <c r="L90" s="294"/>
      <c r="M90" s="294"/>
      <c r="N90" s="295"/>
      <c r="O90" s="42"/>
      <c r="P90" s="449"/>
      <c r="Q90" s="452"/>
      <c r="R90" s="260" t="str">
        <f t="shared" si="7"/>
        <v>Very high C1</v>
      </c>
      <c r="S90" s="296">
        <v>1104632.1886845122</v>
      </c>
      <c r="T90" s="294">
        <v>6697.2714299591062</v>
      </c>
      <c r="U90" s="294">
        <v>73757.482888409344</v>
      </c>
      <c r="V90" s="294">
        <v>1024177.4343661437</v>
      </c>
      <c r="W90" s="294"/>
      <c r="X90" s="295"/>
      <c r="Y90" s="42"/>
      <c r="Z90" s="449"/>
      <c r="AA90" s="452"/>
      <c r="AB90" s="260" t="str">
        <f t="shared" si="8"/>
        <v>Very high C1</v>
      </c>
      <c r="AC90" s="296">
        <v>1104632.1886845122</v>
      </c>
      <c r="AD90" s="294">
        <v>6697.2714299591062</v>
      </c>
      <c r="AE90" s="294">
        <v>73757.482888409344</v>
      </c>
      <c r="AF90" s="294">
        <v>1024177.4343661437</v>
      </c>
      <c r="AG90" s="294"/>
      <c r="AH90" s="295"/>
      <c r="AI90" s="42"/>
      <c r="AJ90" s="260" t="str">
        <f t="shared" si="9"/>
        <v>Very high C1</v>
      </c>
      <c r="AK90" s="286">
        <f t="shared" si="5"/>
        <v>0</v>
      </c>
      <c r="AL90" s="286">
        <f t="shared" si="21"/>
        <v>0</v>
      </c>
      <c r="AM90" s="286">
        <f t="shared" si="21"/>
        <v>0</v>
      </c>
      <c r="AN90" s="286">
        <f t="shared" si="21"/>
        <v>0</v>
      </c>
      <c r="AO90" s="286">
        <f t="shared" si="21"/>
        <v>0</v>
      </c>
      <c r="AP90" s="287">
        <f t="shared" si="21"/>
        <v>0</v>
      </c>
      <c r="AQ90" s="260" t="str">
        <f t="shared" si="10"/>
        <v>Very high C1</v>
      </c>
      <c r="AR90" s="296">
        <v>0</v>
      </c>
      <c r="AS90" s="289"/>
      <c r="AT90" s="289"/>
      <c r="AU90" s="289"/>
      <c r="AV90" s="289"/>
      <c r="AW90" s="289"/>
      <c r="AX90" s="260" t="str">
        <f t="shared" si="11"/>
        <v>Very high C1</v>
      </c>
      <c r="AY90" s="294">
        <v>0</v>
      </c>
      <c r="AZ90" s="289"/>
      <c r="BA90" s="289"/>
      <c r="BB90" s="289"/>
      <c r="BC90" s="289"/>
      <c r="BD90" s="289"/>
      <c r="BE90" s="260" t="str">
        <f t="shared" si="12"/>
        <v>Very high C1</v>
      </c>
      <c r="BF90" s="294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60" t="str">
        <f t="shared" si="13"/>
        <v>Very high C1</v>
      </c>
      <c r="BR90" s="294"/>
      <c r="BS90" s="294"/>
      <c r="BT90" s="294"/>
      <c r="BU90" s="294"/>
      <c r="BV90" s="294"/>
      <c r="BW90" s="295"/>
      <c r="BY90" s="260" t="str">
        <f t="shared" si="14"/>
        <v>Very high C1</v>
      </c>
      <c r="BZ90" s="397">
        <v>4.2312682390555079E-4</v>
      </c>
      <c r="CA90" s="397">
        <v>5.579397354425919E-3</v>
      </c>
      <c r="CB90" s="397"/>
      <c r="CC90" s="397"/>
      <c r="CD90" s="398"/>
      <c r="CE90" s="260" t="s">
        <v>183</v>
      </c>
      <c r="CF90" s="294">
        <v>38563091.035795666</v>
      </c>
      <c r="CG90" s="294">
        <v>9484491.4619150069</v>
      </c>
      <c r="CH90" s="294"/>
      <c r="CI90" s="294"/>
      <c r="CJ90" s="295"/>
      <c r="CL90" s="260" t="s">
        <v>183</v>
      </c>
      <c r="CM90" s="397">
        <v>9.9173689257381348E-5</v>
      </c>
      <c r="CN90" s="397">
        <v>7.6867110222361701E-3</v>
      </c>
      <c r="CO90" s="397">
        <v>2.5679004993616531E-2</v>
      </c>
      <c r="CP90" s="397"/>
      <c r="CQ90" s="398"/>
      <c r="CR90" s="260" t="s">
        <v>183</v>
      </c>
      <c r="CS90" s="294">
        <v>67530727.959287226</v>
      </c>
      <c r="CT90" s="294">
        <v>9595454.1123041045</v>
      </c>
      <c r="CU90" s="294">
        <v>9484491.4619150069</v>
      </c>
      <c r="CV90" s="294"/>
      <c r="CW90" s="295"/>
      <c r="CY90" s="260" t="s">
        <v>183</v>
      </c>
      <c r="CZ90" s="397">
        <v>9.9173689257381348E-5</v>
      </c>
      <c r="DA90" s="397">
        <v>7.6867110222361701E-3</v>
      </c>
      <c r="DB90" s="397">
        <v>2.5679004993616531E-2</v>
      </c>
      <c r="DC90" s="397"/>
      <c r="DD90" s="398"/>
      <c r="DE90" s="260">
        <v>0.10347217954885043</v>
      </c>
      <c r="DF90" s="294">
        <v>67530727.959287226</v>
      </c>
      <c r="DG90" s="294">
        <v>9595454.1123041045</v>
      </c>
      <c r="DH90" s="294">
        <v>9484491.4619150069</v>
      </c>
      <c r="DI90" s="294"/>
      <c r="DJ90" s="295"/>
    </row>
    <row r="91" spans="4:114" s="32" customFormat="1" ht="10.15" customHeight="1">
      <c r="D91" s="317" t="str">
        <f>D87</f>
        <v>132KV Network</v>
      </c>
      <c r="E91" s="447">
        <v>4</v>
      </c>
      <c r="F91" s="450" t="s">
        <v>187</v>
      </c>
      <c r="G91" s="473" t="s">
        <v>171</v>
      </c>
      <c r="H91" s="254" t="str">
        <f t="shared" si="6"/>
        <v>Low C4</v>
      </c>
      <c r="I91" s="296">
        <v>0</v>
      </c>
      <c r="J91" s="292"/>
      <c r="K91" s="292"/>
      <c r="L91" s="292"/>
      <c r="M91" s="292"/>
      <c r="N91" s="293"/>
      <c r="O91" s="42"/>
      <c r="P91" s="447">
        <v>4</v>
      </c>
      <c r="Q91" s="450" t="str">
        <f t="shared" ref="Q91" si="42">$F91</f>
        <v>Underground Cable</v>
      </c>
      <c r="R91" s="254" t="str">
        <f t="shared" si="7"/>
        <v>Low C4</v>
      </c>
      <c r="S91" s="296">
        <v>0</v>
      </c>
      <c r="T91" s="292"/>
      <c r="U91" s="292"/>
      <c r="V91" s="292"/>
      <c r="W91" s="292"/>
      <c r="X91" s="293"/>
      <c r="Y91" s="42"/>
      <c r="Z91" s="447">
        <v>4</v>
      </c>
      <c r="AA91" s="450" t="str">
        <f t="shared" ref="AA91" si="43">$F91</f>
        <v>Underground Cable</v>
      </c>
      <c r="AB91" s="254" t="str">
        <f t="shared" si="8"/>
        <v>Low C4</v>
      </c>
      <c r="AC91" s="296">
        <v>0</v>
      </c>
      <c r="AD91" s="292"/>
      <c r="AE91" s="292"/>
      <c r="AF91" s="292"/>
      <c r="AG91" s="292"/>
      <c r="AH91" s="293"/>
      <c r="AI91" s="42"/>
      <c r="AJ91" s="254" t="str">
        <f t="shared" si="9"/>
        <v>Low C4</v>
      </c>
      <c r="AK91" s="284">
        <f t="shared" ref="AK91:AK106" si="44">SUM(AL91:AP91)</f>
        <v>0</v>
      </c>
      <c r="AL91" s="284">
        <f t="shared" ref="AL91:AP106" si="45">T91-AD91</f>
        <v>0</v>
      </c>
      <c r="AM91" s="284">
        <f t="shared" si="45"/>
        <v>0</v>
      </c>
      <c r="AN91" s="284">
        <f t="shared" si="45"/>
        <v>0</v>
      </c>
      <c r="AO91" s="284">
        <f t="shared" si="45"/>
        <v>0</v>
      </c>
      <c r="AP91" s="285">
        <f t="shared" si="45"/>
        <v>0</v>
      </c>
      <c r="AQ91" s="254" t="str">
        <f t="shared" si="10"/>
        <v>Low C4</v>
      </c>
      <c r="AR91" s="296">
        <v>0</v>
      </c>
      <c r="AS91" s="288"/>
      <c r="AT91" s="288"/>
      <c r="AU91" s="288"/>
      <c r="AV91" s="288"/>
      <c r="AW91" s="288"/>
      <c r="AX91" s="254" t="str">
        <f t="shared" si="11"/>
        <v>Low C4</v>
      </c>
      <c r="AY91" s="292">
        <v>0</v>
      </c>
      <c r="AZ91" s="288"/>
      <c r="BA91" s="288"/>
      <c r="BB91" s="288"/>
      <c r="BC91" s="288"/>
      <c r="BD91" s="288"/>
      <c r="BE91" s="254" t="str">
        <f t="shared" si="12"/>
        <v>Low C4</v>
      </c>
      <c r="BF91" s="292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54" t="str">
        <f t="shared" si="13"/>
        <v>Low C4</v>
      </c>
      <c r="BR91" s="292"/>
      <c r="BS91" s="292"/>
      <c r="BT91" s="292"/>
      <c r="BU91" s="292"/>
      <c r="BV91" s="292"/>
      <c r="BW91" s="293"/>
      <c r="BY91" s="254" t="str">
        <f t="shared" si="14"/>
        <v>Low C4</v>
      </c>
      <c r="BZ91" s="391"/>
      <c r="CA91" s="391"/>
      <c r="CB91" s="391"/>
      <c r="CC91" s="391"/>
      <c r="CD91" s="392"/>
      <c r="CE91" s="254" t="s">
        <v>180</v>
      </c>
      <c r="CF91" s="292"/>
      <c r="CG91" s="292"/>
      <c r="CH91" s="292"/>
      <c r="CI91" s="292"/>
      <c r="CJ91" s="293"/>
      <c r="CL91" s="254" t="s">
        <v>180</v>
      </c>
      <c r="CM91" s="391"/>
      <c r="CN91" s="391"/>
      <c r="CO91" s="391"/>
      <c r="CP91" s="391"/>
      <c r="CQ91" s="392"/>
      <c r="CR91" s="254" t="s">
        <v>180</v>
      </c>
      <c r="CS91" s="292"/>
      <c r="CT91" s="292"/>
      <c r="CU91" s="292"/>
      <c r="CV91" s="292"/>
      <c r="CW91" s="293"/>
      <c r="CY91" s="254" t="s">
        <v>180</v>
      </c>
      <c r="CZ91" s="391"/>
      <c r="DA91" s="391"/>
      <c r="DB91" s="391"/>
      <c r="DC91" s="391"/>
      <c r="DD91" s="392"/>
      <c r="DE91" s="254">
        <v>5.6661448122947947E-2</v>
      </c>
      <c r="DF91" s="292"/>
      <c r="DG91" s="292"/>
      <c r="DH91" s="292"/>
      <c r="DI91" s="292"/>
      <c r="DJ91" s="293"/>
    </row>
    <row r="92" spans="4:114" s="32" customFormat="1" ht="10.15" customHeight="1">
      <c r="D92" s="318"/>
      <c r="E92" s="448"/>
      <c r="F92" s="451"/>
      <c r="G92" s="474"/>
      <c r="H92" s="257" t="str">
        <f t="shared" ref="H92:H106" si="46">H88</f>
        <v>Medium C3</v>
      </c>
      <c r="I92" s="296">
        <v>2.6706167007973949E-5</v>
      </c>
      <c r="J92" s="296">
        <v>2.6706167007973949E-5</v>
      </c>
      <c r="K92" s="296"/>
      <c r="L92" s="296"/>
      <c r="M92" s="296"/>
      <c r="N92" s="297"/>
      <c r="O92" s="42"/>
      <c r="P92" s="448"/>
      <c r="Q92" s="451"/>
      <c r="R92" s="257" t="str">
        <f t="shared" ref="R92:R106" si="47">R88</f>
        <v>Medium C3</v>
      </c>
      <c r="S92" s="296">
        <v>403.98825790961081</v>
      </c>
      <c r="T92" s="296">
        <v>403.98825790961081</v>
      </c>
      <c r="U92" s="296"/>
      <c r="V92" s="296"/>
      <c r="W92" s="296"/>
      <c r="X92" s="297"/>
      <c r="Y92" s="42"/>
      <c r="Z92" s="448"/>
      <c r="AA92" s="451"/>
      <c r="AB92" s="257" t="str">
        <f t="shared" ref="AB92:AB106" si="48">AB88</f>
        <v>Medium C3</v>
      </c>
      <c r="AC92" s="296">
        <v>403.98825790961081</v>
      </c>
      <c r="AD92" s="296">
        <v>403.98825790961081</v>
      </c>
      <c r="AE92" s="296"/>
      <c r="AF92" s="296"/>
      <c r="AG92" s="296"/>
      <c r="AH92" s="297"/>
      <c r="AI92" s="42"/>
      <c r="AJ92" s="257" t="str">
        <f t="shared" ref="AJ92:AJ106" si="49">AJ88</f>
        <v>Medium C3</v>
      </c>
      <c r="AK92" s="284">
        <f t="shared" si="44"/>
        <v>0</v>
      </c>
      <c r="AL92" s="284">
        <f t="shared" si="45"/>
        <v>0</v>
      </c>
      <c r="AM92" s="284">
        <f t="shared" si="45"/>
        <v>0</v>
      </c>
      <c r="AN92" s="284">
        <f t="shared" si="45"/>
        <v>0</v>
      </c>
      <c r="AO92" s="284">
        <f t="shared" si="45"/>
        <v>0</v>
      </c>
      <c r="AP92" s="285">
        <f t="shared" si="45"/>
        <v>0</v>
      </c>
      <c r="AQ92" s="257" t="str">
        <f t="shared" ref="AQ92:AQ106" si="50">AQ88</f>
        <v>Medium C3</v>
      </c>
      <c r="AR92" s="296">
        <v>0</v>
      </c>
      <c r="AS92" s="288"/>
      <c r="AT92" s="288"/>
      <c r="AU92" s="288"/>
      <c r="AV92" s="288"/>
      <c r="AW92" s="288"/>
      <c r="AX92" s="257" t="str">
        <f t="shared" ref="AX92:AX106" si="51">AX88</f>
        <v>Medium C3</v>
      </c>
      <c r="AY92" s="296">
        <v>0</v>
      </c>
      <c r="AZ92" s="288"/>
      <c r="BA92" s="288"/>
      <c r="BB92" s="288"/>
      <c r="BC92" s="288"/>
      <c r="BD92" s="288"/>
      <c r="BE92" s="257" t="str">
        <f t="shared" ref="BE92:BE106" si="52">BE88</f>
        <v>Medium C3</v>
      </c>
      <c r="BF92" s="296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57" t="str">
        <f t="shared" ref="BQ92:BQ106" si="53">BQ88</f>
        <v>Medium C3</v>
      </c>
      <c r="BR92" s="296"/>
      <c r="BS92" s="296"/>
      <c r="BT92" s="296"/>
      <c r="BU92" s="296"/>
      <c r="BV92" s="296"/>
      <c r="BW92" s="297"/>
      <c r="BY92" s="257" t="str">
        <f t="shared" ref="BY92:BY106" si="54">BY88</f>
        <v>Medium C3</v>
      </c>
      <c r="BZ92" s="393">
        <v>2.272959598315083E-12</v>
      </c>
      <c r="CA92" s="393"/>
      <c r="CB92" s="393"/>
      <c r="CC92" s="393"/>
      <c r="CD92" s="394"/>
      <c r="CE92" s="257" t="s">
        <v>181</v>
      </c>
      <c r="CF92" s="296">
        <v>2005936.9264112276</v>
      </c>
      <c r="CG92" s="296"/>
      <c r="CH92" s="296"/>
      <c r="CI92" s="296"/>
      <c r="CJ92" s="297"/>
      <c r="CL92" s="257" t="s">
        <v>181</v>
      </c>
      <c r="CM92" s="393">
        <v>3.4383406205318323E-5</v>
      </c>
      <c r="CN92" s="393"/>
      <c r="CO92" s="393"/>
      <c r="CP92" s="393"/>
      <c r="CQ92" s="394"/>
      <c r="CR92" s="257" t="s">
        <v>181</v>
      </c>
      <c r="CS92" s="296">
        <v>2005936.9264112276</v>
      </c>
      <c r="CT92" s="296"/>
      <c r="CU92" s="296"/>
      <c r="CV92" s="296"/>
      <c r="CW92" s="297"/>
      <c r="CY92" s="257" t="s">
        <v>181</v>
      </c>
      <c r="CZ92" s="393">
        <v>3.4383406205318323E-5</v>
      </c>
      <c r="DA92" s="393"/>
      <c r="DB92" s="393"/>
      <c r="DC92" s="393"/>
      <c r="DD92" s="394"/>
      <c r="DE92" s="257">
        <v>3.9992459002171618E-2</v>
      </c>
      <c r="DF92" s="296">
        <v>2005936.9264112276</v>
      </c>
      <c r="DG92" s="296"/>
      <c r="DH92" s="296"/>
      <c r="DI92" s="296"/>
      <c r="DJ92" s="297"/>
    </row>
    <row r="93" spans="4:114" s="32" customFormat="1" ht="10.15" customHeight="1">
      <c r="D93" s="318"/>
      <c r="E93" s="448"/>
      <c r="F93" s="451"/>
      <c r="G93" s="474"/>
      <c r="H93" s="257" t="str">
        <f t="shared" si="46"/>
        <v>High C2</v>
      </c>
      <c r="I93" s="296">
        <v>3411.7914456350577</v>
      </c>
      <c r="J93" s="296"/>
      <c r="K93" s="296">
        <v>3411.7914456350577</v>
      </c>
      <c r="L93" s="296"/>
      <c r="M93" s="296"/>
      <c r="N93" s="297"/>
      <c r="O93" s="42"/>
      <c r="P93" s="448"/>
      <c r="Q93" s="451"/>
      <c r="R93" s="257" t="str">
        <f t="shared" si="47"/>
        <v>High C2</v>
      </c>
      <c r="S93" s="296">
        <v>21111.303107865904</v>
      </c>
      <c r="T93" s="296"/>
      <c r="U93" s="296">
        <v>12878.997662867105</v>
      </c>
      <c r="V93" s="296">
        <v>8232.3054449988012</v>
      </c>
      <c r="W93" s="296"/>
      <c r="X93" s="297"/>
      <c r="Y93" s="42"/>
      <c r="Z93" s="448"/>
      <c r="AA93" s="451"/>
      <c r="AB93" s="257" t="str">
        <f t="shared" si="48"/>
        <v>High C2</v>
      </c>
      <c r="AC93" s="296">
        <v>21111.303107865904</v>
      </c>
      <c r="AD93" s="296"/>
      <c r="AE93" s="296">
        <v>12878.997662867105</v>
      </c>
      <c r="AF93" s="296">
        <v>8232.3054449988012</v>
      </c>
      <c r="AG93" s="296"/>
      <c r="AH93" s="297"/>
      <c r="AI93" s="42"/>
      <c r="AJ93" s="257" t="str">
        <f t="shared" si="49"/>
        <v>High C2</v>
      </c>
      <c r="AK93" s="284">
        <f t="shared" si="44"/>
        <v>0</v>
      </c>
      <c r="AL93" s="284">
        <f t="shared" si="45"/>
        <v>0</v>
      </c>
      <c r="AM93" s="284">
        <f t="shared" si="45"/>
        <v>0</v>
      </c>
      <c r="AN93" s="284">
        <f t="shared" si="45"/>
        <v>0</v>
      </c>
      <c r="AO93" s="284">
        <f t="shared" si="45"/>
        <v>0</v>
      </c>
      <c r="AP93" s="285">
        <f t="shared" si="45"/>
        <v>0</v>
      </c>
      <c r="AQ93" s="257" t="str">
        <f t="shared" si="50"/>
        <v>High C2</v>
      </c>
      <c r="AR93" s="296">
        <v>0</v>
      </c>
      <c r="AS93" s="288"/>
      <c r="AT93" s="288"/>
      <c r="AU93" s="288"/>
      <c r="AV93" s="288"/>
      <c r="AW93" s="288"/>
      <c r="AX93" s="257" t="str">
        <f t="shared" si="51"/>
        <v>High C2</v>
      </c>
      <c r="AY93" s="296">
        <v>0</v>
      </c>
      <c r="AZ93" s="288"/>
      <c r="BA93" s="288"/>
      <c r="BB93" s="288"/>
      <c r="BC93" s="288"/>
      <c r="BD93" s="288"/>
      <c r="BE93" s="257" t="str">
        <f t="shared" si="52"/>
        <v>High C2</v>
      </c>
      <c r="BF93" s="296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57" t="str">
        <f t="shared" si="53"/>
        <v>High C2</v>
      </c>
      <c r="BR93" s="296"/>
      <c r="BS93" s="296"/>
      <c r="BT93" s="296"/>
      <c r="BU93" s="296"/>
      <c r="BV93" s="296"/>
      <c r="BW93" s="297"/>
      <c r="BY93" s="257" t="str">
        <f t="shared" si="54"/>
        <v>High C2</v>
      </c>
      <c r="BZ93" s="393"/>
      <c r="CA93" s="393">
        <v>4.9804665840245119E-4</v>
      </c>
      <c r="CB93" s="393"/>
      <c r="CC93" s="393"/>
      <c r="CD93" s="394"/>
      <c r="CE93" s="257" t="s">
        <v>182</v>
      </c>
      <c r="CF93" s="296"/>
      <c r="CG93" s="296">
        <v>2021124.1729759225</v>
      </c>
      <c r="CH93" s="296"/>
      <c r="CI93" s="296"/>
      <c r="CJ93" s="297"/>
      <c r="CL93" s="257" t="s">
        <v>182</v>
      </c>
      <c r="CM93" s="393"/>
      <c r="CN93" s="393">
        <v>2.6418322240534531E-3</v>
      </c>
      <c r="CO93" s="393">
        <v>5.3051538755295446E-3</v>
      </c>
      <c r="CP93" s="393"/>
      <c r="CQ93" s="394"/>
      <c r="CR93" s="257" t="s">
        <v>182</v>
      </c>
      <c r="CS93" s="296"/>
      <c r="CT93" s="296">
        <v>2022588.2665344169</v>
      </c>
      <c r="CU93" s="296">
        <v>2015267.7987419434</v>
      </c>
      <c r="CV93" s="296"/>
      <c r="CW93" s="297"/>
      <c r="CY93" s="257" t="s">
        <v>182</v>
      </c>
      <c r="CZ93" s="393"/>
      <c r="DA93" s="393">
        <v>2.6418322240534531E-3</v>
      </c>
      <c r="DB93" s="393">
        <v>5.3051538755295446E-3</v>
      </c>
      <c r="DC93" s="393"/>
      <c r="DD93" s="394"/>
      <c r="DE93" s="257">
        <v>0.11385171184283385</v>
      </c>
      <c r="DF93" s="296"/>
      <c r="DG93" s="296">
        <v>2022588.2665344169</v>
      </c>
      <c r="DH93" s="296">
        <v>2015267.7987419434</v>
      </c>
      <c r="DI93" s="296"/>
      <c r="DJ93" s="297"/>
    </row>
    <row r="94" spans="4:114" s="32" customFormat="1" ht="10.5" customHeight="1" thickBot="1">
      <c r="D94" s="318"/>
      <c r="E94" s="449"/>
      <c r="F94" s="453"/>
      <c r="G94" s="475"/>
      <c r="H94" s="260" t="str">
        <f t="shared" si="46"/>
        <v>Very high C1</v>
      </c>
      <c r="I94" s="296">
        <v>4233.8234231507104</v>
      </c>
      <c r="J94" s="298">
        <v>4233.8234231507104</v>
      </c>
      <c r="K94" s="298"/>
      <c r="L94" s="298"/>
      <c r="M94" s="298"/>
      <c r="N94" s="299"/>
      <c r="O94" s="42"/>
      <c r="P94" s="449"/>
      <c r="Q94" s="452"/>
      <c r="R94" s="260" t="str">
        <f t="shared" si="47"/>
        <v>Very high C1</v>
      </c>
      <c r="S94" s="296">
        <v>53624.819215342133</v>
      </c>
      <c r="T94" s="298"/>
      <c r="U94" s="298">
        <v>53624.819215342133</v>
      </c>
      <c r="V94" s="298"/>
      <c r="W94" s="298"/>
      <c r="X94" s="299"/>
      <c r="Y94" s="42"/>
      <c r="Z94" s="449"/>
      <c r="AA94" s="452"/>
      <c r="AB94" s="260" t="str">
        <f t="shared" si="48"/>
        <v>Very high C1</v>
      </c>
      <c r="AC94" s="296">
        <v>53624.819215342133</v>
      </c>
      <c r="AD94" s="298"/>
      <c r="AE94" s="298">
        <v>53624.819215342133</v>
      </c>
      <c r="AF94" s="298"/>
      <c r="AG94" s="298"/>
      <c r="AH94" s="299"/>
      <c r="AI94" s="42"/>
      <c r="AJ94" s="260" t="str">
        <f t="shared" si="49"/>
        <v>Very high C1</v>
      </c>
      <c r="AK94" s="286">
        <f t="shared" si="44"/>
        <v>0</v>
      </c>
      <c r="AL94" s="286">
        <f t="shared" si="45"/>
        <v>0</v>
      </c>
      <c r="AM94" s="286">
        <f t="shared" si="45"/>
        <v>0</v>
      </c>
      <c r="AN94" s="286">
        <f t="shared" si="45"/>
        <v>0</v>
      </c>
      <c r="AO94" s="286">
        <f t="shared" si="45"/>
        <v>0</v>
      </c>
      <c r="AP94" s="287">
        <f t="shared" si="45"/>
        <v>0</v>
      </c>
      <c r="AQ94" s="260" t="str">
        <f t="shared" si="50"/>
        <v>Very high C1</v>
      </c>
      <c r="AR94" s="296">
        <v>0</v>
      </c>
      <c r="AS94" s="289"/>
      <c r="AT94" s="289"/>
      <c r="AU94" s="289"/>
      <c r="AV94" s="289"/>
      <c r="AW94" s="289"/>
      <c r="AX94" s="260" t="str">
        <f t="shared" si="51"/>
        <v>Very high C1</v>
      </c>
      <c r="AY94" s="298">
        <v>0</v>
      </c>
      <c r="AZ94" s="289"/>
      <c r="BA94" s="289"/>
      <c r="BB94" s="289"/>
      <c r="BC94" s="289"/>
      <c r="BD94" s="289"/>
      <c r="BE94" s="260" t="str">
        <f t="shared" si="52"/>
        <v>Very high C1</v>
      </c>
      <c r="BF94" s="298"/>
      <c r="BG94" s="289"/>
      <c r="BH94" s="289"/>
      <c r="BI94" s="289"/>
      <c r="BJ94" s="289"/>
      <c r="BK94" s="289"/>
      <c r="BL94" s="289"/>
      <c r="BM94" s="289"/>
      <c r="BN94" s="289"/>
      <c r="BO94" s="289"/>
      <c r="BP94" s="289"/>
      <c r="BQ94" s="260" t="str">
        <f t="shared" si="53"/>
        <v>Very high C1</v>
      </c>
      <c r="BR94" s="298"/>
      <c r="BS94" s="298"/>
      <c r="BT94" s="298"/>
      <c r="BU94" s="298"/>
      <c r="BV94" s="298"/>
      <c r="BW94" s="299"/>
      <c r="BY94" s="260" t="str">
        <f t="shared" si="54"/>
        <v>Very high C1</v>
      </c>
      <c r="BZ94" s="395">
        <v>9.9740447684792954E-5</v>
      </c>
      <c r="CA94" s="395"/>
      <c r="CB94" s="395"/>
      <c r="CC94" s="395"/>
      <c r="CD94" s="396"/>
      <c r="CE94" s="260" t="s">
        <v>183</v>
      </c>
      <c r="CF94" s="298">
        <v>4598575.9995214827</v>
      </c>
      <c r="CG94" s="298"/>
      <c r="CH94" s="298"/>
      <c r="CI94" s="298"/>
      <c r="CJ94" s="299"/>
      <c r="CL94" s="260" t="s">
        <v>183</v>
      </c>
      <c r="CM94" s="395"/>
      <c r="CN94" s="395">
        <v>1.263293940486077E-3</v>
      </c>
      <c r="CO94" s="395"/>
      <c r="CP94" s="395"/>
      <c r="CQ94" s="396"/>
      <c r="CR94" s="260" t="s">
        <v>183</v>
      </c>
      <c r="CS94" s="298"/>
      <c r="CT94" s="298">
        <v>4598575.9995214827</v>
      </c>
      <c r="CU94" s="298"/>
      <c r="CV94" s="298"/>
      <c r="CW94" s="299"/>
      <c r="CY94" s="260" t="s">
        <v>183</v>
      </c>
      <c r="CZ94" s="395"/>
      <c r="DA94" s="395">
        <v>1.263293940486077E-3</v>
      </c>
      <c r="DB94" s="395"/>
      <c r="DC94" s="395"/>
      <c r="DD94" s="396"/>
      <c r="DE94" s="260">
        <v>0.10347217954885043</v>
      </c>
      <c r="DF94" s="298"/>
      <c r="DG94" s="298">
        <v>4598575.9995214827</v>
      </c>
      <c r="DH94" s="298"/>
      <c r="DI94" s="298"/>
      <c r="DJ94" s="299"/>
    </row>
    <row r="95" spans="4:114" s="32" customFormat="1" ht="10.15" customHeight="1">
      <c r="D95" s="317" t="str">
        <f>D91</f>
        <v>132KV Network</v>
      </c>
      <c r="E95" s="447">
        <v>5</v>
      </c>
      <c r="F95" s="450" t="s">
        <v>188</v>
      </c>
      <c r="G95" s="473" t="s">
        <v>171</v>
      </c>
      <c r="H95" s="254" t="str">
        <f t="shared" si="46"/>
        <v>Low C4</v>
      </c>
      <c r="I95" s="296">
        <v>487338.74841077696</v>
      </c>
      <c r="J95" s="292">
        <v>344.33805058000002</v>
      </c>
      <c r="K95" s="292"/>
      <c r="L95" s="292">
        <v>69279.962519487162</v>
      </c>
      <c r="M95" s="292">
        <v>150834.92816388703</v>
      </c>
      <c r="N95" s="293">
        <v>266879.51967682276</v>
      </c>
      <c r="O95" s="42"/>
      <c r="P95" s="447">
        <v>5</v>
      </c>
      <c r="Q95" s="450" t="str">
        <f t="shared" ref="Q95" si="55">$F95</f>
        <v>OHL line conductor</v>
      </c>
      <c r="R95" s="254" t="str">
        <f t="shared" si="47"/>
        <v>Low C4</v>
      </c>
      <c r="S95" s="296">
        <v>2218871.5833777762</v>
      </c>
      <c r="T95" s="292">
        <v>4.2085188887212724E-3</v>
      </c>
      <c r="U95" s="292">
        <v>6522.1533542497327</v>
      </c>
      <c r="V95" s="292"/>
      <c r="W95" s="292"/>
      <c r="X95" s="293">
        <v>2212349.4258150076</v>
      </c>
      <c r="Y95" s="42"/>
      <c r="Z95" s="447">
        <v>5</v>
      </c>
      <c r="AA95" s="450" t="str">
        <f t="shared" ref="AA95" si="56">$F95</f>
        <v>OHL line conductor</v>
      </c>
      <c r="AB95" s="254" t="str">
        <f t="shared" si="48"/>
        <v>Low C4</v>
      </c>
      <c r="AC95" s="296">
        <v>2218871.5833777762</v>
      </c>
      <c r="AD95" s="292">
        <v>4.2085188887212724E-3</v>
      </c>
      <c r="AE95" s="292">
        <v>6522.1533542497327</v>
      </c>
      <c r="AF95" s="292"/>
      <c r="AG95" s="292"/>
      <c r="AH95" s="293">
        <v>2212349.4258150076</v>
      </c>
      <c r="AI95" s="42"/>
      <c r="AJ95" s="254" t="str">
        <f t="shared" si="49"/>
        <v>Low C4</v>
      </c>
      <c r="AK95" s="284">
        <f t="shared" si="44"/>
        <v>0</v>
      </c>
      <c r="AL95" s="284">
        <f t="shared" si="45"/>
        <v>0</v>
      </c>
      <c r="AM95" s="284">
        <f t="shared" si="45"/>
        <v>0</v>
      </c>
      <c r="AN95" s="284">
        <f t="shared" si="45"/>
        <v>0</v>
      </c>
      <c r="AO95" s="284">
        <f t="shared" si="45"/>
        <v>0</v>
      </c>
      <c r="AP95" s="285">
        <f t="shared" si="45"/>
        <v>0</v>
      </c>
      <c r="AQ95" s="254" t="str">
        <f t="shared" si="50"/>
        <v>Low C4</v>
      </c>
      <c r="AR95" s="296">
        <v>0</v>
      </c>
      <c r="AS95" s="288"/>
      <c r="AT95" s="288"/>
      <c r="AU95" s="288"/>
      <c r="AV95" s="288"/>
      <c r="AW95" s="288"/>
      <c r="AX95" s="254" t="str">
        <f t="shared" si="51"/>
        <v>Low C4</v>
      </c>
      <c r="AY95" s="292">
        <v>0</v>
      </c>
      <c r="AZ95" s="288"/>
      <c r="BA95" s="288"/>
      <c r="BB95" s="288"/>
      <c r="BC95" s="288"/>
      <c r="BD95" s="288"/>
      <c r="BE95" s="254" t="str">
        <f t="shared" si="52"/>
        <v>Low C4</v>
      </c>
      <c r="BF95" s="292"/>
      <c r="BG95" s="288"/>
      <c r="BH95" s="288"/>
      <c r="BI95" s="288"/>
      <c r="BJ95" s="288"/>
      <c r="BK95" s="288"/>
      <c r="BL95" s="288"/>
      <c r="BM95" s="288"/>
      <c r="BN95" s="288"/>
      <c r="BO95" s="288"/>
      <c r="BP95" s="288"/>
      <c r="BQ95" s="254" t="str">
        <f t="shared" si="53"/>
        <v>Low C4</v>
      </c>
      <c r="BR95" s="292"/>
      <c r="BS95" s="292"/>
      <c r="BT95" s="292"/>
      <c r="BU95" s="292"/>
      <c r="BV95" s="292"/>
      <c r="BW95" s="293"/>
      <c r="BY95" s="254" t="str">
        <f t="shared" si="54"/>
        <v>Low C4</v>
      </c>
      <c r="BZ95" s="391">
        <v>6.666666666666667E-5</v>
      </c>
      <c r="CA95" s="391"/>
      <c r="CB95" s="391">
        <v>1.3779403633850551E-2</v>
      </c>
      <c r="CC95" s="391">
        <v>3.0000237899499904E-2</v>
      </c>
      <c r="CD95" s="392">
        <v>5.5513189043925992E-2</v>
      </c>
      <c r="CE95" s="254" t="s">
        <v>180</v>
      </c>
      <c r="CF95" s="292">
        <v>253806.41660028466</v>
      </c>
      <c r="CG95" s="292"/>
      <c r="CH95" s="292">
        <v>376580.91588388372</v>
      </c>
      <c r="CI95" s="292">
        <v>376580.91588388372</v>
      </c>
      <c r="CJ95" s="293">
        <v>394627.59803953907</v>
      </c>
      <c r="CL95" s="254" t="s">
        <v>180</v>
      </c>
      <c r="CM95" s="391">
        <v>2.176238969112212E-9</v>
      </c>
      <c r="CN95" s="391">
        <v>1.8941134571865859E-3</v>
      </c>
      <c r="CO95" s="391"/>
      <c r="CP95" s="391"/>
      <c r="CQ95" s="392">
        <v>0.14947090429342755</v>
      </c>
      <c r="CR95" s="254" t="s">
        <v>180</v>
      </c>
      <c r="CS95" s="292">
        <v>106430.9088185733</v>
      </c>
      <c r="CT95" s="292">
        <v>327494.17049114034</v>
      </c>
      <c r="CU95" s="292"/>
      <c r="CV95" s="292"/>
      <c r="CW95" s="293">
        <v>382596.47660243552</v>
      </c>
      <c r="CY95" s="254" t="s">
        <v>180</v>
      </c>
      <c r="CZ95" s="391">
        <v>2.176238969112212E-9</v>
      </c>
      <c r="DA95" s="391">
        <v>1.8941134571865859E-3</v>
      </c>
      <c r="DB95" s="391"/>
      <c r="DC95" s="391"/>
      <c r="DD95" s="392">
        <v>0.14947090429342755</v>
      </c>
      <c r="DE95" s="254">
        <v>5.6661448122947947E-2</v>
      </c>
      <c r="DF95" s="292">
        <v>106430.9088185733</v>
      </c>
      <c r="DG95" s="292">
        <v>327494.17049114034</v>
      </c>
      <c r="DH95" s="292"/>
      <c r="DI95" s="292"/>
      <c r="DJ95" s="293">
        <v>382596.47660243552</v>
      </c>
    </row>
    <row r="96" spans="4:114" s="32" customFormat="1" ht="10.15" customHeight="1">
      <c r="D96" s="318"/>
      <c r="E96" s="448"/>
      <c r="F96" s="451"/>
      <c r="G96" s="474"/>
      <c r="H96" s="257" t="str">
        <f t="shared" si="46"/>
        <v>Medium C3</v>
      </c>
      <c r="I96" s="296">
        <v>54617.380641727097</v>
      </c>
      <c r="J96" s="296">
        <v>5.6341617603806418</v>
      </c>
      <c r="K96" s="296"/>
      <c r="L96" s="296">
        <v>7167.9507656450496</v>
      </c>
      <c r="M96" s="296"/>
      <c r="N96" s="297">
        <v>47443.79571432167</v>
      </c>
      <c r="O96" s="42"/>
      <c r="P96" s="448"/>
      <c r="Q96" s="451"/>
      <c r="R96" s="257" t="str">
        <f t="shared" si="47"/>
        <v>Medium C3</v>
      </c>
      <c r="S96" s="296">
        <v>166142.33602129514</v>
      </c>
      <c r="T96" s="296">
        <v>8.3021249181829918E-4</v>
      </c>
      <c r="U96" s="296">
        <v>106.82437605870891</v>
      </c>
      <c r="V96" s="296"/>
      <c r="W96" s="296"/>
      <c r="X96" s="297">
        <v>166035.51081502394</v>
      </c>
      <c r="Y96" s="42"/>
      <c r="Z96" s="448"/>
      <c r="AA96" s="451"/>
      <c r="AB96" s="257" t="str">
        <f t="shared" si="48"/>
        <v>Medium C3</v>
      </c>
      <c r="AC96" s="296">
        <v>625390.04866870167</v>
      </c>
      <c r="AD96" s="296">
        <v>8.3004052239481685E-4</v>
      </c>
      <c r="AE96" s="296">
        <v>106.82437605870891</v>
      </c>
      <c r="AF96" s="296"/>
      <c r="AG96" s="296"/>
      <c r="AH96" s="297">
        <v>625283.22346260247</v>
      </c>
      <c r="AI96" s="42"/>
      <c r="AJ96" s="257" t="str">
        <f t="shared" si="49"/>
        <v>Medium C3</v>
      </c>
      <c r="AK96" s="284">
        <f t="shared" si="44"/>
        <v>-459247.71264740662</v>
      </c>
      <c r="AL96" s="284">
        <f t="shared" si="45"/>
        <v>1.7196942348233438E-7</v>
      </c>
      <c r="AM96" s="284">
        <f t="shared" si="45"/>
        <v>0</v>
      </c>
      <c r="AN96" s="284">
        <f t="shared" si="45"/>
        <v>0</v>
      </c>
      <c r="AO96" s="284">
        <f t="shared" si="45"/>
        <v>0</v>
      </c>
      <c r="AP96" s="285">
        <f t="shared" si="45"/>
        <v>-459247.71264757856</v>
      </c>
      <c r="AQ96" s="257" t="str">
        <f t="shared" si="50"/>
        <v>Medium C3</v>
      </c>
      <c r="AR96" s="296">
        <v>459247.7126475785</v>
      </c>
      <c r="AS96" s="288"/>
      <c r="AT96" s="288"/>
      <c r="AU96" s="288"/>
      <c r="AV96" s="288"/>
      <c r="AW96" s="288">
        <v>459247.7126475785</v>
      </c>
      <c r="AX96" s="257" t="str">
        <f t="shared" si="51"/>
        <v>Medium C3</v>
      </c>
      <c r="AY96" s="296">
        <v>1.7196942348237962E-7</v>
      </c>
      <c r="AZ96" s="288">
        <v>1.7196942348237962E-7</v>
      </c>
      <c r="BA96" s="288"/>
      <c r="BB96" s="288"/>
      <c r="BC96" s="288"/>
      <c r="BD96" s="288"/>
      <c r="BE96" s="257" t="str">
        <f t="shared" si="52"/>
        <v>Medium C3</v>
      </c>
      <c r="BF96" s="296"/>
      <c r="BG96" s="288"/>
      <c r="BH96" s="288"/>
      <c r="BI96" s="288"/>
      <c r="BJ96" s="288"/>
      <c r="BK96" s="288"/>
      <c r="BL96" s="288"/>
      <c r="BM96" s="288"/>
      <c r="BN96" s="288"/>
      <c r="BO96" s="288"/>
      <c r="BP96" s="288"/>
      <c r="BQ96" s="257" t="str">
        <f t="shared" si="53"/>
        <v>Medium C3</v>
      </c>
      <c r="BR96" s="296"/>
      <c r="BS96" s="296"/>
      <c r="BT96" s="296"/>
      <c r="BU96" s="296"/>
      <c r="BV96" s="296"/>
      <c r="BW96" s="297"/>
      <c r="BY96" s="257" t="str">
        <f t="shared" si="54"/>
        <v>Medium C3</v>
      </c>
      <c r="BZ96" s="393">
        <v>5.0000000000000002E-5</v>
      </c>
      <c r="CA96" s="393"/>
      <c r="CB96" s="393">
        <v>1.1175607570852231E-2</v>
      </c>
      <c r="CC96" s="393"/>
      <c r="CD96" s="394">
        <v>5.352916556918097E-2</v>
      </c>
      <c r="CE96" s="257" t="s">
        <v>181</v>
      </c>
      <c r="CF96" s="296">
        <v>406972.28139809263</v>
      </c>
      <c r="CG96" s="296"/>
      <c r="CH96" s="296">
        <v>406701.07868705789</v>
      </c>
      <c r="CI96" s="296"/>
      <c r="CJ96" s="297">
        <v>406766.40037225286</v>
      </c>
      <c r="CL96" s="257" t="s">
        <v>181</v>
      </c>
      <c r="CM96" s="393">
        <v>1.0795005630133875E-10</v>
      </c>
      <c r="CN96" s="393">
        <v>1.8960118754469679E-3</v>
      </c>
      <c r="CO96" s="393"/>
      <c r="CP96" s="393"/>
      <c r="CQ96" s="394">
        <v>0.1873320255044022</v>
      </c>
      <c r="CR96" s="257" t="s">
        <v>181</v>
      </c>
      <c r="CS96" s="296">
        <v>406760.87560498022</v>
      </c>
      <c r="CT96" s="296">
        <v>407064.09335536027</v>
      </c>
      <c r="CU96" s="296"/>
      <c r="CV96" s="296"/>
      <c r="CW96" s="297">
        <v>406766.40037225286</v>
      </c>
      <c r="CY96" s="257" t="s">
        <v>181</v>
      </c>
      <c r="CZ96" s="393">
        <v>3.233139311831223E-10</v>
      </c>
      <c r="DA96" s="393">
        <v>1.8960118754469679E-3</v>
      </c>
      <c r="DB96" s="393"/>
      <c r="DC96" s="393"/>
      <c r="DD96" s="394">
        <v>0.53978845297501343</v>
      </c>
      <c r="DE96" s="257">
        <v>3.9992459002171618E-2</v>
      </c>
      <c r="DF96" s="296">
        <v>406880.46944082499</v>
      </c>
      <c r="DG96" s="296">
        <v>407064.09335536027</v>
      </c>
      <c r="DH96" s="296"/>
      <c r="DI96" s="296"/>
      <c r="DJ96" s="297">
        <v>406722.85258212284</v>
      </c>
    </row>
    <row r="97" spans="4:114" s="32" customFormat="1" ht="10.15" customHeight="1">
      <c r="D97" s="318"/>
      <c r="E97" s="448"/>
      <c r="F97" s="451"/>
      <c r="G97" s="474"/>
      <c r="H97" s="257" t="str">
        <f t="shared" si="46"/>
        <v>High C2</v>
      </c>
      <c r="I97" s="296">
        <v>2052449.5148434911</v>
      </c>
      <c r="J97" s="296">
        <v>2639.0474634864422</v>
      </c>
      <c r="K97" s="296">
        <v>10134.367147740792</v>
      </c>
      <c r="L97" s="296">
        <v>75225.457204688864</v>
      </c>
      <c r="M97" s="296">
        <v>1964450.643027575</v>
      </c>
      <c r="N97" s="297"/>
      <c r="O97" s="42"/>
      <c r="P97" s="448"/>
      <c r="Q97" s="451"/>
      <c r="R97" s="257" t="str">
        <f t="shared" si="47"/>
        <v>High C2</v>
      </c>
      <c r="S97" s="296">
        <v>5778773.0947790165</v>
      </c>
      <c r="T97" s="296">
        <v>1.7144007717954829E-5</v>
      </c>
      <c r="U97" s="296">
        <v>12518.822356408473</v>
      </c>
      <c r="V97" s="296">
        <v>114803.35389311204</v>
      </c>
      <c r="W97" s="296">
        <v>227853.0968126081</v>
      </c>
      <c r="X97" s="297">
        <v>5423597.8216997441</v>
      </c>
      <c r="Y97" s="42"/>
      <c r="Z97" s="448"/>
      <c r="AA97" s="451"/>
      <c r="AB97" s="257" t="str">
        <f t="shared" si="48"/>
        <v>High C2</v>
      </c>
      <c r="AC97" s="296">
        <v>13883522.648914298</v>
      </c>
      <c r="AD97" s="296">
        <v>2.856452327465835E-3</v>
      </c>
      <c r="AE97" s="296">
        <v>12915.662479291525</v>
      </c>
      <c r="AF97" s="296">
        <v>114803.35389311204</v>
      </c>
      <c r="AG97" s="296">
        <v>227853.0968126081</v>
      </c>
      <c r="AH97" s="297">
        <v>13527950.532872833</v>
      </c>
      <c r="AI97" s="42"/>
      <c r="AJ97" s="257" t="str">
        <f t="shared" si="49"/>
        <v>High C2</v>
      </c>
      <c r="AK97" s="284">
        <f t="shared" si="44"/>
        <v>-8104749.5541352807</v>
      </c>
      <c r="AL97" s="284">
        <f t="shared" si="45"/>
        <v>-2.8393083197478801E-3</v>
      </c>
      <c r="AM97" s="284">
        <f t="shared" si="45"/>
        <v>-396.84012288305166</v>
      </c>
      <c r="AN97" s="284">
        <f t="shared" si="45"/>
        <v>0</v>
      </c>
      <c r="AO97" s="284">
        <f t="shared" si="45"/>
        <v>0</v>
      </c>
      <c r="AP97" s="285">
        <f t="shared" si="45"/>
        <v>-8104352.7111730892</v>
      </c>
      <c r="AQ97" s="257" t="str">
        <f t="shared" si="50"/>
        <v>High C2</v>
      </c>
      <c r="AR97" s="296">
        <v>8104749.5541496994</v>
      </c>
      <c r="AS97" s="288">
        <v>2.8537290503486009E-3</v>
      </c>
      <c r="AT97" s="288">
        <v>396.84012288305092</v>
      </c>
      <c r="AU97" s="288"/>
      <c r="AV97" s="288"/>
      <c r="AW97" s="288">
        <v>8104352.7111730874</v>
      </c>
      <c r="AX97" s="257" t="str">
        <f t="shared" si="51"/>
        <v>High C2</v>
      </c>
      <c r="AY97" s="296">
        <v>1.4420730600720226E-5</v>
      </c>
      <c r="AZ97" s="288">
        <v>1.4420730600720226E-5</v>
      </c>
      <c r="BA97" s="288"/>
      <c r="BB97" s="288"/>
      <c r="BC97" s="288"/>
      <c r="BD97" s="288"/>
      <c r="BE97" s="257" t="str">
        <f t="shared" si="52"/>
        <v>High C2</v>
      </c>
      <c r="BF97" s="296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57" t="str">
        <f t="shared" si="53"/>
        <v>High C2</v>
      </c>
      <c r="BR97" s="296"/>
      <c r="BS97" s="296"/>
      <c r="BT97" s="296"/>
      <c r="BU97" s="296"/>
      <c r="BV97" s="296"/>
      <c r="BW97" s="297"/>
      <c r="BY97" s="257" t="str">
        <f t="shared" si="54"/>
        <v>High C2</v>
      </c>
      <c r="BZ97" s="393">
        <v>9.5784604214671788E-5</v>
      </c>
      <c r="CA97" s="393">
        <v>2.7981046757706851E-3</v>
      </c>
      <c r="CB97" s="393">
        <v>1.1146523488334226E-2</v>
      </c>
      <c r="CC97" s="393">
        <v>4.2807228433206668E-2</v>
      </c>
      <c r="CD97" s="394"/>
      <c r="CE97" s="257" t="s">
        <v>182</v>
      </c>
      <c r="CF97" s="296">
        <v>407994.88661044836</v>
      </c>
      <c r="CG97" s="296">
        <v>409017.77511616744</v>
      </c>
      <c r="CH97" s="296">
        <v>408244.25111151248</v>
      </c>
      <c r="CI97" s="296">
        <v>407877.00808387209</v>
      </c>
      <c r="CJ97" s="297"/>
      <c r="CL97" s="257" t="s">
        <v>182</v>
      </c>
      <c r="CM97" s="393">
        <v>4.2910220831128178E-12</v>
      </c>
      <c r="CN97" s="393">
        <v>1.8960118754469679E-3</v>
      </c>
      <c r="CO97" s="393">
        <v>1.3879677632890381E-2</v>
      </c>
      <c r="CP97" s="393">
        <v>4.4483770600596377E-2</v>
      </c>
      <c r="CQ97" s="394">
        <v>0.10287866466525437</v>
      </c>
      <c r="CR97" s="257" t="s">
        <v>182</v>
      </c>
      <c r="CS97" s="296">
        <v>408096.30267352477</v>
      </c>
      <c r="CT97" s="296">
        <v>407929.38300030184</v>
      </c>
      <c r="CU97" s="296">
        <v>408606.54763448238</v>
      </c>
      <c r="CV97" s="296">
        <v>407441.84969918197</v>
      </c>
      <c r="CW97" s="297">
        <v>408156.52265728673</v>
      </c>
      <c r="CY97" s="257" t="s">
        <v>182</v>
      </c>
      <c r="CZ97" s="393">
        <v>9.1217828528706544E-10</v>
      </c>
      <c r="DA97" s="393">
        <v>1.8960118754469679E-3</v>
      </c>
      <c r="DB97" s="393">
        <v>1.3879677632890381E-2</v>
      </c>
      <c r="DC97" s="393">
        <v>4.4483770600596377E-2</v>
      </c>
      <c r="DD97" s="394">
        <v>0.25329183388952037</v>
      </c>
      <c r="DE97" s="257">
        <v>0.11385171184283385</v>
      </c>
      <c r="DF97" s="296">
        <v>407795.04262666061</v>
      </c>
      <c r="DG97" s="296">
        <v>407939.3753777931</v>
      </c>
      <c r="DH97" s="296">
        <v>408606.54763448238</v>
      </c>
      <c r="DI97" s="296">
        <v>407441.84969918197</v>
      </c>
      <c r="DJ97" s="297">
        <v>408358.03676029242</v>
      </c>
    </row>
    <row r="98" spans="4:114" s="32" customFormat="1" ht="10.5" customHeight="1" thickBot="1">
      <c r="D98" s="318"/>
      <c r="E98" s="449"/>
      <c r="F98" s="453"/>
      <c r="G98" s="475"/>
      <c r="H98" s="260" t="str">
        <f t="shared" si="46"/>
        <v>Very high C1</v>
      </c>
      <c r="I98" s="296">
        <v>37195.096231248346</v>
      </c>
      <c r="J98" s="298">
        <v>904.36476078084047</v>
      </c>
      <c r="K98" s="298"/>
      <c r="L98" s="298">
        <v>15719.065147160018</v>
      </c>
      <c r="M98" s="298"/>
      <c r="N98" s="299">
        <v>20571.666323307491</v>
      </c>
      <c r="O98" s="42"/>
      <c r="P98" s="449"/>
      <c r="Q98" s="452"/>
      <c r="R98" s="260" t="str">
        <f t="shared" si="47"/>
        <v>Very high C1</v>
      </c>
      <c r="S98" s="296">
        <v>225269.73531383107</v>
      </c>
      <c r="T98" s="298">
        <v>0.72473856004085357</v>
      </c>
      <c r="U98" s="298">
        <v>16910.086274098969</v>
      </c>
      <c r="V98" s="298"/>
      <c r="W98" s="298">
        <v>3794.5892036769014</v>
      </c>
      <c r="X98" s="299">
        <v>204564.33509749518</v>
      </c>
      <c r="Y98" s="42"/>
      <c r="Z98" s="449"/>
      <c r="AA98" s="452"/>
      <c r="AB98" s="260" t="str">
        <f t="shared" si="48"/>
        <v>Very high C1</v>
      </c>
      <c r="AC98" s="296">
        <v>622348.46350555134</v>
      </c>
      <c r="AD98" s="298">
        <v>0.71807975962838433</v>
      </c>
      <c r="AE98" s="298">
        <v>16910.086274098969</v>
      </c>
      <c r="AF98" s="298"/>
      <c r="AG98" s="298">
        <v>3794.5892036769014</v>
      </c>
      <c r="AH98" s="299">
        <v>601643.06994801585</v>
      </c>
      <c r="AI98" s="42"/>
      <c r="AJ98" s="260" t="str">
        <f t="shared" si="49"/>
        <v>Very high C1</v>
      </c>
      <c r="AK98" s="286">
        <f t="shared" si="44"/>
        <v>-397078.72819172026</v>
      </c>
      <c r="AL98" s="286">
        <f t="shared" si="45"/>
        <v>6.6588004124692457E-3</v>
      </c>
      <c r="AM98" s="286">
        <f t="shared" si="45"/>
        <v>0</v>
      </c>
      <c r="AN98" s="286">
        <f t="shared" si="45"/>
        <v>0</v>
      </c>
      <c r="AO98" s="286">
        <f t="shared" si="45"/>
        <v>0</v>
      </c>
      <c r="AP98" s="287">
        <f t="shared" si="45"/>
        <v>-397078.73485052068</v>
      </c>
      <c r="AQ98" s="260" t="str">
        <f t="shared" si="50"/>
        <v>Very high C1</v>
      </c>
      <c r="AR98" s="296">
        <v>397078.73485052062</v>
      </c>
      <c r="AS98" s="289"/>
      <c r="AT98" s="289"/>
      <c r="AU98" s="289"/>
      <c r="AV98" s="289"/>
      <c r="AW98" s="289">
        <v>397078.73485052062</v>
      </c>
      <c r="AX98" s="260" t="str">
        <f t="shared" si="51"/>
        <v>Very high C1</v>
      </c>
      <c r="AY98" s="298">
        <v>6.6588004124691945E-3</v>
      </c>
      <c r="AZ98" s="289">
        <v>6.6588004124691945E-3</v>
      </c>
      <c r="BA98" s="289"/>
      <c r="BB98" s="289"/>
      <c r="BC98" s="289"/>
      <c r="BD98" s="289"/>
      <c r="BE98" s="260" t="str">
        <f t="shared" si="52"/>
        <v>Very high C1</v>
      </c>
      <c r="BF98" s="298"/>
      <c r="BG98" s="289"/>
      <c r="BH98" s="289"/>
      <c r="BI98" s="289"/>
      <c r="BJ98" s="289"/>
      <c r="BK98" s="289"/>
      <c r="BL98" s="289"/>
      <c r="BM98" s="289"/>
      <c r="BN98" s="289"/>
      <c r="BO98" s="289"/>
      <c r="BP98" s="289"/>
      <c r="BQ98" s="260" t="str">
        <f t="shared" si="53"/>
        <v>Very high C1</v>
      </c>
      <c r="BR98" s="298"/>
      <c r="BS98" s="298"/>
      <c r="BT98" s="298"/>
      <c r="BU98" s="298"/>
      <c r="BV98" s="298"/>
      <c r="BW98" s="299"/>
      <c r="BY98" s="260" t="str">
        <f t="shared" si="54"/>
        <v>Very high C1</v>
      </c>
      <c r="BZ98" s="395">
        <v>6.0000000000000008E-5</v>
      </c>
      <c r="CA98" s="395"/>
      <c r="CB98" s="395">
        <v>1.6827223920144685E-2</v>
      </c>
      <c r="CC98" s="395"/>
      <c r="CD98" s="396">
        <v>5.352916556918097E-2</v>
      </c>
      <c r="CE98" s="260" t="s">
        <v>183</v>
      </c>
      <c r="CF98" s="298">
        <v>437190.64316102455</v>
      </c>
      <c r="CG98" s="298"/>
      <c r="CH98" s="298">
        <v>524734.71971352596</v>
      </c>
      <c r="CI98" s="298"/>
      <c r="CJ98" s="299">
        <v>448998.05579567375</v>
      </c>
      <c r="CL98" s="260" t="s">
        <v>183</v>
      </c>
      <c r="CM98" s="395">
        <v>5.429555004266007E-7</v>
      </c>
      <c r="CN98" s="395">
        <v>1.8960118754469679E-3</v>
      </c>
      <c r="CO98" s="395"/>
      <c r="CP98" s="395">
        <v>3.03854959200861E-2</v>
      </c>
      <c r="CQ98" s="396">
        <v>0.36000932499652843</v>
      </c>
      <c r="CR98" s="260" t="s">
        <v>183</v>
      </c>
      <c r="CS98" s="298">
        <v>424410.81624021835</v>
      </c>
      <c r="CT98" s="298">
        <v>420602.83524161752</v>
      </c>
      <c r="CU98" s="298"/>
      <c r="CV98" s="298">
        <v>506941.39986411616</v>
      </c>
      <c r="CW98" s="299">
        <v>631844.49945322867</v>
      </c>
      <c r="CY98" s="260" t="s">
        <v>183</v>
      </c>
      <c r="CZ98" s="395">
        <v>1.3432938558710639E-6</v>
      </c>
      <c r="DA98" s="395">
        <v>1.8960118754469679E-3</v>
      </c>
      <c r="DB98" s="395"/>
      <c r="DC98" s="395">
        <v>3.03854959200861E-2</v>
      </c>
      <c r="DD98" s="396">
        <v>0.44678699322419674</v>
      </c>
      <c r="DE98" s="260">
        <v>0.10347217954885043</v>
      </c>
      <c r="DF98" s="298">
        <v>418903.07272888569</v>
      </c>
      <c r="DG98" s="298">
        <v>420602.83524161752</v>
      </c>
      <c r="DH98" s="298"/>
      <c r="DI98" s="298">
        <v>506941.39986411616</v>
      </c>
      <c r="DJ98" s="299">
        <v>509587.38692995551</v>
      </c>
    </row>
    <row r="99" spans="4:114" s="32" customFormat="1" ht="11.25" customHeight="1">
      <c r="D99" s="317" t="str">
        <f>D95</f>
        <v>132KV Network</v>
      </c>
      <c r="E99" s="447">
        <v>6</v>
      </c>
      <c r="F99" s="450" t="s">
        <v>189</v>
      </c>
      <c r="G99" s="473" t="s">
        <v>171</v>
      </c>
      <c r="H99" s="254" t="str">
        <f t="shared" si="46"/>
        <v>Low C4</v>
      </c>
      <c r="I99" s="296">
        <v>506911.83490853041</v>
      </c>
      <c r="J99" s="296"/>
      <c r="K99" s="296"/>
      <c r="L99" s="296"/>
      <c r="M99" s="296">
        <v>337854.87671256531</v>
      </c>
      <c r="N99" s="297">
        <v>169056.9581959651</v>
      </c>
      <c r="O99" s="42"/>
      <c r="P99" s="447">
        <v>6</v>
      </c>
      <c r="Q99" s="450" t="str">
        <f t="shared" ref="Q99" si="57">$F99</f>
        <v>OHL line fittings</v>
      </c>
      <c r="R99" s="254" t="str">
        <f t="shared" si="47"/>
        <v>Low C4</v>
      </c>
      <c r="S99" s="296">
        <v>359364.27614931244</v>
      </c>
      <c r="T99" s="296">
        <v>4.6736097722540389E-3</v>
      </c>
      <c r="U99" s="296"/>
      <c r="V99" s="296"/>
      <c r="W99" s="296"/>
      <c r="X99" s="297">
        <v>359364.27147570264</v>
      </c>
      <c r="Y99" s="42"/>
      <c r="Z99" s="447">
        <v>6</v>
      </c>
      <c r="AA99" s="450" t="str">
        <f t="shared" ref="AA99" si="58">$F99</f>
        <v>OHL line fittings</v>
      </c>
      <c r="AB99" s="254" t="str">
        <f t="shared" si="48"/>
        <v>Low C4</v>
      </c>
      <c r="AC99" s="296">
        <v>2804190.047261422</v>
      </c>
      <c r="AD99" s="296"/>
      <c r="AE99" s="296"/>
      <c r="AF99" s="296"/>
      <c r="AG99" s="296"/>
      <c r="AH99" s="297">
        <v>2804190.047261422</v>
      </c>
      <c r="AI99" s="42"/>
      <c r="AJ99" s="254" t="str">
        <f t="shared" si="49"/>
        <v>Low C4</v>
      </c>
      <c r="AK99" s="284">
        <f t="shared" si="44"/>
        <v>-2444825.7711121095</v>
      </c>
      <c r="AL99" s="284">
        <f t="shared" si="45"/>
        <v>4.6736097722540389E-3</v>
      </c>
      <c r="AM99" s="284">
        <f t="shared" si="45"/>
        <v>0</v>
      </c>
      <c r="AN99" s="284">
        <f t="shared" si="45"/>
        <v>0</v>
      </c>
      <c r="AO99" s="284">
        <f t="shared" si="45"/>
        <v>0</v>
      </c>
      <c r="AP99" s="285">
        <f t="shared" si="45"/>
        <v>-2444825.7757857195</v>
      </c>
      <c r="AQ99" s="254" t="str">
        <f t="shared" si="50"/>
        <v>Low C4</v>
      </c>
      <c r="AR99" s="296">
        <v>2444825.7757857195</v>
      </c>
      <c r="AS99" s="288"/>
      <c r="AT99" s="288"/>
      <c r="AU99" s="288"/>
      <c r="AV99" s="288"/>
      <c r="AW99" s="288">
        <v>2444825.7757857195</v>
      </c>
      <c r="AX99" s="254" t="str">
        <f t="shared" si="51"/>
        <v>Low C4</v>
      </c>
      <c r="AY99" s="296">
        <v>4.6736097722540389E-3</v>
      </c>
      <c r="AZ99" s="288">
        <v>4.6736097722540389E-3</v>
      </c>
      <c r="BA99" s="288"/>
      <c r="BB99" s="288"/>
      <c r="BC99" s="288"/>
      <c r="BD99" s="288"/>
      <c r="BE99" s="254" t="str">
        <f t="shared" si="52"/>
        <v>Low C4</v>
      </c>
      <c r="BF99" s="296"/>
      <c r="BG99" s="288"/>
      <c r="BH99" s="288"/>
      <c r="BI99" s="288"/>
      <c r="BJ99" s="288"/>
      <c r="BK99" s="288"/>
      <c r="BL99" s="288"/>
      <c r="BM99" s="288"/>
      <c r="BN99" s="288"/>
      <c r="BO99" s="288"/>
      <c r="BP99" s="288"/>
      <c r="BQ99" s="254" t="str">
        <f t="shared" si="53"/>
        <v>Low C4</v>
      </c>
      <c r="BR99" s="296"/>
      <c r="BS99" s="296"/>
      <c r="BT99" s="296"/>
      <c r="BU99" s="296"/>
      <c r="BV99" s="296"/>
      <c r="BW99" s="297"/>
      <c r="BY99" s="254" t="str">
        <f t="shared" si="54"/>
        <v>Low C4</v>
      </c>
      <c r="BZ99" s="393"/>
      <c r="CA99" s="393"/>
      <c r="CB99" s="393"/>
      <c r="CC99" s="393">
        <v>4.1846759493310737E-2</v>
      </c>
      <c r="CD99" s="394">
        <v>0.1088776611712543</v>
      </c>
      <c r="CE99" s="254" t="s">
        <v>180</v>
      </c>
      <c r="CF99" s="296"/>
      <c r="CG99" s="296"/>
      <c r="CH99" s="296"/>
      <c r="CI99" s="296">
        <v>302356.59692564112</v>
      </c>
      <c r="CJ99" s="297">
        <v>85455.366307099597</v>
      </c>
      <c r="CL99" s="254" t="s">
        <v>180</v>
      </c>
      <c r="CM99" s="393">
        <v>5.7887405979784035E-10</v>
      </c>
      <c r="CN99" s="393"/>
      <c r="CO99" s="393"/>
      <c r="CP99" s="393"/>
      <c r="CQ99" s="394">
        <v>0.23144117701107464</v>
      </c>
      <c r="CR99" s="254" t="s">
        <v>180</v>
      </c>
      <c r="CS99" s="296">
        <v>302356.59692564112</v>
      </c>
      <c r="CT99" s="296"/>
      <c r="CU99" s="296"/>
      <c r="CV99" s="296"/>
      <c r="CW99" s="297">
        <v>85455.366307099597</v>
      </c>
      <c r="CY99" s="254" t="s">
        <v>180</v>
      </c>
      <c r="CZ99" s="393"/>
      <c r="DA99" s="393"/>
      <c r="DB99" s="393"/>
      <c r="DC99" s="393"/>
      <c r="DD99" s="394">
        <v>0.27902473547401779</v>
      </c>
      <c r="DE99" s="254">
        <v>5.6661448122947947E-2</v>
      </c>
      <c r="DF99" s="296"/>
      <c r="DG99" s="296"/>
      <c r="DH99" s="296"/>
      <c r="DI99" s="296"/>
      <c r="DJ99" s="297">
        <v>230056.18671946062</v>
      </c>
    </row>
    <row r="100" spans="4:114" s="32" customFormat="1" ht="10.15" customHeight="1">
      <c r="D100" s="318"/>
      <c r="E100" s="448"/>
      <c r="F100" s="451"/>
      <c r="G100" s="474"/>
      <c r="H100" s="257" t="str">
        <f t="shared" si="46"/>
        <v>Medium C3</v>
      </c>
      <c r="I100" s="296">
        <v>1815021.0385119361</v>
      </c>
      <c r="J100" s="296">
        <v>0</v>
      </c>
      <c r="K100" s="296">
        <v>662.83407587000011</v>
      </c>
      <c r="L100" s="296"/>
      <c r="M100" s="296">
        <v>1771172.3654767745</v>
      </c>
      <c r="N100" s="297">
        <v>43185.838959291381</v>
      </c>
      <c r="O100" s="42"/>
      <c r="P100" s="448"/>
      <c r="Q100" s="451"/>
      <c r="R100" s="257" t="str">
        <f t="shared" si="47"/>
        <v>Medium C3</v>
      </c>
      <c r="S100" s="296">
        <v>9439002.7704779897</v>
      </c>
      <c r="T100" s="296">
        <v>0.54943208037043689</v>
      </c>
      <c r="U100" s="296">
        <v>30807.579723287752</v>
      </c>
      <c r="V100" s="296"/>
      <c r="W100" s="296"/>
      <c r="X100" s="297">
        <v>9408194.6413226221</v>
      </c>
      <c r="Y100" s="42"/>
      <c r="Z100" s="448"/>
      <c r="AA100" s="451"/>
      <c r="AB100" s="257" t="str">
        <f t="shared" si="48"/>
        <v>Medium C3</v>
      </c>
      <c r="AC100" s="296">
        <v>11017956.951359775</v>
      </c>
      <c r="AD100" s="296">
        <v>0.84605758070770554</v>
      </c>
      <c r="AE100" s="296">
        <v>30807.579723287752</v>
      </c>
      <c r="AF100" s="296"/>
      <c r="AG100" s="296"/>
      <c r="AH100" s="297">
        <v>10987148.525578907</v>
      </c>
      <c r="AI100" s="42"/>
      <c r="AJ100" s="257" t="str">
        <f t="shared" si="49"/>
        <v>Medium C3</v>
      </c>
      <c r="AK100" s="284">
        <f t="shared" si="44"/>
        <v>-1578954.180881785</v>
      </c>
      <c r="AL100" s="284">
        <f t="shared" si="45"/>
        <v>-0.29662550033726864</v>
      </c>
      <c r="AM100" s="284">
        <f t="shared" si="45"/>
        <v>0</v>
      </c>
      <c r="AN100" s="284">
        <f t="shared" si="45"/>
        <v>0</v>
      </c>
      <c r="AO100" s="284">
        <f t="shared" si="45"/>
        <v>0</v>
      </c>
      <c r="AP100" s="285">
        <f t="shared" si="45"/>
        <v>-1578953.8842562847</v>
      </c>
      <c r="AQ100" s="257" t="str">
        <f t="shared" si="50"/>
        <v>Medium C3</v>
      </c>
      <c r="AR100" s="296">
        <v>1578954.1947085233</v>
      </c>
      <c r="AS100" s="288">
        <v>0.31045223841112185</v>
      </c>
      <c r="AT100" s="288"/>
      <c r="AU100" s="288"/>
      <c r="AV100" s="288"/>
      <c r="AW100" s="288">
        <v>1578953.8842562849</v>
      </c>
      <c r="AX100" s="257" t="str">
        <f t="shared" si="51"/>
        <v>Medium C3</v>
      </c>
      <c r="AY100" s="296">
        <v>1.3826738073853184E-2</v>
      </c>
      <c r="AZ100" s="288">
        <v>1.3826738073853184E-2</v>
      </c>
      <c r="BA100" s="288"/>
      <c r="BB100" s="288"/>
      <c r="BC100" s="288"/>
      <c r="BD100" s="288"/>
      <c r="BE100" s="257" t="str">
        <f t="shared" si="52"/>
        <v>Medium C3</v>
      </c>
      <c r="BF100" s="296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57" t="str">
        <f t="shared" si="53"/>
        <v>Medium C3</v>
      </c>
      <c r="BR100" s="296"/>
      <c r="BS100" s="296"/>
      <c r="BT100" s="296"/>
      <c r="BU100" s="296"/>
      <c r="BV100" s="296"/>
      <c r="BW100" s="297"/>
      <c r="BY100" s="257" t="str">
        <f t="shared" si="54"/>
        <v>Medium C3</v>
      </c>
      <c r="BZ100" s="393">
        <v>0</v>
      </c>
      <c r="CA100" s="393">
        <v>1E-4</v>
      </c>
      <c r="CB100" s="393"/>
      <c r="CC100" s="393">
        <v>5.9572349602771947E-2</v>
      </c>
      <c r="CD100" s="394">
        <v>0.16732681748729328</v>
      </c>
      <c r="CE100" s="257" t="s">
        <v>181</v>
      </c>
      <c r="CF100" s="296">
        <v>327196.93732530874</v>
      </c>
      <c r="CG100" s="296">
        <v>323590.09880139353</v>
      </c>
      <c r="CH100" s="296"/>
      <c r="CI100" s="296">
        <v>327348.95411747106</v>
      </c>
      <c r="CJ100" s="297">
        <v>327308.48166779609</v>
      </c>
      <c r="CL100" s="257" t="s">
        <v>181</v>
      </c>
      <c r="CM100" s="393">
        <v>3.8828985659159666E-7</v>
      </c>
      <c r="CN100" s="393">
        <v>4.6478569592022555E-3</v>
      </c>
      <c r="CO100" s="393"/>
      <c r="CP100" s="393"/>
      <c r="CQ100" s="394">
        <v>0.38483999976546873</v>
      </c>
      <c r="CR100" s="257" t="s">
        <v>181</v>
      </c>
      <c r="CS100" s="296">
        <v>327287.77677160187</v>
      </c>
      <c r="CT100" s="296">
        <v>323590.09880139353</v>
      </c>
      <c r="CU100" s="296"/>
      <c r="CV100" s="296"/>
      <c r="CW100" s="297">
        <v>327265.63401824987</v>
      </c>
      <c r="CY100" s="257" t="s">
        <v>181</v>
      </c>
      <c r="CZ100" s="393">
        <v>8.6322934542798064E-7</v>
      </c>
      <c r="DA100" s="393">
        <v>4.6478569592022555E-3</v>
      </c>
      <c r="DB100" s="393"/>
      <c r="DC100" s="393"/>
      <c r="DD100" s="394">
        <v>0.41536861546718951</v>
      </c>
      <c r="DE100" s="257">
        <v>3.9992459002171618E-2</v>
      </c>
      <c r="DF100" s="296">
        <v>327196.93732530874</v>
      </c>
      <c r="DG100" s="296">
        <v>323590.09880139353</v>
      </c>
      <c r="DH100" s="296"/>
      <c r="DI100" s="296"/>
      <c r="DJ100" s="297">
        <v>327343.17233894608</v>
      </c>
    </row>
    <row r="101" spans="4:114" s="32" customFormat="1" ht="10.15" customHeight="1">
      <c r="D101" s="318"/>
      <c r="E101" s="448"/>
      <c r="F101" s="451"/>
      <c r="G101" s="474"/>
      <c r="H101" s="257" t="str">
        <f t="shared" si="46"/>
        <v>High C2</v>
      </c>
      <c r="I101" s="296">
        <v>1197061.5776348743</v>
      </c>
      <c r="J101" s="296">
        <v>0</v>
      </c>
      <c r="K101" s="296">
        <v>1315.8711179505601</v>
      </c>
      <c r="L101" s="296">
        <v>273736.43310633348</v>
      </c>
      <c r="M101" s="296">
        <v>922009.27341059037</v>
      </c>
      <c r="N101" s="297"/>
      <c r="O101" s="42"/>
      <c r="P101" s="448"/>
      <c r="Q101" s="451"/>
      <c r="R101" s="257" t="str">
        <f t="shared" si="47"/>
        <v>High C2</v>
      </c>
      <c r="S101" s="296">
        <v>695212.6528638294</v>
      </c>
      <c r="T101" s="296">
        <v>0.55139622250058573</v>
      </c>
      <c r="U101" s="296">
        <v>48310.4435607376</v>
      </c>
      <c r="V101" s="296"/>
      <c r="W101" s="296"/>
      <c r="X101" s="297">
        <v>646901.65790686931</v>
      </c>
      <c r="Y101" s="42"/>
      <c r="Z101" s="448"/>
      <c r="AA101" s="451"/>
      <c r="AB101" s="257" t="str">
        <f t="shared" si="48"/>
        <v>High C2</v>
      </c>
      <c r="AC101" s="296">
        <v>8164988.4749449529</v>
      </c>
      <c r="AD101" s="296">
        <v>0.14422016336205565</v>
      </c>
      <c r="AE101" s="296">
        <v>50573.027381135405</v>
      </c>
      <c r="AF101" s="296"/>
      <c r="AG101" s="296"/>
      <c r="AH101" s="297">
        <v>8114415.3033436537</v>
      </c>
      <c r="AI101" s="42"/>
      <c r="AJ101" s="257" t="str">
        <f t="shared" si="49"/>
        <v>High C2</v>
      </c>
      <c r="AK101" s="284">
        <f t="shared" si="44"/>
        <v>-7469775.8220811225</v>
      </c>
      <c r="AL101" s="284">
        <f t="shared" si="45"/>
        <v>0.40717605913853006</v>
      </c>
      <c r="AM101" s="284">
        <f t="shared" si="45"/>
        <v>-2262.5838203978055</v>
      </c>
      <c r="AN101" s="284">
        <f t="shared" si="45"/>
        <v>0</v>
      </c>
      <c r="AO101" s="284">
        <f t="shared" si="45"/>
        <v>0</v>
      </c>
      <c r="AP101" s="285">
        <f t="shared" si="45"/>
        <v>-7467513.6454367843</v>
      </c>
      <c r="AQ101" s="257" t="str">
        <f t="shared" si="50"/>
        <v>High C2</v>
      </c>
      <c r="AR101" s="296">
        <v>7469776.3734773453</v>
      </c>
      <c r="AS101" s="288">
        <v>0.14422016336205565</v>
      </c>
      <c r="AT101" s="288">
        <v>2262.5838203978078</v>
      </c>
      <c r="AU101" s="288"/>
      <c r="AV101" s="288"/>
      <c r="AW101" s="288">
        <v>7467513.6454367843</v>
      </c>
      <c r="AX101" s="257" t="str">
        <f t="shared" si="51"/>
        <v>High C2</v>
      </c>
      <c r="AY101" s="296">
        <v>0.55139622250058573</v>
      </c>
      <c r="AZ101" s="288">
        <v>0.55139622250058573</v>
      </c>
      <c r="BA101" s="288"/>
      <c r="BB101" s="288"/>
      <c r="BC101" s="288"/>
      <c r="BD101" s="288"/>
      <c r="BE101" s="257" t="str">
        <f t="shared" si="52"/>
        <v>High C2</v>
      </c>
      <c r="BF101" s="296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57" t="str">
        <f t="shared" si="53"/>
        <v>High C2</v>
      </c>
      <c r="BR101" s="296"/>
      <c r="BS101" s="296"/>
      <c r="BT101" s="296"/>
      <c r="BU101" s="296"/>
      <c r="BV101" s="296"/>
      <c r="BW101" s="297"/>
      <c r="BY101" s="257" t="str">
        <f t="shared" si="54"/>
        <v>High C2</v>
      </c>
      <c r="BZ101" s="393">
        <v>0</v>
      </c>
      <c r="CA101" s="393">
        <v>1.2887054602496055E-4</v>
      </c>
      <c r="CB101" s="393">
        <v>3.3235191020282828E-2</v>
      </c>
      <c r="CC101" s="393">
        <v>5.8233463770894479E-2</v>
      </c>
      <c r="CD101" s="394"/>
      <c r="CE101" s="257" t="s">
        <v>182</v>
      </c>
      <c r="CF101" s="296">
        <v>327589.22705882357</v>
      </c>
      <c r="CG101" s="296">
        <v>327751.91392609634</v>
      </c>
      <c r="CH101" s="296">
        <v>327579.50377167627</v>
      </c>
      <c r="CI101" s="296">
        <v>327534.15012982092</v>
      </c>
      <c r="CJ101" s="297"/>
      <c r="CL101" s="257" t="s">
        <v>182</v>
      </c>
      <c r="CM101" s="393">
        <v>1.0362153311331094E-8</v>
      </c>
      <c r="CN101" s="393">
        <v>5.5907745397448787E-3</v>
      </c>
      <c r="CO101" s="393"/>
      <c r="CP101" s="393"/>
      <c r="CQ101" s="394">
        <v>0.35749883807880894</v>
      </c>
      <c r="CR101" s="257" t="s">
        <v>182</v>
      </c>
      <c r="CS101" s="296">
        <v>327568.23475308367</v>
      </c>
      <c r="CT101" s="296">
        <v>327792.903570569</v>
      </c>
      <c r="CU101" s="296"/>
      <c r="CV101" s="296"/>
      <c r="CW101" s="297">
        <v>327568.52766684693</v>
      </c>
      <c r="CY101" s="257" t="s">
        <v>182</v>
      </c>
      <c r="CZ101" s="393">
        <v>8.6322934542798064E-7</v>
      </c>
      <c r="DA101" s="393">
        <v>5.3078992655820924E-3</v>
      </c>
      <c r="DB101" s="393"/>
      <c r="DC101" s="393"/>
      <c r="DD101" s="394">
        <v>0.34746898257617431</v>
      </c>
      <c r="DE101" s="257">
        <v>0.11385171184283385</v>
      </c>
      <c r="DF101" s="296">
        <v>327589.22705882357</v>
      </c>
      <c r="DG101" s="296">
        <v>327751.91392609634</v>
      </c>
      <c r="DH101" s="296"/>
      <c r="DI101" s="296"/>
      <c r="DJ101" s="297">
        <v>327542.39624652191</v>
      </c>
    </row>
    <row r="102" spans="4:114" s="32" customFormat="1" ht="10.5" customHeight="1" thickBot="1">
      <c r="D102" s="318"/>
      <c r="E102" s="449"/>
      <c r="F102" s="453"/>
      <c r="G102" s="475"/>
      <c r="H102" s="260" t="str">
        <f t="shared" si="46"/>
        <v>Very high C1</v>
      </c>
      <c r="I102" s="296">
        <v>360001.30117494153</v>
      </c>
      <c r="J102" s="294">
        <v>0</v>
      </c>
      <c r="K102" s="294">
        <v>47.854575870000005</v>
      </c>
      <c r="L102" s="294">
        <v>185307.24340594254</v>
      </c>
      <c r="M102" s="294">
        <v>174646.20319312898</v>
      </c>
      <c r="N102" s="295"/>
      <c r="O102" s="42"/>
      <c r="P102" s="449"/>
      <c r="Q102" s="452"/>
      <c r="R102" s="260" t="str">
        <f t="shared" si="47"/>
        <v>Very high C1</v>
      </c>
      <c r="S102" s="296">
        <v>2233127.9794869111</v>
      </c>
      <c r="T102" s="294">
        <v>0.28139554547908036</v>
      </c>
      <c r="U102" s="294">
        <v>1342.6624741749747</v>
      </c>
      <c r="V102" s="294"/>
      <c r="W102" s="294"/>
      <c r="X102" s="295">
        <v>2231785.0356171904</v>
      </c>
      <c r="Y102" s="42"/>
      <c r="Z102" s="449"/>
      <c r="AA102" s="452"/>
      <c r="AB102" s="260" t="str">
        <f t="shared" si="48"/>
        <v>Very high C1</v>
      </c>
      <c r="AC102" s="296">
        <v>2648676.1744002532</v>
      </c>
      <c r="AD102" s="294">
        <v>0.2697816244226855</v>
      </c>
      <c r="AE102" s="294">
        <v>2224.2122348705184</v>
      </c>
      <c r="AF102" s="294"/>
      <c r="AG102" s="294"/>
      <c r="AH102" s="295">
        <v>2646451.6923837583</v>
      </c>
      <c r="AI102" s="42"/>
      <c r="AJ102" s="260" t="str">
        <f t="shared" si="49"/>
        <v>Very high C1</v>
      </c>
      <c r="AK102" s="286">
        <f t="shared" si="44"/>
        <v>-415548.1949133423</v>
      </c>
      <c r="AL102" s="286">
        <f t="shared" si="45"/>
        <v>1.161392105639486E-2</v>
      </c>
      <c r="AM102" s="286">
        <f t="shared" si="45"/>
        <v>-881.54976069554368</v>
      </c>
      <c r="AN102" s="286">
        <f t="shared" si="45"/>
        <v>0</v>
      </c>
      <c r="AO102" s="286">
        <f t="shared" si="45"/>
        <v>0</v>
      </c>
      <c r="AP102" s="287">
        <f t="shared" si="45"/>
        <v>-414666.65676656784</v>
      </c>
      <c r="AQ102" s="260" t="str">
        <f t="shared" si="50"/>
        <v>Very high C1</v>
      </c>
      <c r="AR102" s="296">
        <v>415548.20652726322</v>
      </c>
      <c r="AS102" s="289"/>
      <c r="AT102" s="289">
        <v>881.5497606955438</v>
      </c>
      <c r="AU102" s="289"/>
      <c r="AV102" s="289"/>
      <c r="AW102" s="289">
        <v>414666.65676656767</v>
      </c>
      <c r="AX102" s="260" t="str">
        <f t="shared" si="51"/>
        <v>Very high C1</v>
      </c>
      <c r="AY102" s="294">
        <v>1.161392105639485E-2</v>
      </c>
      <c r="AZ102" s="289">
        <v>1.161392105639485E-2</v>
      </c>
      <c r="BA102" s="289"/>
      <c r="BB102" s="289"/>
      <c r="BC102" s="289"/>
      <c r="BD102" s="289"/>
      <c r="BE102" s="260" t="str">
        <f t="shared" si="52"/>
        <v>Very high C1</v>
      </c>
      <c r="BF102" s="294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60" t="str">
        <f t="shared" si="53"/>
        <v>Very high C1</v>
      </c>
      <c r="BR102" s="294"/>
      <c r="BS102" s="294"/>
      <c r="BT102" s="294"/>
      <c r="BU102" s="294"/>
      <c r="BV102" s="294"/>
      <c r="BW102" s="295"/>
      <c r="BY102" s="260" t="str">
        <f t="shared" si="54"/>
        <v>Very high C1</v>
      </c>
      <c r="BZ102" s="397">
        <v>0</v>
      </c>
      <c r="CA102" s="397">
        <v>1E-4</v>
      </c>
      <c r="CB102" s="397">
        <v>2.5847072168931007E-2</v>
      </c>
      <c r="CC102" s="397">
        <v>5.460918437212281E-2</v>
      </c>
      <c r="CD102" s="398"/>
      <c r="CE102" s="260" t="s">
        <v>183</v>
      </c>
      <c r="CF102" s="294">
        <v>373642.35538056446</v>
      </c>
      <c r="CG102" s="294">
        <v>353619.35428042477</v>
      </c>
      <c r="CH102" s="294">
        <v>338108.33923477808</v>
      </c>
      <c r="CI102" s="294">
        <v>402147.99700254516</v>
      </c>
      <c r="CJ102" s="295"/>
      <c r="CL102" s="260" t="s">
        <v>183</v>
      </c>
      <c r="CM102" s="397">
        <v>2.9503393505342226E-7</v>
      </c>
      <c r="CN102" s="397">
        <v>4.6478569592022555E-3</v>
      </c>
      <c r="CO102" s="397"/>
      <c r="CP102" s="397"/>
      <c r="CQ102" s="398">
        <v>0.30103030118527574</v>
      </c>
      <c r="CR102" s="260" t="s">
        <v>183</v>
      </c>
      <c r="CS102" s="294">
        <v>352562.58742990671</v>
      </c>
      <c r="CT102" s="294">
        <v>337504.49383849435</v>
      </c>
      <c r="CU102" s="294"/>
      <c r="CV102" s="294"/>
      <c r="CW102" s="295">
        <v>422150.01609658147</v>
      </c>
      <c r="CY102" s="260" t="s">
        <v>183</v>
      </c>
      <c r="CZ102" s="397">
        <v>8.6322934542798064E-7</v>
      </c>
      <c r="DA102" s="397">
        <v>4.6478569592022555E-3</v>
      </c>
      <c r="DB102" s="397"/>
      <c r="DC102" s="397"/>
      <c r="DD102" s="398">
        <v>0.31351346198822144</v>
      </c>
      <c r="DE102" s="260">
        <v>0.10347217954885043</v>
      </c>
      <c r="DF102" s="294">
        <v>373642.35538056446</v>
      </c>
      <c r="DG102" s="294">
        <v>353619.35428042477</v>
      </c>
      <c r="DH102" s="294"/>
      <c r="DI102" s="294"/>
      <c r="DJ102" s="295">
        <v>383850.95192604035</v>
      </c>
    </row>
    <row r="103" spans="4:114" s="32" customFormat="1" ht="10.15" customHeight="1">
      <c r="D103" s="317" t="str">
        <f>D99</f>
        <v>132KV Network</v>
      </c>
      <c r="E103" s="447">
        <v>7</v>
      </c>
      <c r="F103" s="450" t="s">
        <v>190</v>
      </c>
      <c r="G103" s="473" t="s">
        <v>171</v>
      </c>
      <c r="H103" s="254" t="str">
        <f t="shared" si="46"/>
        <v>Low C4</v>
      </c>
      <c r="I103" s="292"/>
      <c r="J103" s="292"/>
      <c r="K103" s="292"/>
      <c r="L103" s="292"/>
      <c r="M103" s="292"/>
      <c r="N103" s="293"/>
      <c r="O103" s="42"/>
      <c r="P103" s="447">
        <v>7</v>
      </c>
      <c r="Q103" s="450" t="str">
        <f t="shared" ref="Q103" si="59">$F103</f>
        <v>OHL towers</v>
      </c>
      <c r="R103" s="254" t="str">
        <f t="shared" si="47"/>
        <v>Low C4</v>
      </c>
      <c r="S103" s="292"/>
      <c r="T103" s="292"/>
      <c r="U103" s="292"/>
      <c r="V103" s="292"/>
      <c r="W103" s="292"/>
      <c r="X103" s="293"/>
      <c r="Y103" s="42"/>
      <c r="Z103" s="447">
        <v>7</v>
      </c>
      <c r="AA103" s="450" t="str">
        <f t="shared" ref="AA103" si="60">$F103</f>
        <v>OHL towers</v>
      </c>
      <c r="AB103" s="254" t="str">
        <f t="shared" si="48"/>
        <v>Low C4</v>
      </c>
      <c r="AC103" s="292"/>
      <c r="AD103" s="292"/>
      <c r="AE103" s="292"/>
      <c r="AF103" s="292"/>
      <c r="AG103" s="292"/>
      <c r="AH103" s="293"/>
      <c r="AI103" s="42"/>
      <c r="AJ103" s="254" t="str">
        <f t="shared" si="49"/>
        <v>Low C4</v>
      </c>
      <c r="AK103" s="284">
        <f t="shared" si="44"/>
        <v>0</v>
      </c>
      <c r="AL103" s="284">
        <f t="shared" si="45"/>
        <v>0</v>
      </c>
      <c r="AM103" s="284">
        <f t="shared" si="45"/>
        <v>0</v>
      </c>
      <c r="AN103" s="284">
        <f t="shared" si="45"/>
        <v>0</v>
      </c>
      <c r="AO103" s="284">
        <f t="shared" si="45"/>
        <v>0</v>
      </c>
      <c r="AP103" s="285">
        <f t="shared" si="45"/>
        <v>0</v>
      </c>
      <c r="AQ103" s="254" t="str">
        <f t="shared" si="50"/>
        <v>Low C4</v>
      </c>
      <c r="AR103" s="292"/>
      <c r="AS103" s="288"/>
      <c r="AT103" s="288"/>
      <c r="AU103" s="288"/>
      <c r="AV103" s="288"/>
      <c r="AW103" s="288"/>
      <c r="AX103" s="254" t="str">
        <f t="shared" si="51"/>
        <v>Low C4</v>
      </c>
      <c r="AY103" s="292"/>
      <c r="AZ103" s="288"/>
      <c r="BA103" s="288"/>
      <c r="BB103" s="288"/>
      <c r="BC103" s="288"/>
      <c r="BD103" s="288"/>
      <c r="BE103" s="254" t="str">
        <f t="shared" si="52"/>
        <v>Low C4</v>
      </c>
      <c r="BF103" s="292"/>
      <c r="BG103" s="288"/>
      <c r="BH103" s="288"/>
      <c r="BI103" s="288"/>
      <c r="BJ103" s="288"/>
      <c r="BK103" s="288"/>
      <c r="BL103" s="288"/>
      <c r="BM103" s="288"/>
      <c r="BN103" s="288"/>
      <c r="BO103" s="288"/>
      <c r="BP103" s="288"/>
      <c r="BQ103" s="254" t="str">
        <f t="shared" si="53"/>
        <v>Low C4</v>
      </c>
      <c r="BR103" s="292"/>
      <c r="BS103" s="292"/>
      <c r="BT103" s="292"/>
      <c r="BU103" s="292"/>
      <c r="BV103" s="292"/>
      <c r="BW103" s="293"/>
      <c r="BY103" s="254" t="str">
        <f t="shared" si="54"/>
        <v>Low C4</v>
      </c>
      <c r="BZ103" s="391"/>
      <c r="CA103" s="391"/>
      <c r="CB103" s="391"/>
      <c r="CC103" s="391"/>
      <c r="CD103" s="392"/>
      <c r="CE103" s="254" t="s">
        <v>180</v>
      </c>
      <c r="CF103" s="292"/>
      <c r="CG103" s="292"/>
      <c r="CH103" s="292"/>
      <c r="CI103" s="292"/>
      <c r="CJ103" s="293"/>
      <c r="CL103" s="254" t="s">
        <v>180</v>
      </c>
      <c r="CM103" s="391"/>
      <c r="CN103" s="391"/>
      <c r="CO103" s="391"/>
      <c r="CP103" s="391"/>
      <c r="CQ103" s="392"/>
      <c r="CR103" s="254" t="s">
        <v>180</v>
      </c>
      <c r="CS103" s="292"/>
      <c r="CT103" s="292"/>
      <c r="CU103" s="292"/>
      <c r="CV103" s="292"/>
      <c r="CW103" s="293"/>
      <c r="CY103" s="254" t="s">
        <v>180</v>
      </c>
      <c r="CZ103" s="391"/>
      <c r="DA103" s="391"/>
      <c r="DB103" s="391"/>
      <c r="DC103" s="391"/>
      <c r="DD103" s="392"/>
      <c r="DE103" s="254">
        <v>5.6661448122947947E-2</v>
      </c>
      <c r="DF103" s="292"/>
      <c r="DG103" s="292"/>
      <c r="DH103" s="292"/>
      <c r="DI103" s="292"/>
      <c r="DJ103" s="293"/>
    </row>
    <row r="104" spans="4:114" s="32" customFormat="1" ht="10.15" customHeight="1">
      <c r="D104" s="290"/>
      <c r="E104" s="448"/>
      <c r="F104" s="451"/>
      <c r="G104" s="474"/>
      <c r="H104" s="257" t="str">
        <f t="shared" si="46"/>
        <v>Medium C3</v>
      </c>
      <c r="I104" s="296"/>
      <c r="J104" s="296"/>
      <c r="K104" s="296"/>
      <c r="L104" s="296"/>
      <c r="M104" s="296"/>
      <c r="N104" s="297"/>
      <c r="O104" s="42"/>
      <c r="P104" s="448"/>
      <c r="Q104" s="451"/>
      <c r="R104" s="257" t="str">
        <f t="shared" si="47"/>
        <v>Medium C3</v>
      </c>
      <c r="S104" s="296"/>
      <c r="T104" s="296"/>
      <c r="U104" s="296"/>
      <c r="V104" s="296"/>
      <c r="W104" s="296"/>
      <c r="X104" s="297"/>
      <c r="Y104" s="42"/>
      <c r="Z104" s="448"/>
      <c r="AA104" s="451"/>
      <c r="AB104" s="257" t="str">
        <f t="shared" si="48"/>
        <v>Medium C3</v>
      </c>
      <c r="AC104" s="296"/>
      <c r="AD104" s="296"/>
      <c r="AE104" s="296"/>
      <c r="AF104" s="296"/>
      <c r="AG104" s="296"/>
      <c r="AH104" s="297"/>
      <c r="AI104" s="42"/>
      <c r="AJ104" s="257" t="str">
        <f t="shared" si="49"/>
        <v>Medium C3</v>
      </c>
      <c r="AK104" s="284">
        <f t="shared" si="44"/>
        <v>0</v>
      </c>
      <c r="AL104" s="284">
        <f t="shared" si="45"/>
        <v>0</v>
      </c>
      <c r="AM104" s="284">
        <f t="shared" si="45"/>
        <v>0</v>
      </c>
      <c r="AN104" s="284">
        <f t="shared" si="45"/>
        <v>0</v>
      </c>
      <c r="AO104" s="284">
        <f t="shared" si="45"/>
        <v>0</v>
      </c>
      <c r="AP104" s="285">
        <f t="shared" si="45"/>
        <v>0</v>
      </c>
      <c r="AQ104" s="257" t="str">
        <f t="shared" si="50"/>
        <v>Medium C3</v>
      </c>
      <c r="AR104" s="296"/>
      <c r="AS104" s="288"/>
      <c r="AT104" s="288"/>
      <c r="AU104" s="288"/>
      <c r="AV104" s="288"/>
      <c r="AW104" s="288"/>
      <c r="AX104" s="257" t="str">
        <f t="shared" si="51"/>
        <v>Medium C3</v>
      </c>
      <c r="AY104" s="296"/>
      <c r="AZ104" s="288"/>
      <c r="BA104" s="288"/>
      <c r="BB104" s="288"/>
      <c r="BC104" s="288"/>
      <c r="BD104" s="288"/>
      <c r="BE104" s="257" t="str">
        <f t="shared" si="52"/>
        <v>Medium C3</v>
      </c>
      <c r="BF104" s="296"/>
      <c r="BG104" s="288"/>
      <c r="BH104" s="288"/>
      <c r="BI104" s="288"/>
      <c r="BJ104" s="288"/>
      <c r="BK104" s="288"/>
      <c r="BL104" s="288"/>
      <c r="BM104" s="288"/>
      <c r="BN104" s="288"/>
      <c r="BO104" s="288"/>
      <c r="BP104" s="288"/>
      <c r="BQ104" s="257" t="str">
        <f t="shared" si="53"/>
        <v>Medium C3</v>
      </c>
      <c r="BR104" s="296"/>
      <c r="BS104" s="296"/>
      <c r="BT104" s="296"/>
      <c r="BU104" s="296"/>
      <c r="BV104" s="296"/>
      <c r="BW104" s="297"/>
      <c r="BY104" s="257" t="str">
        <f t="shared" si="54"/>
        <v>Medium C3</v>
      </c>
      <c r="BZ104" s="393"/>
      <c r="CA104" s="393"/>
      <c r="CB104" s="393"/>
      <c r="CC104" s="393"/>
      <c r="CD104" s="394"/>
      <c r="CE104" s="257" t="s">
        <v>181</v>
      </c>
      <c r="CF104" s="296"/>
      <c r="CG104" s="296"/>
      <c r="CH104" s="296"/>
      <c r="CI104" s="296"/>
      <c r="CJ104" s="297"/>
      <c r="CL104" s="257" t="s">
        <v>181</v>
      </c>
      <c r="CM104" s="393"/>
      <c r="CN104" s="393"/>
      <c r="CO104" s="393"/>
      <c r="CP104" s="393"/>
      <c r="CQ104" s="394"/>
      <c r="CR104" s="257" t="s">
        <v>181</v>
      </c>
      <c r="CS104" s="296"/>
      <c r="CT104" s="296"/>
      <c r="CU104" s="296"/>
      <c r="CV104" s="296"/>
      <c r="CW104" s="297"/>
      <c r="CY104" s="257" t="s">
        <v>181</v>
      </c>
      <c r="CZ104" s="393"/>
      <c r="DA104" s="393"/>
      <c r="DB104" s="393"/>
      <c r="DC104" s="393"/>
      <c r="DD104" s="394"/>
      <c r="DE104" s="257">
        <v>3.9992459002171618E-2</v>
      </c>
      <c r="DF104" s="296"/>
      <c r="DG104" s="296"/>
      <c r="DH104" s="296"/>
      <c r="DI104" s="296"/>
      <c r="DJ104" s="297"/>
    </row>
    <row r="105" spans="4:114" s="32" customFormat="1" ht="10.15" customHeight="1">
      <c r="D105" s="290"/>
      <c r="E105" s="448"/>
      <c r="F105" s="451"/>
      <c r="G105" s="474"/>
      <c r="H105" s="257" t="str">
        <f t="shared" si="46"/>
        <v>High C2</v>
      </c>
      <c r="I105" s="296"/>
      <c r="J105" s="296"/>
      <c r="K105" s="296"/>
      <c r="L105" s="296"/>
      <c r="M105" s="296"/>
      <c r="N105" s="297"/>
      <c r="O105" s="42"/>
      <c r="P105" s="448"/>
      <c r="Q105" s="451"/>
      <c r="R105" s="257" t="str">
        <f t="shared" si="47"/>
        <v>High C2</v>
      </c>
      <c r="S105" s="296"/>
      <c r="T105" s="296"/>
      <c r="U105" s="296"/>
      <c r="V105" s="296"/>
      <c r="W105" s="296"/>
      <c r="X105" s="297"/>
      <c r="Y105" s="42"/>
      <c r="Z105" s="448"/>
      <c r="AA105" s="451"/>
      <c r="AB105" s="257" t="str">
        <f t="shared" si="48"/>
        <v>High C2</v>
      </c>
      <c r="AC105" s="296"/>
      <c r="AD105" s="296"/>
      <c r="AE105" s="296"/>
      <c r="AF105" s="296"/>
      <c r="AG105" s="296"/>
      <c r="AH105" s="297"/>
      <c r="AI105" s="42"/>
      <c r="AJ105" s="257" t="str">
        <f t="shared" si="49"/>
        <v>High C2</v>
      </c>
      <c r="AK105" s="284">
        <f t="shared" si="44"/>
        <v>0</v>
      </c>
      <c r="AL105" s="284">
        <f t="shared" si="45"/>
        <v>0</v>
      </c>
      <c r="AM105" s="284">
        <f t="shared" si="45"/>
        <v>0</v>
      </c>
      <c r="AN105" s="284">
        <f t="shared" si="45"/>
        <v>0</v>
      </c>
      <c r="AO105" s="284">
        <f t="shared" si="45"/>
        <v>0</v>
      </c>
      <c r="AP105" s="285">
        <f t="shared" si="45"/>
        <v>0</v>
      </c>
      <c r="AQ105" s="257" t="str">
        <f t="shared" si="50"/>
        <v>High C2</v>
      </c>
      <c r="AR105" s="296"/>
      <c r="AS105" s="288"/>
      <c r="AT105" s="288"/>
      <c r="AU105" s="288"/>
      <c r="AV105" s="288"/>
      <c r="AW105" s="288"/>
      <c r="AX105" s="257" t="str">
        <f t="shared" si="51"/>
        <v>High C2</v>
      </c>
      <c r="AY105" s="296"/>
      <c r="AZ105" s="288"/>
      <c r="BA105" s="288"/>
      <c r="BB105" s="288"/>
      <c r="BC105" s="288"/>
      <c r="BD105" s="288"/>
      <c r="BE105" s="257" t="str">
        <f t="shared" si="52"/>
        <v>High C2</v>
      </c>
      <c r="BF105" s="296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57" t="str">
        <f t="shared" si="53"/>
        <v>High C2</v>
      </c>
      <c r="BR105" s="296"/>
      <c r="BS105" s="296"/>
      <c r="BT105" s="296"/>
      <c r="BU105" s="296"/>
      <c r="BV105" s="296"/>
      <c r="BW105" s="297"/>
      <c r="BY105" s="257" t="str">
        <f t="shared" si="54"/>
        <v>High C2</v>
      </c>
      <c r="BZ105" s="393"/>
      <c r="CA105" s="393"/>
      <c r="CB105" s="393"/>
      <c r="CC105" s="393"/>
      <c r="CD105" s="394"/>
      <c r="CE105" s="257" t="s">
        <v>182</v>
      </c>
      <c r="CF105" s="296"/>
      <c r="CG105" s="296"/>
      <c r="CH105" s="296"/>
      <c r="CI105" s="296"/>
      <c r="CJ105" s="297"/>
      <c r="CL105" s="257" t="s">
        <v>182</v>
      </c>
      <c r="CM105" s="393"/>
      <c r="CN105" s="393"/>
      <c r="CO105" s="393"/>
      <c r="CP105" s="393"/>
      <c r="CQ105" s="394"/>
      <c r="CR105" s="257" t="s">
        <v>182</v>
      </c>
      <c r="CS105" s="296"/>
      <c r="CT105" s="296"/>
      <c r="CU105" s="296"/>
      <c r="CV105" s="296"/>
      <c r="CW105" s="297"/>
      <c r="CY105" s="257" t="s">
        <v>182</v>
      </c>
      <c r="CZ105" s="393"/>
      <c r="DA105" s="393"/>
      <c r="DB105" s="393"/>
      <c r="DC105" s="393"/>
      <c r="DD105" s="394"/>
      <c r="DE105" s="257">
        <v>0.11385171184283385</v>
      </c>
      <c r="DF105" s="296"/>
      <c r="DG105" s="296"/>
      <c r="DH105" s="296"/>
      <c r="DI105" s="296"/>
      <c r="DJ105" s="297"/>
    </row>
    <row r="106" spans="4:114" s="32" customFormat="1" ht="10.5" customHeight="1" thickBot="1">
      <c r="D106" s="291"/>
      <c r="E106" s="449"/>
      <c r="F106" s="453"/>
      <c r="G106" s="475"/>
      <c r="H106" s="260" t="str">
        <f t="shared" si="46"/>
        <v>Very high C1</v>
      </c>
      <c r="I106" s="298"/>
      <c r="J106" s="298"/>
      <c r="K106" s="298"/>
      <c r="L106" s="298"/>
      <c r="M106" s="298"/>
      <c r="N106" s="299"/>
      <c r="O106" s="42"/>
      <c r="P106" s="449"/>
      <c r="Q106" s="453"/>
      <c r="R106" s="260" t="str">
        <f t="shared" si="47"/>
        <v>Very high C1</v>
      </c>
      <c r="S106" s="298"/>
      <c r="T106" s="298"/>
      <c r="U106" s="298"/>
      <c r="V106" s="298"/>
      <c r="W106" s="298"/>
      <c r="X106" s="299"/>
      <c r="Y106" s="42"/>
      <c r="Z106" s="449"/>
      <c r="AA106" s="453"/>
      <c r="AB106" s="260" t="str">
        <f t="shared" si="48"/>
        <v>Very high C1</v>
      </c>
      <c r="AC106" s="298"/>
      <c r="AD106" s="298"/>
      <c r="AE106" s="298"/>
      <c r="AF106" s="298"/>
      <c r="AG106" s="298"/>
      <c r="AH106" s="299"/>
      <c r="AI106" s="42"/>
      <c r="AJ106" s="260" t="str">
        <f t="shared" si="49"/>
        <v>Very high C1</v>
      </c>
      <c r="AK106" s="286">
        <f t="shared" si="44"/>
        <v>0</v>
      </c>
      <c r="AL106" s="286">
        <f t="shared" si="45"/>
        <v>0</v>
      </c>
      <c r="AM106" s="286">
        <f t="shared" si="45"/>
        <v>0</v>
      </c>
      <c r="AN106" s="286">
        <f t="shared" si="45"/>
        <v>0</v>
      </c>
      <c r="AO106" s="286">
        <f t="shared" si="45"/>
        <v>0</v>
      </c>
      <c r="AP106" s="287">
        <f t="shared" si="45"/>
        <v>0</v>
      </c>
      <c r="AQ106" s="260" t="str">
        <f t="shared" si="50"/>
        <v>Very high C1</v>
      </c>
      <c r="AR106" s="298"/>
      <c r="AS106" s="289"/>
      <c r="AT106" s="289"/>
      <c r="AU106" s="289"/>
      <c r="AV106" s="289"/>
      <c r="AW106" s="289"/>
      <c r="AX106" s="260" t="str">
        <f t="shared" si="51"/>
        <v>Very high C1</v>
      </c>
      <c r="AY106" s="298"/>
      <c r="AZ106" s="289"/>
      <c r="BA106" s="289"/>
      <c r="BB106" s="289"/>
      <c r="BC106" s="289"/>
      <c r="BD106" s="289"/>
      <c r="BE106" s="260" t="str">
        <f t="shared" si="52"/>
        <v>Very high C1</v>
      </c>
      <c r="BF106" s="298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60" t="str">
        <f t="shared" si="53"/>
        <v>Very high C1</v>
      </c>
      <c r="BR106" s="298"/>
      <c r="BS106" s="298"/>
      <c r="BT106" s="298"/>
      <c r="BU106" s="298"/>
      <c r="BV106" s="298"/>
      <c r="BW106" s="299"/>
      <c r="BY106" s="260" t="str">
        <f t="shared" si="54"/>
        <v>Very high C1</v>
      </c>
      <c r="BZ106" s="395"/>
      <c r="CA106" s="395"/>
      <c r="CB106" s="395"/>
      <c r="CC106" s="395"/>
      <c r="CD106" s="396"/>
      <c r="CE106" s="260" t="s">
        <v>183</v>
      </c>
      <c r="CF106" s="298"/>
      <c r="CG106" s="298"/>
      <c r="CH106" s="298"/>
      <c r="CI106" s="298"/>
      <c r="CJ106" s="299"/>
      <c r="CL106" s="260" t="s">
        <v>183</v>
      </c>
      <c r="CM106" s="395"/>
      <c r="CN106" s="395"/>
      <c r="CO106" s="395"/>
      <c r="CP106" s="395"/>
      <c r="CQ106" s="396"/>
      <c r="CR106" s="260" t="s">
        <v>183</v>
      </c>
      <c r="CS106" s="298"/>
      <c r="CT106" s="298"/>
      <c r="CU106" s="298"/>
      <c r="CV106" s="298"/>
      <c r="CW106" s="299"/>
      <c r="CY106" s="260" t="s">
        <v>183</v>
      </c>
      <c r="CZ106" s="395"/>
      <c r="DA106" s="395"/>
      <c r="DB106" s="395"/>
      <c r="DC106" s="395"/>
      <c r="DD106" s="396"/>
      <c r="DE106" s="260">
        <v>0.10347217954885043</v>
      </c>
      <c r="DF106" s="298"/>
      <c r="DG106" s="298"/>
      <c r="DH106" s="298"/>
      <c r="DI106" s="298"/>
      <c r="DJ106" s="299"/>
    </row>
    <row r="107" spans="4:114" customFormat="1" ht="10.15" customHeight="1"/>
    <row r="108" spans="4:114" customFormat="1" ht="10.15" customHeight="1"/>
    <row r="109" spans="4:114" customFormat="1" ht="10.15" customHeight="1"/>
    <row r="110" spans="4:114" customFormat="1" ht="10.5" customHeight="1"/>
    <row r="111" spans="4:114" customFormat="1" ht="10.15" customHeight="1"/>
    <row r="112" spans="4:114" customFormat="1" ht="10.15" customHeight="1"/>
    <row r="113" customFormat="1" ht="10.15" customHeight="1"/>
    <row r="114" customFormat="1" ht="10.5" customHeight="1"/>
    <row r="115" customFormat="1" ht="10.15" customHeight="1"/>
    <row r="116" customFormat="1" ht="10.15" customHeight="1"/>
    <row r="117" customFormat="1" ht="10.15" customHeight="1"/>
    <row r="118" customFormat="1" ht="10.5" customHeight="1"/>
    <row r="119" customFormat="1" ht="10.15" customHeight="1"/>
    <row r="120" customFormat="1" ht="10.15" customHeight="1"/>
    <row r="121" customFormat="1" ht="10.15" customHeight="1"/>
    <row r="122" customFormat="1" ht="10.5" customHeight="1"/>
    <row r="123" customFormat="1" ht="10.15" customHeight="1"/>
    <row r="124" customFormat="1" ht="10.15" customHeight="1"/>
    <row r="125" customFormat="1" ht="10.15" customHeight="1"/>
    <row r="126" customFormat="1" ht="10.5" customHeight="1"/>
    <row r="127" customFormat="1" ht="11.25" customHeight="1"/>
    <row r="128" customFormat="1" ht="10.15" customHeight="1"/>
    <row r="129" customFormat="1" ht="10.15" customHeight="1"/>
    <row r="130" customFormat="1" ht="10.5" customHeight="1"/>
    <row r="131" customFormat="1" ht="10.15" customHeight="1"/>
    <row r="132" customFormat="1" ht="10.15" customHeight="1"/>
    <row r="133" customFormat="1" ht="10.15" customHeight="1"/>
    <row r="134" customFormat="1" ht="10.5" customHeight="1"/>
    <row r="135" customFormat="1" ht="11.25" customHeight="1"/>
    <row r="136" customFormat="1" ht="10.15" customHeight="1"/>
    <row r="137" customFormat="1" ht="10.15" customHeight="1"/>
    <row r="138" customFormat="1" ht="10.5" customHeight="1"/>
    <row r="139" customFormat="1" ht="11.25" customHeight="1"/>
    <row r="140" customFormat="1" ht="10.15" customHeight="1"/>
    <row r="141" customFormat="1" ht="10.15" customHeight="1"/>
    <row r="142" customFormat="1" ht="10.5" customHeight="1"/>
    <row r="143" customFormat="1" ht="11.25" customHeight="1"/>
    <row r="144" customFormat="1" ht="10.15" customHeight="1"/>
    <row r="145" customFormat="1" ht="10.15" customHeight="1"/>
    <row r="146" customFormat="1" ht="10.5" customHeight="1"/>
    <row r="147" customFormat="1" ht="11.25" customHeight="1"/>
    <row r="148" customFormat="1" ht="10.15" customHeight="1"/>
    <row r="149" customFormat="1" ht="10.15" customHeight="1"/>
    <row r="150" customFormat="1" ht="10.5" customHeight="1"/>
    <row r="151" customFormat="1" ht="11.25" customHeight="1"/>
    <row r="152" customFormat="1" ht="10.15" customHeight="1"/>
    <row r="153" customFormat="1" ht="10.15" customHeight="1"/>
    <row r="154" customFormat="1" ht="10.5" customHeight="1"/>
    <row r="155" customFormat="1" ht="11.25" customHeight="1"/>
    <row r="156" customFormat="1" ht="10.15" customHeight="1"/>
    <row r="157" customFormat="1" ht="10.15" customHeight="1"/>
    <row r="158" customFormat="1" ht="10.5" customHeight="1"/>
    <row r="159" customFormat="1" ht="10.15" customHeight="1"/>
    <row r="160" customFormat="1" ht="10.15" customHeight="1"/>
    <row r="161" customFormat="1" ht="10.15" customHeight="1"/>
    <row r="162" customFormat="1" ht="10.5" customHeight="1"/>
    <row r="163" customFormat="1" ht="10.15" customHeight="1"/>
    <row r="164" customFormat="1" ht="10.15" customHeight="1"/>
    <row r="165" customFormat="1" ht="10.15" customHeight="1"/>
    <row r="166" customFormat="1" ht="10.5" customHeight="1"/>
    <row r="167" customFormat="1" ht="11.25" customHeight="1"/>
    <row r="168" customFormat="1" ht="10.15" customHeight="1"/>
    <row r="169" customFormat="1" ht="10.15" customHeight="1"/>
    <row r="170" customFormat="1" ht="10.5" customHeight="1"/>
    <row r="171" customFormat="1" ht="10.15" customHeight="1"/>
    <row r="172" customFormat="1" ht="10.15" customHeight="1"/>
    <row r="173" customFormat="1" ht="10.15" customHeight="1"/>
    <row r="174" customFormat="1" ht="10.5" customHeight="1"/>
    <row r="175" customFormat="1" ht="10.15" customHeight="1"/>
    <row r="176" customFormat="1" ht="10.15" customHeight="1"/>
    <row r="177" customFormat="1" ht="10.15" customHeight="1"/>
    <row r="178" customFormat="1" ht="10.5" customHeight="1"/>
    <row r="179" customFormat="1" ht="11.25" customHeight="1"/>
    <row r="180" customFormat="1" ht="10.15" customHeight="1"/>
    <row r="181" customFormat="1" ht="10.15" customHeight="1"/>
    <row r="182" customFormat="1" ht="10.5" customHeight="1"/>
    <row r="183" customFormat="1" ht="10.15" customHeight="1"/>
    <row r="184" customFormat="1" ht="10.15" customHeight="1"/>
    <row r="185" customFormat="1" ht="10.15" customHeight="1"/>
    <row r="186" customFormat="1" ht="10.5" customHeight="1"/>
    <row r="187" customFormat="1" ht="10.15" customHeight="1"/>
    <row r="188" customFormat="1" ht="10.15" customHeight="1"/>
    <row r="189" customFormat="1" ht="10.1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15" customHeight="1"/>
    <row r="292" customFormat="1" ht="10.15" customHeight="1"/>
    <row r="293" customFormat="1" ht="10.15" customHeight="1"/>
    <row r="294" customFormat="1" ht="10.5" customHeight="1"/>
    <row r="295" customFormat="1" ht="10.15" customHeight="1"/>
    <row r="296" customFormat="1" ht="10.15" customHeight="1"/>
    <row r="297" customFormat="1" ht="10.15" customHeight="1"/>
    <row r="298" customFormat="1" ht="10.15" customHeight="1"/>
    <row r="299" customFormat="1" ht="10.15" customHeight="1"/>
    <row r="300" customFormat="1" ht="10.15" customHeight="1"/>
    <row r="301" customFormat="1" ht="10.15" customHeight="1"/>
    <row r="302" customFormat="1" ht="10.15" customHeight="1"/>
    <row r="303" customFormat="1" ht="11.25" customHeight="1"/>
    <row r="304" customFormat="1" ht="10.15" customHeight="1"/>
    <row r="305" customFormat="1" ht="10.15" customHeight="1"/>
    <row r="306" customFormat="1" ht="10.15" customHeight="1"/>
    <row r="307" customFormat="1" ht="10.15" customHeight="1"/>
    <row r="308" customFormat="1" ht="10.15" customHeight="1"/>
    <row r="309" customFormat="1" ht="10.15" customHeight="1"/>
    <row r="310" customFormat="1" ht="10.15" customHeight="1"/>
    <row r="311" customFormat="1" ht="10.15" customHeight="1"/>
    <row r="312" customFormat="1" ht="11.25" customHeight="1"/>
    <row r="313" customFormat="1" ht="11.25" customHeight="1"/>
    <row r="314" customFormat="1" ht="11.25" customHeight="1"/>
    <row r="315" customFormat="1" ht="11.25" customHeight="1"/>
    <row r="316" customFormat="1" ht="11.25" customHeight="1"/>
    <row r="317" customFormat="1" ht="11.25" customHeight="1"/>
    <row r="318" customFormat="1" ht="11.25" customHeight="1"/>
    <row r="319" customFormat="1" ht="10.15" customHeight="1"/>
    <row r="320" customFormat="1" ht="11.25" customHeight="1"/>
    <row r="321" customFormat="1" ht="11.25" customHeight="1"/>
    <row r="322" customFormat="1" ht="11.25" customHeight="1"/>
    <row r="323" customFormat="1" ht="10.15" customHeight="1"/>
    <row r="324" customFormat="1" ht="11.25" customHeight="1"/>
    <row r="325" customFormat="1" ht="11.25" customHeight="1"/>
    <row r="326" customFormat="1" ht="11.25" customHeight="1"/>
    <row r="327" customFormat="1" ht="11.25" customHeight="1"/>
    <row r="328" customFormat="1" ht="11.25" customHeight="1"/>
    <row r="329" customFormat="1" ht="11.25" customHeight="1"/>
    <row r="330" customFormat="1" ht="11.25" customHeight="1"/>
    <row r="331" customFormat="1" ht="11.25" customHeight="1"/>
    <row r="332" customFormat="1" ht="11.25" customHeight="1"/>
    <row r="333" customFormat="1" ht="11.25" customHeight="1"/>
    <row r="334" customFormat="1" ht="11.25" customHeight="1"/>
    <row r="335" customFormat="1" ht="11.25" customHeight="1"/>
    <row r="336" customFormat="1" ht="11.25" customHeight="1"/>
    <row r="337" customFormat="1" ht="11.25" customHeight="1"/>
    <row r="338" customFormat="1" ht="11.25" customHeight="1"/>
    <row r="339" customFormat="1" ht="10.15" customHeight="1"/>
    <row r="340" customFormat="1" ht="11.25" customHeight="1"/>
    <row r="341" customFormat="1" ht="11.25" customHeight="1"/>
    <row r="342" customFormat="1" ht="11.25" customHeight="1"/>
    <row r="343" customFormat="1" ht="10.15" customHeight="1"/>
    <row r="344" customFormat="1" ht="11.25" customHeight="1"/>
    <row r="345" customFormat="1" ht="11.25" customHeight="1"/>
    <row r="346" customFormat="1" ht="11.25" customHeight="1"/>
    <row r="347" customFormat="1" ht="10.15" customHeight="1"/>
    <row r="348" customFormat="1" ht="11.25" customHeight="1"/>
    <row r="349" customFormat="1" ht="11.25" customHeight="1"/>
    <row r="350" customFormat="1" ht="11.25" customHeight="1"/>
    <row r="351" customFormat="1" ht="10.15" customHeight="1"/>
    <row r="352" customFormat="1" ht="11.25" customHeight="1"/>
    <row r="353" customFormat="1" ht="11.25" customHeight="1"/>
    <row r="354" customFormat="1" ht="11.25" customHeight="1"/>
    <row r="355" customFormat="1" ht="10.15" customHeight="1"/>
    <row r="356" customFormat="1" ht="11.25" customHeight="1"/>
    <row r="357" customFormat="1" ht="11.25" customHeight="1"/>
    <row r="358" customFormat="1" ht="11.25" customHeight="1"/>
    <row r="359" customFormat="1" ht="11.25" customHeight="1"/>
    <row r="360" customFormat="1" ht="11.25" customHeight="1"/>
    <row r="361" customFormat="1" ht="11.25" customHeight="1"/>
    <row r="362" customFormat="1" ht="11.25" customHeight="1"/>
    <row r="363" customFormat="1" ht="11.25" customHeight="1"/>
    <row r="364" customFormat="1" ht="11.25" customHeight="1"/>
    <row r="365" customFormat="1" ht="11.25" customHeight="1"/>
    <row r="366" customFormat="1" ht="11.25" customHeight="1"/>
    <row r="367" customFormat="1" ht="11.25" customHeight="1"/>
    <row r="368" customFormat="1" ht="11.25" customHeight="1"/>
    <row r="369" customFormat="1" ht="11.25" customHeight="1"/>
    <row r="370" customFormat="1" ht="11.25" customHeight="1"/>
    <row r="371" customFormat="1" ht="10.15" customHeight="1"/>
    <row r="372" customFormat="1" ht="11.25" customHeight="1"/>
    <row r="373" customFormat="1" ht="11.25" customHeight="1"/>
    <row r="374" customFormat="1" ht="11.25" customHeight="1"/>
    <row r="375" customFormat="1" ht="11.25" customHeight="1"/>
    <row r="376" customFormat="1" ht="11.25" customHeight="1"/>
    <row r="377" customFormat="1" ht="11.25" customHeight="1"/>
    <row r="378" customFormat="1" ht="11.25" customHeight="1"/>
    <row r="379" customFormat="1" ht="10.15" customHeight="1"/>
    <row r="380" customFormat="1" ht="11.25" customHeight="1"/>
    <row r="381" customFormat="1" ht="11.25" customHeight="1"/>
    <row r="382" customFormat="1" ht="11.25" customHeight="1"/>
    <row r="383" customFormat="1" ht="11.25" customHeight="1"/>
    <row r="384" customFormat="1" ht="11.25" customHeight="1"/>
    <row r="385" customFormat="1" ht="11.25" customHeight="1"/>
    <row r="386" customFormat="1" ht="11.25" customHeight="1"/>
    <row r="387" customFormat="1" ht="11.25" customHeight="1"/>
    <row r="388" customFormat="1" ht="11.25" customHeight="1"/>
    <row r="389" customFormat="1" ht="11.25" customHeight="1"/>
    <row r="390" customFormat="1" ht="11.25" customHeight="1"/>
    <row r="391" customFormat="1" ht="10.15" customHeight="1"/>
    <row r="392" customFormat="1" ht="11.25" customHeight="1"/>
    <row r="393" customFormat="1" ht="11.25" customHeight="1"/>
    <row r="394" customFormat="1" ht="11.25" customHeight="1"/>
    <row r="395" customFormat="1" ht="10.15" customHeight="1"/>
    <row r="396" customFormat="1" ht="11.25" customHeight="1"/>
    <row r="397" customFormat="1" ht="11.25" customHeight="1"/>
    <row r="398" customFormat="1" ht="11.25" customHeight="1"/>
    <row r="399" customFormat="1" ht="10.15" customHeight="1"/>
    <row r="400" customFormat="1" ht="11.25" customHeight="1"/>
    <row r="401" customFormat="1" ht="11.25" customHeight="1"/>
    <row r="402" customFormat="1" ht="11.25" customHeight="1"/>
    <row r="403" customFormat="1" ht="10.15" customHeight="1"/>
    <row r="404" customFormat="1" ht="11.25" customHeight="1"/>
    <row r="405" customFormat="1" ht="11.25" customHeight="1"/>
    <row r="406" customFormat="1" ht="11.25" customHeight="1"/>
    <row r="407" customFormat="1" ht="10.15" customHeight="1"/>
    <row r="408" customFormat="1" ht="11.25" customHeight="1"/>
    <row r="409" customFormat="1" ht="11.25" customHeight="1"/>
    <row r="410" customFormat="1" ht="11.25" customHeight="1"/>
    <row r="411" customFormat="1" ht="11.25" customHeight="1"/>
    <row r="412" customFormat="1" ht="11.25" customHeight="1"/>
    <row r="413" customFormat="1" ht="11.25" customHeight="1"/>
    <row r="414" customFormat="1" ht="11.25" customHeight="1"/>
    <row r="415" customFormat="1" ht="10.15" customHeight="1"/>
    <row r="416" customFormat="1" ht="11.25" customHeight="1"/>
    <row r="417" customFormat="1" ht="11.25" customHeight="1"/>
    <row r="418" customFormat="1" ht="11.25" customHeight="1"/>
    <row r="419" customFormat="1" ht="11.25" customHeight="1"/>
    <row r="420" customFormat="1" ht="11.25" customHeight="1"/>
    <row r="421" customFormat="1" ht="11.25" customHeight="1"/>
    <row r="422" customFormat="1" ht="11.25" customHeight="1"/>
    <row r="423" customFormat="1" ht="10.15" customHeight="1"/>
    <row r="424" customFormat="1" ht="11.25" customHeight="1"/>
    <row r="425" customFormat="1" ht="11.25" customHeight="1"/>
    <row r="426" customFormat="1" ht="11.25" customHeight="1"/>
    <row r="427" customFormat="1" ht="11.25" customHeight="1"/>
    <row r="428" customFormat="1" ht="11.25" customHeight="1"/>
    <row r="429" customFormat="1" ht="11.25" customHeight="1"/>
    <row r="430" customFormat="1" ht="11.25" customHeight="1"/>
    <row r="431" customFormat="1" ht="11.25" customHeight="1"/>
    <row r="432" customFormat="1" ht="11.25" customHeight="1"/>
    <row r="433" customFormat="1" ht="11.25" customHeight="1"/>
    <row r="434" customFormat="1" ht="11.25" customHeight="1"/>
    <row r="435" customFormat="1" ht="11.25" customHeight="1"/>
    <row r="436" customFormat="1" ht="11.25" customHeight="1"/>
    <row r="437" customFormat="1" ht="11.25" customHeight="1"/>
    <row r="438" customFormat="1" ht="11.25" customHeight="1"/>
    <row r="439" customFormat="1" ht="10.15" customHeight="1"/>
    <row r="440" customFormat="1" ht="11.25" customHeight="1"/>
    <row r="441" customFormat="1" ht="11.25" customHeight="1"/>
    <row r="442" customFormat="1" ht="11.25" customHeight="1"/>
    <row r="443" customFormat="1" ht="10.15" customHeight="1"/>
    <row r="444" customFormat="1" ht="11.25" customHeight="1"/>
    <row r="445" customFormat="1" ht="11.25" customHeight="1"/>
    <row r="446" customFormat="1" ht="11.25" customHeight="1"/>
    <row r="447" customFormat="1" ht="10.15" customHeight="1"/>
    <row r="448" customFormat="1" ht="11.25" customHeight="1"/>
    <row r="449" customFormat="1" ht="11.25" customHeight="1"/>
    <row r="450" customFormat="1" ht="11.25" customHeight="1"/>
    <row r="451" customFormat="1" ht="11.25" customHeight="1"/>
    <row r="452" customFormat="1" ht="11.25" customHeight="1"/>
    <row r="453" customFormat="1" ht="11.25" customHeight="1"/>
    <row r="454" customFormat="1" ht="11.25" customHeight="1"/>
    <row r="455" customFormat="1" ht="10.5" customHeight="1"/>
    <row r="456" customFormat="1" ht="11.25" customHeight="1"/>
    <row r="457" customFormat="1" ht="11.25" customHeight="1"/>
    <row r="458" customFormat="1" ht="11.25" customHeight="1"/>
    <row r="459" customFormat="1" ht="10.5" customHeight="1"/>
    <row r="460" customFormat="1" ht="11.25" customHeight="1"/>
    <row r="461" customFormat="1" ht="11.25" customHeight="1"/>
    <row r="462" customFormat="1" ht="11.25" customHeight="1"/>
    <row r="463" customFormat="1" ht="10.15" customHeight="1"/>
    <row r="464" customFormat="1" ht="11.25" customHeight="1"/>
    <row r="465" customFormat="1" ht="11.25" customHeight="1"/>
    <row r="466" customFormat="1" ht="12" customHeight="1"/>
    <row r="467" customFormat="1" ht="12.4"/>
    <row r="468" customFormat="1" ht="11.25" customHeight="1"/>
    <row r="469" customFormat="1" ht="11.25" customHeight="1"/>
    <row r="470" customFormat="1" ht="12" customHeight="1"/>
    <row r="471" customFormat="1" ht="11.25" customHeight="1"/>
    <row r="472" customFormat="1" ht="11.25" customHeight="1"/>
    <row r="473" customFormat="1" ht="11.25" customHeight="1"/>
    <row r="474" customFormat="1" ht="12" customHeight="1"/>
    <row r="475" customFormat="1" ht="12.4"/>
    <row r="476" customFormat="1" ht="11.25" customHeight="1"/>
    <row r="477" customFormat="1" ht="11.25" customHeight="1"/>
    <row r="478" customFormat="1" ht="12" customHeight="1"/>
    <row r="479" customFormat="1" ht="12.4"/>
    <row r="480" customFormat="1" ht="11.25" customHeight="1"/>
    <row r="481" customFormat="1" ht="11.25" customHeight="1"/>
    <row r="482" customFormat="1" ht="12" customHeight="1"/>
    <row r="483" customFormat="1" ht="12.4"/>
    <row r="484" customFormat="1" ht="11.25" customHeight="1"/>
    <row r="485" customFormat="1" ht="11.25" customHeight="1"/>
    <row r="486" customFormat="1" ht="12" customHeight="1"/>
    <row r="487" customFormat="1" ht="12.4"/>
    <row r="488" customFormat="1" ht="11.25" customHeight="1"/>
    <row r="489" customFormat="1" ht="11.25" customHeight="1"/>
    <row r="490" customFormat="1" ht="12" customHeight="1"/>
    <row r="491" customFormat="1" ht="11.25" customHeight="1"/>
    <row r="492" customFormat="1" ht="11.25" customHeight="1"/>
    <row r="493" customFormat="1" ht="11.25" customHeight="1"/>
    <row r="494" customFormat="1" ht="12" customHeight="1"/>
    <row r="495" customFormat="1" ht="12.4"/>
    <row r="496" customFormat="1" ht="11.25" customHeight="1"/>
    <row r="497" customFormat="1" ht="11.25" customHeight="1"/>
    <row r="498" customFormat="1" ht="12" customHeight="1"/>
    <row r="499" customFormat="1" ht="12.4"/>
    <row r="500" customFormat="1" ht="11.25" customHeight="1"/>
    <row r="501" customFormat="1" ht="11.25" customHeight="1"/>
    <row r="502" customFormat="1" ht="12" customHeight="1"/>
    <row r="503" customFormat="1" ht="11.25" customHeight="1"/>
    <row r="504" customFormat="1" ht="11.25" customHeight="1"/>
    <row r="505" customFormat="1" ht="11.25" customHeight="1"/>
    <row r="506" customFormat="1" ht="12" customHeight="1"/>
    <row r="507" customFormat="1" ht="12.4"/>
    <row r="508" customFormat="1" ht="11.25" customHeight="1"/>
    <row r="509" customFormat="1" ht="11.25" customHeight="1"/>
    <row r="510" customFormat="1" ht="12" customHeight="1"/>
    <row r="511" customFormat="1" ht="11.25" customHeight="1"/>
    <row r="512" customFormat="1" ht="11.25" customHeight="1"/>
    <row r="513" customFormat="1" ht="11.25" customHeight="1"/>
    <row r="514" customFormat="1" ht="12" customHeight="1"/>
    <row r="515" customFormat="1" ht="12.4"/>
    <row r="516" customFormat="1" ht="11.25" customHeight="1"/>
    <row r="517" customFormat="1" ht="11.25" customHeight="1"/>
    <row r="518" customFormat="1" ht="12" customHeight="1"/>
    <row r="519" customFormat="1" ht="12.4"/>
    <row r="520" customFormat="1" ht="11.25" customHeight="1"/>
    <row r="521" customFormat="1" ht="11.25" customHeight="1"/>
    <row r="522" customFormat="1" ht="12" customHeight="1"/>
    <row r="523" customFormat="1" ht="12.4"/>
    <row r="524" customFormat="1" ht="11.25" customHeight="1"/>
    <row r="525" customFormat="1" ht="11.25" customHeight="1"/>
    <row r="526" customFormat="1" ht="12" customHeight="1"/>
    <row r="527" customFormat="1" ht="12.4"/>
    <row r="528" customFormat="1" ht="11.25" customHeight="1"/>
    <row r="529" customFormat="1" ht="11.25" customHeight="1"/>
    <row r="530" customFormat="1" ht="12" customHeight="1"/>
    <row r="531" customFormat="1" ht="12.4"/>
    <row r="532" customFormat="1" ht="11.25" customHeight="1"/>
    <row r="533" customFormat="1" ht="11.25" customHeight="1"/>
    <row r="534" customFormat="1" ht="12" customHeight="1"/>
    <row r="535" customFormat="1" ht="12.4"/>
    <row r="536" customFormat="1" ht="11.25" customHeight="1"/>
    <row r="537" customFormat="1" ht="11.25" customHeight="1"/>
    <row r="538" customFormat="1" ht="12" customHeight="1"/>
    <row r="539" customFormat="1" ht="12.4"/>
    <row r="540" customFormat="1" ht="11.25" customHeight="1"/>
    <row r="541" customFormat="1" ht="11.25" customHeight="1"/>
    <row r="542" customFormat="1" ht="12" customHeight="1"/>
    <row r="543" customFormat="1" ht="12.4"/>
    <row r="544" customFormat="1" ht="11.25" customHeight="1"/>
    <row r="545" customFormat="1" ht="11.25" customHeight="1"/>
    <row r="546" customFormat="1" ht="12" customHeight="1"/>
    <row r="547" customFormat="1" ht="12.4"/>
    <row r="548" customFormat="1" ht="12.4"/>
    <row r="549" customFormat="1" ht="12.4"/>
    <row r="550" customFormat="1" ht="12.4"/>
    <row r="551" customFormat="1" ht="11.25" customHeight="1"/>
    <row r="552" customFormat="1" ht="12.4"/>
    <row r="553" customFormat="1" ht="12.4"/>
    <row r="554" customFormat="1" ht="12.4"/>
    <row r="555" customFormat="1" ht="12.4"/>
    <row r="556" customFormat="1" ht="12.4"/>
    <row r="557" customFormat="1" ht="12.4"/>
    <row r="558" customFormat="1" ht="12.4"/>
    <row r="559" customFormat="1" ht="11.25" customHeight="1"/>
    <row r="560" customFormat="1" ht="12.4"/>
    <row r="561" customFormat="1" ht="12.4"/>
    <row r="562" customFormat="1" ht="12.4"/>
    <row r="563" customFormat="1" ht="12.4"/>
    <row r="564" customFormat="1" ht="12.4"/>
    <row r="565" customFormat="1" ht="12.4"/>
    <row r="566" customFormat="1" ht="12.4"/>
    <row r="567" customFormat="1" ht="12.4"/>
    <row r="568" customFormat="1" ht="12.4"/>
    <row r="569" customFormat="1" ht="12.4"/>
    <row r="570" customFormat="1" ht="12.4"/>
    <row r="571" customFormat="1" ht="12.4"/>
    <row r="572" customFormat="1" ht="12.4"/>
    <row r="573" customFormat="1" ht="12.4"/>
    <row r="574" customFormat="1" ht="12.4"/>
    <row r="575" customFormat="1" ht="12.4"/>
    <row r="576" customFormat="1" ht="12.4"/>
    <row r="577" customFormat="1" ht="12.4"/>
    <row r="578" customFormat="1" ht="12.4"/>
    <row r="579" customFormat="1" ht="12.4"/>
    <row r="580" customFormat="1" ht="12.4"/>
    <row r="581" customFormat="1" ht="12.4"/>
    <row r="582" customFormat="1" ht="12.4"/>
    <row r="583" customFormat="1" ht="12.4"/>
    <row r="584" customFormat="1" ht="12.4"/>
    <row r="585" customFormat="1" ht="12.4"/>
    <row r="586" customFormat="1" ht="12.4"/>
    <row r="587" customFormat="1" ht="12.4"/>
    <row r="588" customFormat="1" ht="12.4"/>
    <row r="589" customFormat="1" ht="12.4"/>
    <row r="590" customFormat="1" ht="12.4"/>
    <row r="591" customFormat="1" ht="12.4"/>
    <row r="592" customFormat="1" ht="12.4"/>
    <row r="593" customFormat="1" ht="12.4"/>
    <row r="594" customFormat="1" ht="12.4"/>
    <row r="595" customFormat="1" ht="12.4"/>
    <row r="596" customFormat="1" ht="12.4"/>
    <row r="597" customFormat="1" ht="12.4"/>
    <row r="598" customFormat="1" ht="12.4"/>
    <row r="599" customFormat="1" ht="12.4"/>
    <row r="600" customFormat="1" ht="12.4"/>
    <row r="601" customFormat="1" ht="12.4"/>
    <row r="602" customFormat="1" ht="12.4"/>
    <row r="603" customFormat="1" ht="12.4"/>
    <row r="604" customFormat="1" ht="12.4"/>
    <row r="605" customFormat="1" ht="12.4"/>
    <row r="606" customFormat="1" ht="12.4"/>
    <row r="607" customFormat="1" ht="12.4"/>
    <row r="608" customFormat="1" ht="12.4"/>
    <row r="609" customFormat="1" ht="12.4"/>
    <row r="610" customFormat="1" ht="12.4"/>
    <row r="611" customFormat="1" ht="12.4"/>
    <row r="612" customFormat="1" ht="12.4"/>
    <row r="613" customFormat="1" ht="12.4"/>
    <row r="614" customFormat="1" ht="12.4"/>
    <row r="615" customFormat="1" ht="12.4"/>
    <row r="616" customFormat="1" ht="12.4"/>
    <row r="617" customFormat="1" ht="12.4"/>
    <row r="618" customFormat="1" ht="12.4"/>
    <row r="619" customFormat="1" ht="12.4"/>
    <row r="620" customFormat="1" ht="12.4"/>
    <row r="621" customFormat="1" ht="12.4"/>
    <row r="622" customFormat="1" ht="12.4"/>
    <row r="623" customFormat="1" ht="11.25" customHeight="1"/>
    <row r="624" customFormat="1" ht="12.4"/>
    <row r="625" customFormat="1" ht="12.4"/>
    <row r="626" customFormat="1" ht="12.4"/>
    <row r="627" customFormat="1" ht="12.4"/>
    <row r="628" customFormat="1" ht="12.4"/>
    <row r="629" customFormat="1" ht="12.4"/>
    <row r="630" customFormat="1" ht="12.4"/>
    <row r="631" customFormat="1" ht="11.25" customHeight="1"/>
    <row r="632" customFormat="1" ht="12.4"/>
    <row r="633" customFormat="1" ht="12.4"/>
    <row r="634" customFormat="1" ht="12.4"/>
    <row r="635" customFormat="1" ht="12.4"/>
    <row r="636" customFormat="1" ht="12.4"/>
    <row r="637" customFormat="1" ht="12.4"/>
    <row r="638" customFormat="1" ht="12.4"/>
    <row r="639" customFormat="1" ht="11.25" customHeight="1"/>
    <row r="640" customFormat="1" ht="12.4"/>
    <row r="641" customFormat="1" ht="12.4"/>
    <row r="642" customFormat="1" ht="12.4"/>
    <row r="643" customFormat="1" ht="12.4"/>
    <row r="644" customFormat="1" ht="12.4"/>
    <row r="645" customFormat="1" ht="12.4"/>
    <row r="646" customFormat="1" ht="12.4"/>
    <row r="647" customFormat="1" ht="12.4"/>
    <row r="648" customFormat="1" ht="12.4"/>
    <row r="649" customFormat="1" ht="12.4"/>
    <row r="650" customFormat="1" ht="12.4"/>
    <row r="651" customFormat="1" ht="12.4"/>
    <row r="652" customFormat="1" ht="12.4"/>
    <row r="653" customFormat="1" ht="12.4"/>
    <row r="654" customFormat="1" ht="12.4"/>
    <row r="655" customFormat="1" ht="12.4"/>
    <row r="656" customFormat="1" ht="12.4"/>
    <row r="657" customFormat="1" ht="12.4"/>
    <row r="658" customFormat="1" ht="12.4"/>
    <row r="659" customFormat="1" ht="12.4"/>
    <row r="660" customFormat="1" ht="12.4"/>
    <row r="661" customFormat="1" ht="12.4"/>
    <row r="662" customFormat="1" ht="12.4"/>
    <row r="663" customFormat="1" ht="12.4"/>
    <row r="664" customFormat="1" ht="12.4"/>
    <row r="665" customFormat="1" ht="12.4"/>
    <row r="666" customFormat="1" ht="12.4"/>
    <row r="667" customFormat="1" ht="12.4"/>
    <row r="668" customFormat="1" ht="12.4"/>
    <row r="669" customFormat="1" ht="12.4"/>
    <row r="670" customFormat="1" ht="12.4"/>
    <row r="671" customFormat="1" ht="12.4"/>
    <row r="672" customFormat="1" ht="12.4"/>
    <row r="673" customFormat="1" ht="12.4"/>
    <row r="674" customFormat="1" ht="12.4"/>
    <row r="675" customFormat="1" ht="12.4"/>
    <row r="676" customFormat="1" ht="12.4"/>
    <row r="677" customFormat="1" ht="12.4"/>
    <row r="678" customFormat="1" ht="12.4"/>
    <row r="679" customFormat="1" ht="12.4"/>
    <row r="680" customFormat="1" ht="12.4"/>
    <row r="681" customFormat="1" ht="12.4"/>
    <row r="682" customFormat="1" ht="12.4"/>
    <row r="683" customFormat="1" ht="12.4"/>
    <row r="684" customFormat="1" ht="12.4"/>
    <row r="685" customFormat="1" ht="12.4"/>
    <row r="686" customFormat="1" ht="12.4"/>
    <row r="687" customFormat="1" ht="12.4"/>
    <row r="688" customFormat="1" ht="12.4"/>
    <row r="689" customFormat="1" ht="12.4"/>
    <row r="690" customFormat="1" ht="12.4"/>
    <row r="691" customFormat="1" ht="12.4"/>
    <row r="692" customFormat="1" ht="12.4"/>
    <row r="693" customFormat="1" ht="12.4"/>
    <row r="694" customFormat="1" ht="12.4"/>
    <row r="695" customFormat="1" ht="12.4"/>
    <row r="696" customFormat="1" ht="12.4"/>
    <row r="697" customFormat="1" ht="12.4"/>
    <row r="698" customFormat="1" ht="12.4"/>
    <row r="699" customFormat="1" ht="12.4"/>
    <row r="700" customFormat="1" ht="12.4"/>
    <row r="701" customFormat="1" ht="12.4"/>
    <row r="702" customFormat="1" ht="12.4"/>
    <row r="703" customFormat="1" ht="12.4"/>
    <row r="704" customFormat="1" ht="12.4"/>
    <row r="705" customFormat="1" ht="12.4"/>
    <row r="706" customFormat="1" ht="12.4"/>
    <row r="707" customFormat="1" ht="12.4"/>
    <row r="708" customFormat="1" ht="12.4"/>
    <row r="709" customFormat="1" ht="12.4"/>
    <row r="710" customFormat="1" ht="12.4"/>
    <row r="711" customFormat="1" ht="12.4"/>
    <row r="712" customFormat="1" ht="12.4"/>
    <row r="713" customFormat="1" ht="12.4"/>
    <row r="714" customFormat="1" ht="12.4"/>
    <row r="715" customFormat="1" ht="12.4"/>
    <row r="716" customFormat="1" ht="12.4"/>
    <row r="717" customFormat="1" ht="12.4"/>
    <row r="718" customFormat="1" ht="12.4"/>
    <row r="719" customFormat="1" ht="12.4"/>
    <row r="720" customFormat="1" ht="12.4"/>
    <row r="721" customFormat="1" ht="12.4"/>
    <row r="722" customFormat="1" ht="12.4"/>
    <row r="723" customFormat="1" ht="12.4"/>
    <row r="724" customFormat="1" ht="12.4"/>
    <row r="725" customFormat="1" ht="12.4"/>
    <row r="726" customFormat="1" ht="12.4"/>
    <row r="727" customFormat="1" ht="12.4"/>
    <row r="728" customFormat="1" ht="12.4"/>
    <row r="729" customFormat="1" ht="12.4"/>
    <row r="730" customFormat="1" ht="12.4"/>
    <row r="731" customFormat="1" ht="12.4"/>
    <row r="732" customFormat="1" ht="12.4"/>
    <row r="733" customFormat="1" ht="12.4"/>
    <row r="734" customFormat="1" ht="12.4"/>
    <row r="735" customFormat="1" ht="12.4"/>
    <row r="736" customFormat="1" ht="12.4"/>
    <row r="737" customFormat="1" ht="12.4"/>
    <row r="738" customFormat="1" ht="12.4"/>
    <row r="739" customFormat="1" ht="12.4"/>
    <row r="740" customFormat="1" ht="12.4"/>
    <row r="741" customFormat="1" ht="12.4"/>
    <row r="742" customFormat="1" ht="12.4"/>
    <row r="743" customFormat="1" ht="12.4"/>
    <row r="744" customFormat="1" ht="12.4"/>
    <row r="745" customFormat="1" ht="12.4"/>
    <row r="746" customFormat="1" ht="12.4"/>
    <row r="747" customFormat="1" ht="12.4"/>
    <row r="748" customFormat="1" ht="12.4"/>
    <row r="749" customFormat="1" ht="12.4"/>
    <row r="750" customFormat="1" ht="12.4"/>
    <row r="751" customFormat="1" ht="12.4"/>
    <row r="752" customFormat="1" ht="12.4"/>
    <row r="753" customFormat="1" ht="12.4"/>
    <row r="754" customFormat="1" ht="12.4"/>
    <row r="755" customFormat="1" ht="12.4"/>
    <row r="756" customFormat="1" ht="12.4"/>
    <row r="757" customFormat="1" ht="12.4"/>
    <row r="758" customFormat="1" ht="12.4"/>
    <row r="759" customFormat="1" ht="12.4"/>
    <row r="760" customFormat="1" ht="12.4"/>
    <row r="761" customFormat="1" ht="12.4"/>
    <row r="762" customFormat="1" ht="12.4"/>
    <row r="763" customFormat="1" ht="12.4"/>
    <row r="764" customFormat="1" ht="12.4"/>
    <row r="765" customFormat="1" ht="12.4"/>
    <row r="766" customFormat="1" ht="12.4"/>
    <row r="767" customFormat="1" ht="12.4"/>
    <row r="768" customFormat="1" ht="12.4"/>
    <row r="769" customFormat="1" ht="12.4"/>
    <row r="770" customFormat="1" ht="12.4"/>
    <row r="771" customFormat="1" ht="12.4"/>
    <row r="772" customFormat="1" ht="12.4"/>
    <row r="773" customFormat="1" ht="12.4"/>
    <row r="774" customFormat="1" ht="12.4"/>
    <row r="775" customFormat="1" ht="12.4"/>
    <row r="776" customFormat="1" ht="12.4"/>
    <row r="777" customFormat="1" ht="12.4"/>
    <row r="778" customFormat="1" ht="12.4"/>
    <row r="779" customFormat="1" ht="12.4"/>
    <row r="780" customFormat="1" ht="12.4"/>
    <row r="781" customFormat="1" ht="12.4"/>
    <row r="782" customFormat="1" ht="12.4"/>
    <row r="783" customFormat="1" ht="12.4"/>
    <row r="784" customFormat="1" ht="12.4"/>
    <row r="785" customFormat="1" ht="12.4"/>
    <row r="786" customFormat="1" ht="12.4"/>
    <row r="787" customFormat="1" ht="12.4"/>
    <row r="788" customFormat="1" ht="12.4"/>
    <row r="789" customFormat="1" ht="12.4"/>
    <row r="790" customFormat="1" ht="12.4"/>
    <row r="791" customFormat="1" ht="12.4"/>
    <row r="792" customFormat="1" ht="12.4"/>
    <row r="793" customFormat="1" ht="12.4"/>
    <row r="794" customFormat="1" ht="12.4"/>
    <row r="795" customFormat="1" ht="12.4"/>
    <row r="796" customFormat="1" ht="12.4"/>
    <row r="797" customFormat="1" ht="12.4"/>
    <row r="798" customFormat="1" ht="12.4"/>
    <row r="799" customFormat="1" ht="12.4"/>
    <row r="800" customFormat="1" ht="12.4"/>
    <row r="801" spans="9:29" customFormat="1" ht="12.4"/>
    <row r="802" spans="9:29" customFormat="1" ht="12.4"/>
    <row r="803" spans="9:29" customFormat="1" ht="12.4"/>
    <row r="804" spans="9:29" customFormat="1" ht="12.4"/>
    <row r="805" spans="9:29" customFormat="1" ht="12.4"/>
    <row r="806" spans="9:29" customFormat="1" ht="12.4"/>
    <row r="807" spans="9:29" customFormat="1" ht="12.4"/>
    <row r="808" spans="9:29" customFormat="1" ht="12.4"/>
    <row r="809" spans="9:29" customFormat="1" ht="12.4"/>
    <row r="810" spans="9:29" customFormat="1" ht="12.4"/>
    <row r="811" spans="9:29" customFormat="1" ht="12.4"/>
    <row r="812" spans="9:29" customFormat="1" ht="12.4"/>
    <row r="813" spans="9:29" customFormat="1" ht="12.4"/>
    <row r="814" spans="9:29" customFormat="1" ht="12.4"/>
    <row r="815" spans="9:29" ht="12.4">
      <c r="I815"/>
      <c r="S815"/>
      <c r="AC815"/>
    </row>
    <row r="816" spans="9:29" ht="12.4">
      <c r="I816"/>
      <c r="S816"/>
      <c r="AC816"/>
    </row>
    <row r="817" spans="9:29" ht="12.4">
      <c r="I817"/>
      <c r="S817"/>
      <c r="AC817"/>
    </row>
    <row r="818" spans="9:29" ht="12.4">
      <c r="I818"/>
      <c r="S818"/>
      <c r="AC818"/>
    </row>
    <row r="819" spans="9:29" ht="12.4">
      <c r="I819"/>
      <c r="S819"/>
      <c r="AC819"/>
    </row>
    <row r="820" spans="9:29" ht="12.4">
      <c r="I820"/>
      <c r="S820"/>
      <c r="AC820"/>
    </row>
    <row r="821" spans="9:29" ht="12.4">
      <c r="I821"/>
      <c r="S821"/>
      <c r="AC821"/>
    </row>
    <row r="822" spans="9:29" ht="12.4">
      <c r="I822"/>
      <c r="S822"/>
      <c r="AC822"/>
    </row>
    <row r="823" spans="9:29" ht="12.4">
      <c r="I823"/>
      <c r="S823"/>
      <c r="AC823"/>
    </row>
    <row r="824" spans="9:29" ht="12.4">
      <c r="I824"/>
      <c r="S824"/>
      <c r="AC824"/>
    </row>
    <row r="825" spans="9:29" ht="12.4">
      <c r="I825"/>
      <c r="S825"/>
      <c r="AC825"/>
    </row>
    <row r="826" spans="9:29" ht="12.4">
      <c r="I826"/>
      <c r="S826"/>
      <c r="AC826"/>
    </row>
    <row r="827" spans="9:29" ht="12.4">
      <c r="I827"/>
      <c r="S827"/>
      <c r="AC827"/>
    </row>
    <row r="828" spans="9:29" ht="12.4">
      <c r="I828"/>
      <c r="S828"/>
      <c r="AC828"/>
    </row>
    <row r="829" spans="9:29" ht="12.4">
      <c r="I829"/>
      <c r="S829"/>
      <c r="AC829"/>
    </row>
    <row r="830" spans="9:29" ht="12.4">
      <c r="I830"/>
      <c r="S830"/>
      <c r="AC830"/>
    </row>
    <row r="831" spans="9:29" ht="12.4">
      <c r="I831"/>
      <c r="S831"/>
      <c r="AC831"/>
    </row>
    <row r="832" spans="9:29" ht="12.4">
      <c r="I832"/>
      <c r="S832"/>
      <c r="AC832"/>
    </row>
    <row r="833" spans="9:29" ht="12.4">
      <c r="I833"/>
      <c r="S833"/>
      <c r="AC833"/>
    </row>
    <row r="834" spans="9:29" ht="12.4">
      <c r="I834"/>
      <c r="S834"/>
      <c r="AC834"/>
    </row>
    <row r="835" spans="9:29" ht="12.4">
      <c r="I835"/>
      <c r="S835"/>
      <c r="AC835"/>
    </row>
    <row r="836" spans="9:29" ht="12.4">
      <c r="I836"/>
      <c r="S836"/>
      <c r="AC836"/>
    </row>
    <row r="837" spans="9:29" ht="12.4">
      <c r="I837"/>
      <c r="S837"/>
      <c r="AC837"/>
    </row>
    <row r="838" spans="9:29" ht="12.4">
      <c r="I838"/>
      <c r="S838"/>
      <c r="AC838"/>
    </row>
    <row r="839" spans="9:29" ht="12.4">
      <c r="I839"/>
      <c r="S839"/>
      <c r="AC839"/>
    </row>
    <row r="840" spans="9:29" ht="12.4">
      <c r="I840"/>
      <c r="S840"/>
      <c r="AC840"/>
    </row>
    <row r="841" spans="9:29" ht="12.4">
      <c r="I841"/>
      <c r="S841"/>
      <c r="AC841"/>
    </row>
    <row r="842" spans="9:29" ht="12.4">
      <c r="I842"/>
      <c r="S842"/>
      <c r="AC842"/>
    </row>
  </sheetData>
  <mergeCells count="251">
    <mergeCell ref="D1:DJ1"/>
    <mergeCell ref="D2:DJ2"/>
    <mergeCell ref="D3:DJ3"/>
    <mergeCell ref="D4:DJ4"/>
    <mergeCell ref="AJ19:BW19"/>
    <mergeCell ref="BY19:CJ19"/>
    <mergeCell ref="CL19:CW19"/>
    <mergeCell ref="CY19:DJ19"/>
    <mergeCell ref="D20:D22"/>
    <mergeCell ref="E20:F22"/>
    <mergeCell ref="G20:G22"/>
    <mergeCell ref="H20:N20"/>
    <mergeCell ref="P20:Q22"/>
    <mergeCell ref="R20:X20"/>
    <mergeCell ref="J21:J22"/>
    <mergeCell ref="K21:K22"/>
    <mergeCell ref="L21:L22"/>
    <mergeCell ref="M21:M22"/>
    <mergeCell ref="CR20:CW20"/>
    <mergeCell ref="CY20:DD20"/>
    <mergeCell ref="DE20:DJ20"/>
    <mergeCell ref="Z20:AA22"/>
    <mergeCell ref="AB20:AH20"/>
    <mergeCell ref="AJ20:AP20"/>
    <mergeCell ref="AQ20:AW20"/>
    <mergeCell ref="BQ20:BW20"/>
    <mergeCell ref="AD21:AD22"/>
    <mergeCell ref="AE21:AE22"/>
    <mergeCell ref="AF21:AF22"/>
    <mergeCell ref="AG21:AG22"/>
    <mergeCell ref="N21:N22"/>
    <mergeCell ref="T21:T22"/>
    <mergeCell ref="U21:U22"/>
    <mergeCell ref="V21:V22"/>
    <mergeCell ref="W21:W22"/>
    <mergeCell ref="X21:X22"/>
    <mergeCell ref="AH21:AH22"/>
    <mergeCell ref="AL21:AL22"/>
    <mergeCell ref="AM21:AM22"/>
    <mergeCell ref="AN21:AN22"/>
    <mergeCell ref="AO21:AO22"/>
    <mergeCell ref="AP21:AP22"/>
    <mergeCell ref="BO21:BO22"/>
    <mergeCell ref="BP21:BP22"/>
    <mergeCell ref="BE20:BF20"/>
    <mergeCell ref="BG20:BK20"/>
    <mergeCell ref="BL20:BP20"/>
    <mergeCell ref="AX20:BD20"/>
    <mergeCell ref="BY20:CD20"/>
    <mergeCell ref="CE20:CJ20"/>
    <mergeCell ref="CL20:CQ20"/>
    <mergeCell ref="AS21:AS22"/>
    <mergeCell ref="AT21:AT22"/>
    <mergeCell ref="AU21:AU22"/>
    <mergeCell ref="AV21:AV22"/>
    <mergeCell ref="AW21:AW22"/>
    <mergeCell ref="BG21:BG22"/>
    <mergeCell ref="BU21:BU22"/>
    <mergeCell ref="BV21:BV22"/>
    <mergeCell ref="BW21:BW22"/>
    <mergeCell ref="BZ21:BZ22"/>
    <mergeCell ref="CA21:CA22"/>
    <mergeCell ref="CB21:CB22"/>
    <mergeCell ref="BH21:BH22"/>
    <mergeCell ref="BI21:BI22"/>
    <mergeCell ref="BJ21:BJ22"/>
    <mergeCell ref="BK21:BK22"/>
    <mergeCell ref="BS21:BS22"/>
    <mergeCell ref="BT21:BT22"/>
    <mergeCell ref="BL21:BL22"/>
    <mergeCell ref="BM21:BM22"/>
    <mergeCell ref="BN21:BN22"/>
    <mergeCell ref="CN21:CN22"/>
    <mergeCell ref="CO21:CO22"/>
    <mergeCell ref="CP21:CP22"/>
    <mergeCell ref="CQ21:CQ22"/>
    <mergeCell ref="CC21:CC22"/>
    <mergeCell ref="CD21:CD22"/>
    <mergeCell ref="CF21:CF22"/>
    <mergeCell ref="CG21:CG22"/>
    <mergeCell ref="CH21:CH22"/>
    <mergeCell ref="CI21:CI22"/>
    <mergeCell ref="DH21:DH22"/>
    <mergeCell ref="DI21:DI22"/>
    <mergeCell ref="DJ21:DJ22"/>
    <mergeCell ref="E23:E26"/>
    <mergeCell ref="F23:F26"/>
    <mergeCell ref="G23:G26"/>
    <mergeCell ref="P23:P26"/>
    <mergeCell ref="Q23:Q26"/>
    <mergeCell ref="Z23:Z26"/>
    <mergeCell ref="AA23:AA26"/>
    <mergeCell ref="DA21:DA22"/>
    <mergeCell ref="DB21:DB22"/>
    <mergeCell ref="DC21:DC22"/>
    <mergeCell ref="DD21:DD22"/>
    <mergeCell ref="DF21:DF22"/>
    <mergeCell ref="DG21:DG22"/>
    <mergeCell ref="CS21:CS22"/>
    <mergeCell ref="CT21:CT22"/>
    <mergeCell ref="CU21:CU22"/>
    <mergeCell ref="CV21:CV22"/>
    <mergeCell ref="CW21:CW22"/>
    <mergeCell ref="CZ21:CZ22"/>
    <mergeCell ref="CJ21:CJ22"/>
    <mergeCell ref="CM21:CM22"/>
    <mergeCell ref="AA27:AA30"/>
    <mergeCell ref="E31:E34"/>
    <mergeCell ref="F31:F34"/>
    <mergeCell ref="G31:G34"/>
    <mergeCell ref="P31:P34"/>
    <mergeCell ref="Q31:Q34"/>
    <mergeCell ref="Z31:Z34"/>
    <mergeCell ref="AA31:AA34"/>
    <mergeCell ref="E27:E30"/>
    <mergeCell ref="F27:F30"/>
    <mergeCell ref="G27:G30"/>
    <mergeCell ref="P27:P30"/>
    <mergeCell ref="Q27:Q30"/>
    <mergeCell ref="Z27:Z30"/>
    <mergeCell ref="AA35:AA38"/>
    <mergeCell ref="E39:E42"/>
    <mergeCell ref="F39:F42"/>
    <mergeCell ref="G39:G42"/>
    <mergeCell ref="P39:P42"/>
    <mergeCell ref="Q39:Q42"/>
    <mergeCell ref="Z39:Z42"/>
    <mergeCell ref="AA39:AA42"/>
    <mergeCell ref="E35:E38"/>
    <mergeCell ref="F35:F38"/>
    <mergeCell ref="G35:G38"/>
    <mergeCell ref="P35:P38"/>
    <mergeCell ref="Q35:Q38"/>
    <mergeCell ref="Z35:Z38"/>
    <mergeCell ref="AA43:AA46"/>
    <mergeCell ref="E47:E50"/>
    <mergeCell ref="F47:F50"/>
    <mergeCell ref="G47:G50"/>
    <mergeCell ref="P47:P50"/>
    <mergeCell ref="Q47:Q50"/>
    <mergeCell ref="Z47:Z50"/>
    <mergeCell ref="AA47:AA50"/>
    <mergeCell ref="E43:E46"/>
    <mergeCell ref="F43:F46"/>
    <mergeCell ref="G43:G46"/>
    <mergeCell ref="P43:P46"/>
    <mergeCell ref="Q43:Q46"/>
    <mergeCell ref="Z43:Z46"/>
    <mergeCell ref="AA51:AA54"/>
    <mergeCell ref="E55:E58"/>
    <mergeCell ref="F55:F58"/>
    <mergeCell ref="G55:G58"/>
    <mergeCell ref="P55:P58"/>
    <mergeCell ref="Q55:Q58"/>
    <mergeCell ref="Z55:Z58"/>
    <mergeCell ref="AA55:AA58"/>
    <mergeCell ref="E51:E54"/>
    <mergeCell ref="F51:F54"/>
    <mergeCell ref="G51:G54"/>
    <mergeCell ref="P51:P54"/>
    <mergeCell ref="Q51:Q54"/>
    <mergeCell ref="Z51:Z54"/>
    <mergeCell ref="AA59:AA62"/>
    <mergeCell ref="E63:E66"/>
    <mergeCell ref="F63:F66"/>
    <mergeCell ref="G63:G66"/>
    <mergeCell ref="P63:P66"/>
    <mergeCell ref="Q63:Q66"/>
    <mergeCell ref="Z63:Z66"/>
    <mergeCell ref="AA63:AA66"/>
    <mergeCell ref="E59:E62"/>
    <mergeCell ref="F59:F62"/>
    <mergeCell ref="G59:G62"/>
    <mergeCell ref="P59:P62"/>
    <mergeCell ref="Q59:Q62"/>
    <mergeCell ref="Z59:Z62"/>
    <mergeCell ref="AA67:AA70"/>
    <mergeCell ref="E71:E74"/>
    <mergeCell ref="F71:F74"/>
    <mergeCell ref="G71:G74"/>
    <mergeCell ref="P71:P74"/>
    <mergeCell ref="Q71:Q74"/>
    <mergeCell ref="Z71:Z74"/>
    <mergeCell ref="AA71:AA74"/>
    <mergeCell ref="E67:E70"/>
    <mergeCell ref="F67:F70"/>
    <mergeCell ref="G67:G70"/>
    <mergeCell ref="P67:P70"/>
    <mergeCell ref="Q67:Q70"/>
    <mergeCell ref="Z67:Z70"/>
    <mergeCell ref="AA75:AA78"/>
    <mergeCell ref="E79:E82"/>
    <mergeCell ref="F79:F82"/>
    <mergeCell ref="G79:G82"/>
    <mergeCell ref="P79:P82"/>
    <mergeCell ref="Q79:Q82"/>
    <mergeCell ref="Z79:Z82"/>
    <mergeCell ref="AA79:AA82"/>
    <mergeCell ref="E75:E78"/>
    <mergeCell ref="F75:F78"/>
    <mergeCell ref="G75:G78"/>
    <mergeCell ref="P75:P78"/>
    <mergeCell ref="Q75:Q78"/>
    <mergeCell ref="Z75:Z78"/>
    <mergeCell ref="AA83:AA86"/>
    <mergeCell ref="E87:E90"/>
    <mergeCell ref="F87:F90"/>
    <mergeCell ref="G87:G90"/>
    <mergeCell ref="P87:P90"/>
    <mergeCell ref="Q87:Q90"/>
    <mergeCell ref="Z87:Z90"/>
    <mergeCell ref="AA87:AA90"/>
    <mergeCell ref="E83:E86"/>
    <mergeCell ref="F83:F86"/>
    <mergeCell ref="G83:G86"/>
    <mergeCell ref="P83:P86"/>
    <mergeCell ref="Q83:Q86"/>
    <mergeCell ref="Z83:Z86"/>
    <mergeCell ref="Q95:Q98"/>
    <mergeCell ref="Z95:Z98"/>
    <mergeCell ref="AA95:AA98"/>
    <mergeCell ref="E91:E94"/>
    <mergeCell ref="F91:F94"/>
    <mergeCell ref="G91:G94"/>
    <mergeCell ref="P91:P94"/>
    <mergeCell ref="Q91:Q94"/>
    <mergeCell ref="Z91:Z94"/>
    <mergeCell ref="AZ21:AZ22"/>
    <mergeCell ref="BA21:BA22"/>
    <mergeCell ref="BB21:BB22"/>
    <mergeCell ref="BC21:BC22"/>
    <mergeCell ref="BD21:BD22"/>
    <mergeCell ref="AA99:AA102"/>
    <mergeCell ref="E103:E106"/>
    <mergeCell ref="F103:F106"/>
    <mergeCell ref="G103:G106"/>
    <mergeCell ref="P103:P106"/>
    <mergeCell ref="Q103:Q106"/>
    <mergeCell ref="Z103:Z106"/>
    <mergeCell ref="AA103:AA106"/>
    <mergeCell ref="E99:E102"/>
    <mergeCell ref="F99:F102"/>
    <mergeCell ref="G99:G102"/>
    <mergeCell ref="P99:P102"/>
    <mergeCell ref="Q99:Q102"/>
    <mergeCell ref="Z99:Z102"/>
    <mergeCell ref="AA91:AA94"/>
    <mergeCell ref="E95:E98"/>
    <mergeCell ref="F95:F98"/>
    <mergeCell ref="G95:G98"/>
    <mergeCell ref="P95:P98"/>
  </mergeCells>
  <pageMargins left="0.17" right="0.17" top="0.17" bottom="0.17" header="0.51181102362204722" footer="0.51181102362204722"/>
  <pageSetup paperSize="8" scale="25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271"/>
  <sheetViews>
    <sheetView showGridLines="0" topLeftCell="A67" zoomScale="85" zoomScaleNormal="85" zoomScaleSheetLayoutView="70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9.8789062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6.1171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36" width="13" style="1" customWidth="1"/>
    <col min="37" max="41" width="9" style="1"/>
    <col min="42" max="42" width="10.1171875" style="1" customWidth="1"/>
    <col min="43" max="43" width="12.87890625" style="1" customWidth="1"/>
    <col min="44" max="44" width="9" style="1" customWidth="1"/>
    <col min="45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50" ht="28.5" customHeight="1">
      <c r="B1" s="457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6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2:50" ht="28.5" customHeight="1">
      <c r="B2" s="460" t="s">
        <v>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8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2:50" ht="28.5" customHeight="1" thickBot="1">
      <c r="B3" s="414" t="s">
        <v>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90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2:50" customFormat="1" ht="24.75" customHeight="1">
      <c r="B4" s="2" t="s">
        <v>145</v>
      </c>
      <c r="AW4" s="250"/>
      <c r="AX4" s="250"/>
    </row>
    <row r="5" spans="2:50" customFormat="1" ht="41.25" customHeight="1">
      <c r="B5" s="2"/>
      <c r="AW5" s="250"/>
      <c r="AX5" s="250"/>
    </row>
    <row r="6" spans="2:50" customFormat="1" ht="24" customHeight="1">
      <c r="B6" s="3" t="s">
        <v>3</v>
      </c>
      <c r="C6" s="1"/>
      <c r="D6" s="4"/>
      <c r="E6" s="5"/>
      <c r="F6" s="6"/>
      <c r="G6" s="6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  <c r="Y6" s="8"/>
      <c r="Z6" s="8"/>
      <c r="AA6" s="8"/>
      <c r="AB6" s="8"/>
      <c r="AC6" s="8"/>
      <c r="AW6" s="250"/>
      <c r="AX6" s="250"/>
    </row>
    <row r="7" spans="2:50" customFormat="1" ht="75.75" customHeight="1">
      <c r="B7" s="5"/>
      <c r="C7" s="4"/>
      <c r="D7" s="5"/>
      <c r="E7" s="6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/>
      <c r="X7" s="7"/>
      <c r="Y7" s="8"/>
      <c r="Z7" s="8"/>
      <c r="AA7" s="8"/>
      <c r="AB7" s="8"/>
      <c r="AC7" s="1"/>
      <c r="AW7" s="250"/>
      <c r="AX7" s="250"/>
    </row>
    <row r="8" spans="2:50" customFormat="1" ht="24" customHeight="1">
      <c r="B8" s="3" t="s">
        <v>4</v>
      </c>
      <c r="C8" s="3"/>
      <c r="D8" s="3"/>
      <c r="E8" s="3" t="s">
        <v>5</v>
      </c>
      <c r="F8" s="3"/>
      <c r="G8" s="3"/>
      <c r="H8" s="3" t="s">
        <v>6</v>
      </c>
      <c r="I8" s="3"/>
      <c r="J8" s="3"/>
      <c r="K8" s="3" t="s">
        <v>7</v>
      </c>
      <c r="L8" s="3"/>
      <c r="M8" s="3"/>
      <c r="N8" s="3"/>
      <c r="O8" s="3"/>
      <c r="P8" s="3"/>
      <c r="Q8" s="1"/>
      <c r="R8" s="3"/>
      <c r="S8" s="3"/>
      <c r="T8" s="3"/>
      <c r="U8" s="3"/>
      <c r="V8" s="3"/>
      <c r="W8" s="8"/>
      <c r="X8" s="8"/>
      <c r="Y8" s="9"/>
      <c r="Z8" s="1"/>
      <c r="AA8" s="1"/>
      <c r="AB8" s="1"/>
      <c r="AC8" s="1"/>
      <c r="AW8" s="250"/>
      <c r="AX8" s="250"/>
    </row>
    <row r="9" spans="2:50" customFormat="1" ht="18.75" customHeight="1">
      <c r="B9" s="5"/>
      <c r="C9" s="4"/>
      <c r="D9" s="5"/>
      <c r="E9" s="7"/>
      <c r="F9" s="7"/>
      <c r="G9" s="9"/>
      <c r="H9" s="5"/>
      <c r="I9" s="4"/>
      <c r="J9" s="1"/>
      <c r="K9" s="7"/>
      <c r="L9" s="8"/>
      <c r="M9" s="8"/>
      <c r="N9" s="8"/>
      <c r="O9" s="8"/>
      <c r="P9" s="8"/>
      <c r="Q9" s="1"/>
      <c r="R9" s="8"/>
      <c r="S9" s="8"/>
      <c r="T9" s="8"/>
      <c r="U9" s="8"/>
      <c r="V9" s="8"/>
      <c r="W9" s="8"/>
      <c r="X9" s="8"/>
      <c r="Y9" s="9"/>
      <c r="Z9" s="1"/>
      <c r="AA9" s="1"/>
      <c r="AB9" s="1"/>
      <c r="AC9" s="1"/>
      <c r="AW9" s="250"/>
      <c r="AX9" s="250"/>
    </row>
    <row r="10" spans="2:50" customFormat="1" ht="22.5" customHeight="1">
      <c r="B10" s="10" t="s">
        <v>8</v>
      </c>
      <c r="C10" s="11" t="s">
        <v>9</v>
      </c>
      <c r="D10" s="5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244"/>
      <c r="S10" s="244"/>
      <c r="T10" s="244"/>
      <c r="U10" s="244"/>
      <c r="V10" s="244"/>
      <c r="W10" s="1"/>
      <c r="X10" s="9"/>
      <c r="Y10" s="9"/>
      <c r="Z10" s="1"/>
      <c r="AA10" s="1"/>
      <c r="AB10" s="1"/>
      <c r="AC10" s="1"/>
      <c r="AW10" s="250"/>
      <c r="AX10" s="250"/>
    </row>
    <row r="11" spans="2:50" customFormat="1" ht="16.5" customHeight="1">
      <c r="B11" s="14" t="s">
        <v>14</v>
      </c>
      <c r="C11" s="11" t="s">
        <v>18</v>
      </c>
      <c r="D11" s="5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244"/>
      <c r="S11" s="244"/>
      <c r="T11" s="244"/>
      <c r="U11" s="244"/>
      <c r="V11" s="244"/>
      <c r="W11" s="1"/>
      <c r="X11" s="9"/>
      <c r="Y11" s="9"/>
      <c r="Z11" s="1"/>
      <c r="AA11" s="1"/>
      <c r="AB11" s="1"/>
      <c r="AC11" s="1"/>
      <c r="AW11" s="250"/>
      <c r="AX11" s="250"/>
    </row>
    <row r="12" spans="2:50" customFormat="1" ht="12.75" customHeight="1">
      <c r="B12" s="14" t="s">
        <v>15</v>
      </c>
      <c r="C12" s="11" t="s">
        <v>25</v>
      </c>
      <c r="D12" s="5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244"/>
      <c r="S12" s="244"/>
      <c r="T12" s="244"/>
      <c r="U12" s="244"/>
      <c r="V12" s="244"/>
      <c r="W12" s="1"/>
      <c r="X12" s="9"/>
      <c r="Y12" s="9"/>
      <c r="Z12" s="1"/>
      <c r="AA12" s="1"/>
      <c r="AB12" s="1"/>
      <c r="AC12" s="1"/>
      <c r="AW12" s="250"/>
      <c r="AX12" s="250"/>
    </row>
    <row r="13" spans="2:50" customFormat="1" ht="12.4">
      <c r="B13" s="15" t="s">
        <v>16</v>
      </c>
      <c r="C13" s="11" t="s">
        <v>29</v>
      </c>
      <c r="D13" s="5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244"/>
      <c r="S13" s="244"/>
      <c r="T13" s="244"/>
      <c r="U13" s="244"/>
      <c r="V13" s="244"/>
      <c r="W13" s="1"/>
      <c r="X13" s="9"/>
      <c r="Y13" s="9"/>
      <c r="Z13" s="1"/>
      <c r="AA13" s="1"/>
      <c r="AB13" s="1"/>
      <c r="AC13" s="1"/>
      <c r="AW13" s="250"/>
      <c r="AX13" s="250"/>
    </row>
    <row r="14" spans="2:50" customFormat="1" ht="12.4">
      <c r="B14" s="13" t="s">
        <v>17</v>
      </c>
      <c r="C14" s="11" t="s">
        <v>33</v>
      </c>
      <c r="D14" s="5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244"/>
      <c r="S14" s="244"/>
      <c r="T14" s="244"/>
      <c r="U14" s="244"/>
      <c r="V14" s="244"/>
      <c r="W14" s="1"/>
      <c r="X14" s="9"/>
      <c r="Y14" s="9"/>
      <c r="Z14" s="1"/>
      <c r="AA14" s="1"/>
      <c r="AB14" s="1"/>
      <c r="AC14" s="1"/>
      <c r="AW14" s="250"/>
      <c r="AX14" s="250"/>
    </row>
    <row r="15" spans="2:50" customFormat="1" ht="16.5" customHeight="1">
      <c r="B15" s="20"/>
      <c r="C15" s="21"/>
      <c r="D15" s="22"/>
      <c r="E15" s="23"/>
      <c r="F15" s="24"/>
      <c r="G15" s="24"/>
      <c r="H15" s="20"/>
      <c r="I15" s="21"/>
      <c r="J15" s="25"/>
      <c r="K15" s="25"/>
      <c r="L15" s="26"/>
      <c r="M15" s="20"/>
      <c r="N15" s="21"/>
      <c r="O15" s="21"/>
      <c r="P15" s="21"/>
      <c r="Q15" s="21"/>
      <c r="R15" s="244"/>
      <c r="S15" s="244"/>
      <c r="T15" s="244"/>
      <c r="U15" s="244"/>
      <c r="V15" s="244"/>
      <c r="W15" s="27"/>
      <c r="X15" s="27"/>
      <c r="Y15" s="9"/>
      <c r="Z15" s="1"/>
      <c r="AA15" s="1"/>
      <c r="AB15" s="1"/>
      <c r="AC15" s="1"/>
      <c r="AW15" s="250"/>
      <c r="AX15" s="250"/>
    </row>
    <row r="16" spans="2:50" ht="23.25" customHeight="1">
      <c r="B16" s="463" t="s">
        <v>34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244"/>
      <c r="P16" s="244"/>
      <c r="Q16" s="244"/>
      <c r="R16" s="244"/>
      <c r="S16" s="244"/>
      <c r="T16" s="244"/>
      <c r="U16" s="244"/>
      <c r="V16" s="244"/>
      <c r="W16" s="24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2:51" ht="16.5" customHeight="1"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ht="16.5" customHeight="1">
      <c r="B18" s="29" t="s">
        <v>35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9" t="s">
        <v>36</v>
      </c>
      <c r="Q18" s="244"/>
      <c r="R18" s="244"/>
      <c r="S18" s="244"/>
      <c r="T18" s="244"/>
      <c r="U18" s="244"/>
      <c r="V18" s="244"/>
      <c r="W18" s="244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ht="16.5" customHeight="1" thickBot="1"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51" s="32" customFormat="1" ht="25.5" customHeight="1">
      <c r="B20" s="492" t="s">
        <v>38</v>
      </c>
      <c r="C20" s="426" t="s">
        <v>39</v>
      </c>
      <c r="D20" s="30" t="s">
        <v>40</v>
      </c>
      <c r="E20" s="30" t="s">
        <v>41</v>
      </c>
      <c r="F20" s="30" t="s">
        <v>42</v>
      </c>
      <c r="G20" s="426" t="s">
        <v>43</v>
      </c>
      <c r="H20" s="429" t="s">
        <v>44</v>
      </c>
      <c r="I20" s="430"/>
      <c r="J20" s="430"/>
      <c r="K20" s="430"/>
      <c r="L20" s="430"/>
      <c r="M20" s="430"/>
      <c r="N20" s="431"/>
      <c r="O20" s="31"/>
      <c r="P20" s="496" t="s">
        <v>38</v>
      </c>
      <c r="Q20" s="498" t="s">
        <v>39</v>
      </c>
      <c r="R20" s="440" t="s">
        <v>45</v>
      </c>
      <c r="S20" s="483"/>
      <c r="T20" s="483"/>
      <c r="U20" s="483"/>
      <c r="V20" s="483"/>
      <c r="W20" s="483"/>
      <c r="X20" s="484"/>
      <c r="Y20" s="440" t="s">
        <v>46</v>
      </c>
      <c r="Z20" s="483"/>
      <c r="AA20" s="483"/>
      <c r="AB20" s="483"/>
      <c r="AC20" s="483"/>
      <c r="AD20" s="483"/>
      <c r="AE20" s="484"/>
      <c r="AF20" s="31"/>
      <c r="AG20" s="496" t="s">
        <v>38</v>
      </c>
      <c r="AH20" s="498" t="s">
        <v>39</v>
      </c>
      <c r="AI20" s="440" t="s">
        <v>47</v>
      </c>
      <c r="AJ20" s="483"/>
      <c r="AK20" s="483"/>
      <c r="AL20" s="483"/>
      <c r="AM20" s="483"/>
      <c r="AN20" s="483"/>
      <c r="AO20" s="484"/>
      <c r="AP20" s="440" t="s">
        <v>48</v>
      </c>
      <c r="AQ20" s="483"/>
      <c r="AR20" s="483"/>
      <c r="AS20" s="483"/>
      <c r="AT20" s="483"/>
      <c r="AU20" s="483"/>
      <c r="AV20" s="484"/>
      <c r="AW20" s="251"/>
      <c r="AX20" s="251"/>
    </row>
    <row r="21" spans="2:51" s="32" customFormat="1" ht="49.5">
      <c r="B21" s="493"/>
      <c r="C21" s="427"/>
      <c r="D21" s="33" t="s">
        <v>49</v>
      </c>
      <c r="E21" s="502" t="s">
        <v>146</v>
      </c>
      <c r="F21" s="427" t="s">
        <v>50</v>
      </c>
      <c r="G21" s="427"/>
      <c r="H21" s="241" t="s">
        <v>5</v>
      </c>
      <c r="I21" s="241" t="s">
        <v>51</v>
      </c>
      <c r="J21" s="432" t="s">
        <v>8</v>
      </c>
      <c r="K21" s="434" t="s">
        <v>14</v>
      </c>
      <c r="L21" s="434" t="s">
        <v>15</v>
      </c>
      <c r="M21" s="435" t="s">
        <v>16</v>
      </c>
      <c r="N21" s="436" t="s">
        <v>17</v>
      </c>
      <c r="O21" s="20"/>
      <c r="P21" s="493"/>
      <c r="Q21" s="499"/>
      <c r="R21" s="242" t="s">
        <v>5</v>
      </c>
      <c r="S21" s="241" t="s">
        <v>52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242" t="s">
        <v>5</v>
      </c>
      <c r="Z21" s="241" t="s">
        <v>53</v>
      </c>
      <c r="AA21" s="432" t="s">
        <v>8</v>
      </c>
      <c r="AB21" s="434" t="s">
        <v>14</v>
      </c>
      <c r="AC21" s="434" t="s">
        <v>15</v>
      </c>
      <c r="AD21" s="435" t="s">
        <v>16</v>
      </c>
      <c r="AE21" s="436" t="s">
        <v>17</v>
      </c>
      <c r="AF21" s="20"/>
      <c r="AG21" s="493"/>
      <c r="AH21" s="499"/>
      <c r="AI21" s="242" t="s">
        <v>5</v>
      </c>
      <c r="AJ21" s="241" t="s">
        <v>52</v>
      </c>
      <c r="AK21" s="432" t="s">
        <v>8</v>
      </c>
      <c r="AL21" s="434" t="s">
        <v>14</v>
      </c>
      <c r="AM21" s="434" t="s">
        <v>15</v>
      </c>
      <c r="AN21" s="435" t="s">
        <v>16</v>
      </c>
      <c r="AO21" s="436" t="s">
        <v>17</v>
      </c>
      <c r="AP21" s="242" t="s">
        <v>5</v>
      </c>
      <c r="AQ21" s="241" t="s">
        <v>53</v>
      </c>
      <c r="AR21" s="432" t="s">
        <v>8</v>
      </c>
      <c r="AS21" s="434" t="s">
        <v>14</v>
      </c>
      <c r="AT21" s="434" t="s">
        <v>15</v>
      </c>
      <c r="AU21" s="435" t="s">
        <v>16</v>
      </c>
      <c r="AV21" s="436" t="s">
        <v>17</v>
      </c>
      <c r="AW21" s="252"/>
      <c r="AX21" s="252"/>
      <c r="AY21" s="253"/>
    </row>
    <row r="22" spans="2:51" s="41" customFormat="1" ht="12.75" thickBot="1">
      <c r="B22" s="494"/>
      <c r="C22" s="495"/>
      <c r="D22" s="240" t="s">
        <v>54</v>
      </c>
      <c r="E22" s="503"/>
      <c r="F22" s="503"/>
      <c r="G22" s="495"/>
      <c r="H22" s="247"/>
      <c r="I22" s="247"/>
      <c r="J22" s="504"/>
      <c r="K22" s="504"/>
      <c r="L22" s="504"/>
      <c r="M22" s="504"/>
      <c r="N22" s="501"/>
      <c r="O22" s="38"/>
      <c r="P22" s="497"/>
      <c r="Q22" s="500"/>
      <c r="R22" s="39"/>
      <c r="S22" s="245"/>
      <c r="T22" s="479"/>
      <c r="U22" s="479"/>
      <c r="V22" s="479"/>
      <c r="W22" s="479"/>
      <c r="X22" s="480"/>
      <c r="Y22" s="39"/>
      <c r="Z22" s="245"/>
      <c r="AA22" s="479"/>
      <c r="AB22" s="479"/>
      <c r="AC22" s="479"/>
      <c r="AD22" s="479"/>
      <c r="AE22" s="480"/>
      <c r="AF22" s="20"/>
      <c r="AG22" s="497"/>
      <c r="AH22" s="500"/>
      <c r="AI22" s="39"/>
      <c r="AJ22" s="245"/>
      <c r="AK22" s="479"/>
      <c r="AL22" s="479"/>
      <c r="AM22" s="479"/>
      <c r="AN22" s="479"/>
      <c r="AO22" s="480"/>
      <c r="AP22" s="39"/>
      <c r="AQ22" s="245"/>
      <c r="AR22" s="479"/>
      <c r="AS22" s="479"/>
      <c r="AT22" s="479"/>
      <c r="AU22" s="479"/>
      <c r="AV22" s="480"/>
      <c r="AW22" s="251"/>
      <c r="AX22" s="251"/>
    </row>
    <row r="23" spans="2:51" s="32" customFormat="1" ht="10.15">
      <c r="B23" s="456">
        <v>45</v>
      </c>
      <c r="C23" s="450" t="s">
        <v>55</v>
      </c>
      <c r="D23" s="444" t="s">
        <v>56</v>
      </c>
      <c r="E23" s="444" t="s">
        <v>57</v>
      </c>
      <c r="F23" s="444" t="s">
        <v>58</v>
      </c>
      <c r="G23" s="444" t="s">
        <v>59</v>
      </c>
      <c r="H23" s="254" t="s">
        <v>11</v>
      </c>
      <c r="I23" s="255">
        <v>55</v>
      </c>
      <c r="J23" s="255">
        <v>19</v>
      </c>
      <c r="K23" s="255">
        <v>19</v>
      </c>
      <c r="L23" s="255">
        <v>8</v>
      </c>
      <c r="M23" s="255">
        <v>9</v>
      </c>
      <c r="N23" s="256">
        <v>0</v>
      </c>
      <c r="O23" s="42"/>
      <c r="P23" s="456">
        <v>45</v>
      </c>
      <c r="Q23" s="450" t="s">
        <v>55</v>
      </c>
      <c r="R23" s="248" t="s">
        <v>11</v>
      </c>
      <c r="S23" s="44">
        <v>55</v>
      </c>
      <c r="T23" s="44">
        <v>21</v>
      </c>
      <c r="U23" s="44">
        <v>22</v>
      </c>
      <c r="V23" s="44">
        <v>4</v>
      </c>
      <c r="W23" s="44">
        <v>8</v>
      </c>
      <c r="X23" s="45">
        <v>0</v>
      </c>
      <c r="Y23" s="248" t="s">
        <v>11</v>
      </c>
      <c r="Z23" s="44">
        <v>55</v>
      </c>
      <c r="AA23" s="44">
        <v>21</v>
      </c>
      <c r="AB23" s="44">
        <v>25</v>
      </c>
      <c r="AC23" s="44">
        <v>4</v>
      </c>
      <c r="AD23" s="44">
        <v>4</v>
      </c>
      <c r="AE23" s="45">
        <v>1</v>
      </c>
      <c r="AF23" s="46"/>
      <c r="AG23" s="456">
        <v>45</v>
      </c>
      <c r="AH23" s="450" t="s">
        <v>55</v>
      </c>
      <c r="AI23" s="248" t="s">
        <v>11</v>
      </c>
      <c r="AJ23" s="44">
        <v>55</v>
      </c>
      <c r="AK23" s="44">
        <v>21</v>
      </c>
      <c r="AL23" s="44">
        <v>17</v>
      </c>
      <c r="AM23" s="44">
        <v>4</v>
      </c>
      <c r="AN23" s="44">
        <v>8</v>
      </c>
      <c r="AO23" s="44">
        <v>5</v>
      </c>
      <c r="AP23" s="248" t="s">
        <v>11</v>
      </c>
      <c r="AQ23" s="239">
        <v>55</v>
      </c>
      <c r="AR23" s="44">
        <v>21</v>
      </c>
      <c r="AS23" s="44">
        <v>17</v>
      </c>
      <c r="AT23" s="44">
        <v>4</v>
      </c>
      <c r="AU23" s="44">
        <v>4</v>
      </c>
      <c r="AV23" s="45">
        <v>9</v>
      </c>
      <c r="AW23" s="42"/>
      <c r="AX23" s="42"/>
      <c r="AY23" s="48"/>
    </row>
    <row r="24" spans="2:51" s="32" customFormat="1" ht="10.15">
      <c r="B24" s="454"/>
      <c r="C24" s="451"/>
      <c r="D24" s="445"/>
      <c r="E24" s="445"/>
      <c r="F24" s="445"/>
      <c r="G24" s="445"/>
      <c r="H24" s="257" t="s">
        <v>20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9">
        <v>0</v>
      </c>
      <c r="O24" s="42"/>
      <c r="P24" s="454"/>
      <c r="Q24" s="451"/>
      <c r="R24" s="249" t="s">
        <v>20</v>
      </c>
      <c r="S24" s="237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249" t="s">
        <v>20</v>
      </c>
      <c r="Z24" s="237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42"/>
      <c r="AG24" s="454"/>
      <c r="AH24" s="451"/>
      <c r="AI24" s="249" t="s">
        <v>20</v>
      </c>
      <c r="AJ24" s="237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249" t="s">
        <v>20</v>
      </c>
      <c r="AQ24" s="237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2:51" s="32" customFormat="1" ht="10.15">
      <c r="B25" s="454"/>
      <c r="C25" s="451"/>
      <c r="D25" s="506" t="s">
        <v>60</v>
      </c>
      <c r="E25" s="445"/>
      <c r="F25" s="445"/>
      <c r="G25" s="445"/>
      <c r="H25" s="257" t="s">
        <v>27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9">
        <v>0</v>
      </c>
      <c r="O25" s="42"/>
      <c r="P25" s="454"/>
      <c r="Q25" s="451"/>
      <c r="R25" s="249" t="s">
        <v>27</v>
      </c>
      <c r="S25" s="237">
        <v>0</v>
      </c>
      <c r="T25" s="51">
        <v>0</v>
      </c>
      <c r="U25" s="51">
        <v>0</v>
      </c>
      <c r="V25" s="51">
        <v>0</v>
      </c>
      <c r="W25" s="51">
        <v>0</v>
      </c>
      <c r="X25" s="52">
        <v>0</v>
      </c>
      <c r="Y25" s="249" t="s">
        <v>27</v>
      </c>
      <c r="Z25" s="237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42"/>
      <c r="AG25" s="454"/>
      <c r="AH25" s="451"/>
      <c r="AI25" s="249" t="s">
        <v>27</v>
      </c>
      <c r="AJ25" s="237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249" t="s">
        <v>27</v>
      </c>
      <c r="AQ25" s="237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2:51" s="32" customFormat="1" ht="10.5" thickBot="1">
      <c r="B26" s="455"/>
      <c r="C26" s="453"/>
      <c r="D26" s="446"/>
      <c r="E26" s="446"/>
      <c r="F26" s="446"/>
      <c r="G26" s="446"/>
      <c r="H26" s="260" t="s">
        <v>31</v>
      </c>
      <c r="I26" s="261">
        <v>0</v>
      </c>
      <c r="J26" s="261">
        <v>0</v>
      </c>
      <c r="K26" s="261">
        <v>0</v>
      </c>
      <c r="L26" s="261">
        <v>0</v>
      </c>
      <c r="M26" s="261">
        <v>0</v>
      </c>
      <c r="N26" s="262">
        <v>0</v>
      </c>
      <c r="O26" s="42"/>
      <c r="P26" s="505"/>
      <c r="Q26" s="452"/>
      <c r="R26" s="249" t="s">
        <v>31</v>
      </c>
      <c r="S26" s="237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249" t="s">
        <v>31</v>
      </c>
      <c r="Z26" s="237">
        <v>0</v>
      </c>
      <c r="AA26" s="51">
        <v>0</v>
      </c>
      <c r="AB26" s="51">
        <v>0</v>
      </c>
      <c r="AC26" s="51">
        <v>0</v>
      </c>
      <c r="AD26" s="51">
        <v>0</v>
      </c>
      <c r="AE26" s="52">
        <v>0</v>
      </c>
      <c r="AF26" s="42"/>
      <c r="AG26" s="505"/>
      <c r="AH26" s="452"/>
      <c r="AI26" s="249" t="s">
        <v>31</v>
      </c>
      <c r="AJ26" s="237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249" t="s">
        <v>31</v>
      </c>
      <c r="AQ26" s="237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2:51" s="32" customFormat="1" ht="10.15">
      <c r="B27" s="447">
        <v>1</v>
      </c>
      <c r="C27" s="450" t="s">
        <v>61</v>
      </c>
      <c r="D27" s="445" t="s">
        <v>56</v>
      </c>
      <c r="E27" s="444" t="s">
        <v>62</v>
      </c>
      <c r="F27" s="444" t="s">
        <v>58</v>
      </c>
      <c r="G27" s="444" t="s">
        <v>63</v>
      </c>
      <c r="H27" s="254" t="s">
        <v>11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6">
        <v>0</v>
      </c>
      <c r="O27" s="42"/>
      <c r="P27" s="507">
        <v>1</v>
      </c>
      <c r="Q27" s="508" t="s">
        <v>61</v>
      </c>
      <c r="R27" s="249" t="s">
        <v>11</v>
      </c>
      <c r="S27" s="237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249" t="s">
        <v>11</v>
      </c>
      <c r="Z27" s="237">
        <v>0</v>
      </c>
      <c r="AA27" s="51">
        <v>0</v>
      </c>
      <c r="AB27" s="51">
        <v>0</v>
      </c>
      <c r="AC27" s="51">
        <v>0</v>
      </c>
      <c r="AD27" s="51">
        <v>0</v>
      </c>
      <c r="AE27" s="52">
        <v>0</v>
      </c>
      <c r="AF27" s="42"/>
      <c r="AG27" s="507">
        <v>1</v>
      </c>
      <c r="AH27" s="508" t="s">
        <v>61</v>
      </c>
      <c r="AI27" s="249" t="s">
        <v>11</v>
      </c>
      <c r="AJ27" s="237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249" t="s">
        <v>11</v>
      </c>
      <c r="AQ27" s="237">
        <v>0</v>
      </c>
      <c r="AR27" s="51">
        <v>0</v>
      </c>
      <c r="AS27" s="51">
        <v>0</v>
      </c>
      <c r="AT27" s="51">
        <v>0</v>
      </c>
      <c r="AU27" s="51">
        <v>0</v>
      </c>
      <c r="AV27" s="52">
        <v>0</v>
      </c>
      <c r="AW27" s="42"/>
      <c r="AX27" s="42"/>
      <c r="AY27" s="48"/>
    </row>
    <row r="28" spans="2:51" s="32" customFormat="1" ht="10.15">
      <c r="B28" s="448"/>
      <c r="C28" s="451"/>
      <c r="D28" s="445"/>
      <c r="E28" s="445"/>
      <c r="F28" s="445"/>
      <c r="G28" s="445"/>
      <c r="H28" s="257" t="s">
        <v>20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9">
        <v>0</v>
      </c>
      <c r="O28" s="42"/>
      <c r="P28" s="454"/>
      <c r="Q28" s="451"/>
      <c r="R28" s="249" t="s">
        <v>20</v>
      </c>
      <c r="S28" s="237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249" t="s">
        <v>20</v>
      </c>
      <c r="Z28" s="237">
        <v>0</v>
      </c>
      <c r="AA28" s="51">
        <v>0</v>
      </c>
      <c r="AB28" s="51">
        <v>0</v>
      </c>
      <c r="AC28" s="51">
        <v>0</v>
      </c>
      <c r="AD28" s="51">
        <v>0</v>
      </c>
      <c r="AE28" s="52">
        <v>0</v>
      </c>
      <c r="AF28" s="42"/>
      <c r="AG28" s="454"/>
      <c r="AH28" s="451"/>
      <c r="AI28" s="249" t="s">
        <v>20</v>
      </c>
      <c r="AJ28" s="237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249" t="s">
        <v>20</v>
      </c>
      <c r="AQ28" s="237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2:51" s="32" customFormat="1" ht="10.15">
      <c r="B29" s="448"/>
      <c r="C29" s="451"/>
      <c r="D29" s="506" t="s">
        <v>64</v>
      </c>
      <c r="E29" s="445"/>
      <c r="F29" s="445"/>
      <c r="G29" s="445"/>
      <c r="H29" s="257" t="s">
        <v>27</v>
      </c>
      <c r="I29" s="258">
        <v>3</v>
      </c>
      <c r="J29" s="258">
        <v>0</v>
      </c>
      <c r="K29" s="258">
        <v>2</v>
      </c>
      <c r="L29" s="258">
        <v>0</v>
      </c>
      <c r="M29" s="258">
        <v>0</v>
      </c>
      <c r="N29" s="259">
        <v>1</v>
      </c>
      <c r="O29" s="42"/>
      <c r="P29" s="454"/>
      <c r="Q29" s="451"/>
      <c r="R29" s="249" t="s">
        <v>27</v>
      </c>
      <c r="S29" s="237">
        <v>3</v>
      </c>
      <c r="T29" s="51">
        <v>0</v>
      </c>
      <c r="U29" s="51">
        <v>1</v>
      </c>
      <c r="V29" s="51">
        <v>2</v>
      </c>
      <c r="W29" s="51">
        <v>0</v>
      </c>
      <c r="X29" s="52">
        <v>0</v>
      </c>
      <c r="Y29" s="249" t="s">
        <v>27</v>
      </c>
      <c r="Z29" s="237">
        <v>3</v>
      </c>
      <c r="AA29" s="51">
        <v>0</v>
      </c>
      <c r="AB29" s="51">
        <v>1</v>
      </c>
      <c r="AC29" s="51">
        <v>0</v>
      </c>
      <c r="AD29" s="51">
        <v>2</v>
      </c>
      <c r="AE29" s="52">
        <v>0</v>
      </c>
      <c r="AF29" s="42"/>
      <c r="AG29" s="454"/>
      <c r="AH29" s="451"/>
      <c r="AI29" s="249" t="s">
        <v>27</v>
      </c>
      <c r="AJ29" s="237">
        <v>3</v>
      </c>
      <c r="AK29" s="51">
        <v>0</v>
      </c>
      <c r="AL29" s="51">
        <v>0</v>
      </c>
      <c r="AM29" s="51">
        <v>2</v>
      </c>
      <c r="AN29" s="51">
        <v>0</v>
      </c>
      <c r="AO29" s="51">
        <v>1</v>
      </c>
      <c r="AP29" s="249" t="s">
        <v>27</v>
      </c>
      <c r="AQ29" s="237">
        <v>3</v>
      </c>
      <c r="AR29" s="51">
        <v>0</v>
      </c>
      <c r="AS29" s="51">
        <v>0</v>
      </c>
      <c r="AT29" s="51">
        <v>0</v>
      </c>
      <c r="AU29" s="51">
        <v>2</v>
      </c>
      <c r="AV29" s="52">
        <v>1</v>
      </c>
      <c r="AW29" s="42"/>
      <c r="AX29" s="42"/>
      <c r="AY29" s="48"/>
    </row>
    <row r="30" spans="2:51" s="32" customFormat="1" ht="10.5" thickBot="1">
      <c r="B30" s="449"/>
      <c r="C30" s="453"/>
      <c r="D30" s="446"/>
      <c r="E30" s="446"/>
      <c r="F30" s="446"/>
      <c r="G30" s="446"/>
      <c r="H30" s="260" t="s">
        <v>31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262">
        <v>0</v>
      </c>
      <c r="O30" s="42"/>
      <c r="P30" s="505"/>
      <c r="Q30" s="452"/>
      <c r="R30" s="249" t="s">
        <v>31</v>
      </c>
      <c r="S30" s="237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249" t="s">
        <v>31</v>
      </c>
      <c r="Z30" s="237">
        <v>0</v>
      </c>
      <c r="AA30" s="51">
        <v>0</v>
      </c>
      <c r="AB30" s="51">
        <v>0</v>
      </c>
      <c r="AC30" s="51">
        <v>0</v>
      </c>
      <c r="AD30" s="51">
        <v>0</v>
      </c>
      <c r="AE30" s="52">
        <v>0</v>
      </c>
      <c r="AF30" s="42"/>
      <c r="AG30" s="505"/>
      <c r="AH30" s="452"/>
      <c r="AI30" s="249" t="s">
        <v>31</v>
      </c>
      <c r="AJ30" s="237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249" t="s">
        <v>31</v>
      </c>
      <c r="AQ30" s="237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2:51" s="32" customFormat="1" ht="10.15">
      <c r="B31" s="447">
        <v>7</v>
      </c>
      <c r="C31" s="450" t="s">
        <v>65</v>
      </c>
      <c r="D31" s="445" t="s">
        <v>56</v>
      </c>
      <c r="E31" s="444" t="s">
        <v>62</v>
      </c>
      <c r="F31" s="444" t="s">
        <v>58</v>
      </c>
      <c r="G31" s="444" t="s">
        <v>63</v>
      </c>
      <c r="H31" s="254" t="s">
        <v>11</v>
      </c>
      <c r="I31" s="255">
        <v>0</v>
      </c>
      <c r="J31" s="255">
        <v>0</v>
      </c>
      <c r="K31" s="255">
        <v>0</v>
      </c>
      <c r="L31" s="255">
        <v>0</v>
      </c>
      <c r="M31" s="255">
        <v>0</v>
      </c>
      <c r="N31" s="256">
        <v>0</v>
      </c>
      <c r="O31" s="42"/>
      <c r="P31" s="507">
        <v>7</v>
      </c>
      <c r="Q31" s="508" t="s">
        <v>65</v>
      </c>
      <c r="R31" s="249" t="s">
        <v>11</v>
      </c>
      <c r="S31" s="237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249" t="s">
        <v>11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2">
        <v>0</v>
      </c>
      <c r="AF31" s="42"/>
      <c r="AG31" s="507">
        <v>7</v>
      </c>
      <c r="AH31" s="508" t="s">
        <v>65</v>
      </c>
      <c r="AI31" s="249" t="s">
        <v>11</v>
      </c>
      <c r="AJ31" s="237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249" t="s">
        <v>11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2">
        <v>0</v>
      </c>
      <c r="AW31" s="42"/>
      <c r="AX31" s="42"/>
      <c r="AY31" s="48"/>
    </row>
    <row r="32" spans="2:51" s="32" customFormat="1" ht="10.15">
      <c r="B32" s="448"/>
      <c r="C32" s="451"/>
      <c r="D32" s="445"/>
      <c r="E32" s="445"/>
      <c r="F32" s="445"/>
      <c r="G32" s="445"/>
      <c r="H32" s="257" t="s">
        <v>20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9">
        <v>0</v>
      </c>
      <c r="O32" s="42"/>
      <c r="P32" s="454"/>
      <c r="Q32" s="451"/>
      <c r="R32" s="249" t="s">
        <v>20</v>
      </c>
      <c r="S32" s="237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249" t="s">
        <v>20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2">
        <v>0</v>
      </c>
      <c r="AF32" s="42"/>
      <c r="AG32" s="454"/>
      <c r="AH32" s="451"/>
      <c r="AI32" s="249" t="s">
        <v>20</v>
      </c>
      <c r="AJ32" s="237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249" t="s">
        <v>20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2">
        <v>0</v>
      </c>
      <c r="AW32" s="42"/>
      <c r="AX32" s="42"/>
      <c r="AY32" s="48"/>
    </row>
    <row r="33" spans="2:51" s="32" customFormat="1" ht="10.15">
      <c r="B33" s="448"/>
      <c r="C33" s="451"/>
      <c r="D33" s="506" t="s">
        <v>64</v>
      </c>
      <c r="E33" s="445"/>
      <c r="F33" s="445"/>
      <c r="G33" s="445"/>
      <c r="H33" s="257" t="s">
        <v>27</v>
      </c>
      <c r="I33" s="258">
        <v>18</v>
      </c>
      <c r="J33" s="258">
        <v>9</v>
      </c>
      <c r="K33" s="258">
        <v>3</v>
      </c>
      <c r="L33" s="258">
        <v>4</v>
      </c>
      <c r="M33" s="258">
        <v>2</v>
      </c>
      <c r="N33" s="259">
        <v>0</v>
      </c>
      <c r="O33" s="42"/>
      <c r="P33" s="454"/>
      <c r="Q33" s="451"/>
      <c r="R33" s="249" t="s">
        <v>27</v>
      </c>
      <c r="S33" s="237">
        <v>18</v>
      </c>
      <c r="T33" s="51">
        <v>9</v>
      </c>
      <c r="U33" s="51">
        <v>5</v>
      </c>
      <c r="V33" s="51">
        <v>2</v>
      </c>
      <c r="W33" s="51">
        <v>2</v>
      </c>
      <c r="X33" s="52">
        <v>0</v>
      </c>
      <c r="Y33" s="249" t="s">
        <v>27</v>
      </c>
      <c r="Z33" s="51">
        <v>18</v>
      </c>
      <c r="AA33" s="51">
        <v>4</v>
      </c>
      <c r="AB33" s="51">
        <v>10</v>
      </c>
      <c r="AC33" s="51">
        <v>4</v>
      </c>
      <c r="AD33" s="51">
        <v>0</v>
      </c>
      <c r="AE33" s="52">
        <v>0</v>
      </c>
      <c r="AF33" s="42"/>
      <c r="AG33" s="454"/>
      <c r="AH33" s="451"/>
      <c r="AI33" s="249" t="s">
        <v>27</v>
      </c>
      <c r="AJ33" s="237">
        <v>18</v>
      </c>
      <c r="AK33" s="51">
        <v>9</v>
      </c>
      <c r="AL33" s="51">
        <v>3</v>
      </c>
      <c r="AM33" s="51">
        <v>2</v>
      </c>
      <c r="AN33" s="51">
        <v>3</v>
      </c>
      <c r="AO33" s="51">
        <v>1</v>
      </c>
      <c r="AP33" s="249" t="s">
        <v>27</v>
      </c>
      <c r="AQ33" s="51">
        <v>18</v>
      </c>
      <c r="AR33" s="51">
        <v>4</v>
      </c>
      <c r="AS33" s="51">
        <v>6</v>
      </c>
      <c r="AT33" s="51">
        <v>4</v>
      </c>
      <c r="AU33" s="51">
        <v>1</v>
      </c>
      <c r="AV33" s="52">
        <v>3</v>
      </c>
      <c r="AW33" s="42"/>
      <c r="AX33" s="42"/>
      <c r="AY33" s="48"/>
    </row>
    <row r="34" spans="2:51" s="32" customFormat="1" ht="10.5" thickBot="1">
      <c r="B34" s="449"/>
      <c r="C34" s="453"/>
      <c r="D34" s="446"/>
      <c r="E34" s="446"/>
      <c r="F34" s="446"/>
      <c r="G34" s="446"/>
      <c r="H34" s="260" t="s">
        <v>31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2">
        <v>0</v>
      </c>
      <c r="O34" s="42"/>
      <c r="P34" s="505"/>
      <c r="Q34" s="452"/>
      <c r="R34" s="249" t="s">
        <v>31</v>
      </c>
      <c r="S34" s="237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249" t="s">
        <v>31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2">
        <v>0</v>
      </c>
      <c r="AF34" s="42"/>
      <c r="AG34" s="505"/>
      <c r="AH34" s="452"/>
      <c r="AI34" s="249" t="s">
        <v>31</v>
      </c>
      <c r="AJ34" s="237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249" t="s">
        <v>31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2:51" s="32" customFormat="1" ht="10.15">
      <c r="B35" s="447">
        <v>8</v>
      </c>
      <c r="C35" s="450" t="s">
        <v>66</v>
      </c>
      <c r="D35" s="445" t="s">
        <v>56</v>
      </c>
      <c r="E35" s="444" t="s">
        <v>62</v>
      </c>
      <c r="F35" s="444" t="s">
        <v>58</v>
      </c>
      <c r="G35" s="444" t="s">
        <v>63</v>
      </c>
      <c r="H35" s="254" t="s">
        <v>11</v>
      </c>
      <c r="I35" s="255">
        <v>0</v>
      </c>
      <c r="J35" s="255">
        <v>0</v>
      </c>
      <c r="K35" s="255">
        <v>0</v>
      </c>
      <c r="L35" s="255">
        <v>0</v>
      </c>
      <c r="M35" s="255">
        <v>0</v>
      </c>
      <c r="N35" s="256">
        <v>0</v>
      </c>
      <c r="O35" s="42"/>
      <c r="P35" s="507">
        <v>8</v>
      </c>
      <c r="Q35" s="508" t="s">
        <v>66</v>
      </c>
      <c r="R35" s="249" t="s">
        <v>11</v>
      </c>
      <c r="S35" s="237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249" t="s">
        <v>11</v>
      </c>
      <c r="Z35" s="237">
        <v>0</v>
      </c>
      <c r="AA35" s="51">
        <v>0</v>
      </c>
      <c r="AB35" s="51">
        <v>0</v>
      </c>
      <c r="AC35" s="51">
        <v>0</v>
      </c>
      <c r="AD35" s="51">
        <v>0</v>
      </c>
      <c r="AE35" s="52">
        <v>0</v>
      </c>
      <c r="AF35" s="42"/>
      <c r="AG35" s="507">
        <v>8</v>
      </c>
      <c r="AH35" s="508" t="s">
        <v>66</v>
      </c>
      <c r="AI35" s="249" t="s">
        <v>11</v>
      </c>
      <c r="AJ35" s="237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249" t="s">
        <v>11</v>
      </c>
      <c r="AQ35" s="237">
        <v>0</v>
      </c>
      <c r="AR35" s="51">
        <v>0</v>
      </c>
      <c r="AS35" s="51">
        <v>0</v>
      </c>
      <c r="AT35" s="51">
        <v>0</v>
      </c>
      <c r="AU35" s="51">
        <v>0</v>
      </c>
      <c r="AV35" s="52">
        <v>0</v>
      </c>
      <c r="AW35" s="42"/>
      <c r="AX35" s="42"/>
      <c r="AY35" s="48"/>
    </row>
    <row r="36" spans="2:51" s="32" customFormat="1" ht="10.15">
      <c r="B36" s="448"/>
      <c r="C36" s="451"/>
      <c r="D36" s="445"/>
      <c r="E36" s="445"/>
      <c r="F36" s="445"/>
      <c r="G36" s="445"/>
      <c r="H36" s="257" t="s">
        <v>20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9">
        <v>0</v>
      </c>
      <c r="O36" s="42"/>
      <c r="P36" s="454"/>
      <c r="Q36" s="451"/>
      <c r="R36" s="249" t="s">
        <v>20</v>
      </c>
      <c r="S36" s="237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249" t="s">
        <v>20</v>
      </c>
      <c r="Z36" s="237">
        <v>0</v>
      </c>
      <c r="AA36" s="51">
        <v>0</v>
      </c>
      <c r="AB36" s="51">
        <v>0</v>
      </c>
      <c r="AC36" s="51">
        <v>0</v>
      </c>
      <c r="AD36" s="51">
        <v>0</v>
      </c>
      <c r="AE36" s="52">
        <v>0</v>
      </c>
      <c r="AF36" s="42"/>
      <c r="AG36" s="454"/>
      <c r="AH36" s="451"/>
      <c r="AI36" s="249" t="s">
        <v>20</v>
      </c>
      <c r="AJ36" s="237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249" t="s">
        <v>20</v>
      </c>
      <c r="AQ36" s="237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2:51" s="32" customFormat="1" ht="10.15">
      <c r="B37" s="448"/>
      <c r="C37" s="451"/>
      <c r="D37" s="506" t="s">
        <v>60</v>
      </c>
      <c r="E37" s="445"/>
      <c r="F37" s="445"/>
      <c r="G37" s="445"/>
      <c r="H37" s="257" t="s">
        <v>27</v>
      </c>
      <c r="I37" s="258">
        <v>18</v>
      </c>
      <c r="J37" s="258">
        <v>9</v>
      </c>
      <c r="K37" s="258">
        <v>4</v>
      </c>
      <c r="L37" s="258">
        <v>4</v>
      </c>
      <c r="M37" s="258">
        <v>1</v>
      </c>
      <c r="N37" s="259">
        <v>0</v>
      </c>
      <c r="O37" s="42"/>
      <c r="P37" s="454"/>
      <c r="Q37" s="451"/>
      <c r="R37" s="249" t="s">
        <v>27</v>
      </c>
      <c r="S37" s="237">
        <v>18</v>
      </c>
      <c r="T37" s="51">
        <v>9</v>
      </c>
      <c r="U37" s="51">
        <v>5</v>
      </c>
      <c r="V37" s="51">
        <v>2</v>
      </c>
      <c r="W37" s="51">
        <v>2</v>
      </c>
      <c r="X37" s="52">
        <v>0</v>
      </c>
      <c r="Y37" s="249" t="s">
        <v>27</v>
      </c>
      <c r="Z37" s="237">
        <v>18</v>
      </c>
      <c r="AA37" s="51">
        <v>9</v>
      </c>
      <c r="AB37" s="51">
        <v>6</v>
      </c>
      <c r="AC37" s="51">
        <v>2</v>
      </c>
      <c r="AD37" s="51">
        <v>0</v>
      </c>
      <c r="AE37" s="52">
        <v>1</v>
      </c>
      <c r="AF37" s="42"/>
      <c r="AG37" s="454"/>
      <c r="AH37" s="451"/>
      <c r="AI37" s="249" t="s">
        <v>27</v>
      </c>
      <c r="AJ37" s="237">
        <v>18</v>
      </c>
      <c r="AK37" s="51">
        <v>9</v>
      </c>
      <c r="AL37" s="51">
        <v>4</v>
      </c>
      <c r="AM37" s="51">
        <v>2</v>
      </c>
      <c r="AN37" s="51">
        <v>2</v>
      </c>
      <c r="AO37" s="51">
        <v>1</v>
      </c>
      <c r="AP37" s="249" t="s">
        <v>27</v>
      </c>
      <c r="AQ37" s="237">
        <v>18</v>
      </c>
      <c r="AR37" s="51">
        <v>9</v>
      </c>
      <c r="AS37" s="51">
        <v>4</v>
      </c>
      <c r="AT37" s="51">
        <v>2</v>
      </c>
      <c r="AU37" s="51">
        <v>0</v>
      </c>
      <c r="AV37" s="52">
        <v>3</v>
      </c>
      <c r="AW37" s="42"/>
      <c r="AX37" s="42"/>
      <c r="AY37" s="48"/>
    </row>
    <row r="38" spans="2:51" s="32" customFormat="1" ht="10.5" thickBot="1">
      <c r="B38" s="449"/>
      <c r="C38" s="453"/>
      <c r="D38" s="446"/>
      <c r="E38" s="446"/>
      <c r="F38" s="446"/>
      <c r="G38" s="446"/>
      <c r="H38" s="260" t="s">
        <v>31</v>
      </c>
      <c r="I38" s="261">
        <v>0</v>
      </c>
      <c r="J38" s="261">
        <v>0</v>
      </c>
      <c r="K38" s="261">
        <v>0</v>
      </c>
      <c r="L38" s="261">
        <v>0</v>
      </c>
      <c r="M38" s="261">
        <v>0</v>
      </c>
      <c r="N38" s="262">
        <v>0</v>
      </c>
      <c r="O38" s="42"/>
      <c r="P38" s="505"/>
      <c r="Q38" s="452"/>
      <c r="R38" s="249" t="s">
        <v>31</v>
      </c>
      <c r="S38" s="237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249" t="s">
        <v>31</v>
      </c>
      <c r="Z38" s="237">
        <v>0</v>
      </c>
      <c r="AA38" s="51">
        <v>0</v>
      </c>
      <c r="AB38" s="51">
        <v>0</v>
      </c>
      <c r="AC38" s="51">
        <v>0</v>
      </c>
      <c r="AD38" s="51">
        <v>0</v>
      </c>
      <c r="AE38" s="52">
        <v>0</v>
      </c>
      <c r="AF38" s="42"/>
      <c r="AG38" s="505"/>
      <c r="AH38" s="452"/>
      <c r="AI38" s="249" t="s">
        <v>31</v>
      </c>
      <c r="AJ38" s="237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249" t="s">
        <v>31</v>
      </c>
      <c r="AQ38" s="237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2:51" s="32" customFormat="1" ht="10.15">
      <c r="B39" s="447">
        <v>13</v>
      </c>
      <c r="C39" s="450" t="s">
        <v>67</v>
      </c>
      <c r="D39" s="445" t="s">
        <v>56</v>
      </c>
      <c r="E39" s="444" t="s">
        <v>62</v>
      </c>
      <c r="F39" s="444" t="s">
        <v>58</v>
      </c>
      <c r="G39" s="444" t="s">
        <v>68</v>
      </c>
      <c r="H39" s="254" t="s">
        <v>11</v>
      </c>
      <c r="I39" s="255">
        <v>0</v>
      </c>
      <c r="J39" s="255">
        <v>0</v>
      </c>
      <c r="K39" s="255">
        <v>0</v>
      </c>
      <c r="L39" s="255">
        <v>0</v>
      </c>
      <c r="M39" s="255">
        <v>0</v>
      </c>
      <c r="N39" s="256">
        <v>0</v>
      </c>
      <c r="O39" s="42"/>
      <c r="P39" s="507">
        <v>13</v>
      </c>
      <c r="Q39" s="508" t="s">
        <v>67</v>
      </c>
      <c r="R39" s="249" t="s">
        <v>11</v>
      </c>
      <c r="S39" s="237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249" t="s">
        <v>11</v>
      </c>
      <c r="Z39" s="237">
        <v>0</v>
      </c>
      <c r="AA39" s="51">
        <v>0</v>
      </c>
      <c r="AB39" s="51">
        <v>0</v>
      </c>
      <c r="AC39" s="51">
        <v>0</v>
      </c>
      <c r="AD39" s="51">
        <v>0</v>
      </c>
      <c r="AE39" s="52">
        <v>0</v>
      </c>
      <c r="AF39" s="42"/>
      <c r="AG39" s="507">
        <v>13</v>
      </c>
      <c r="AH39" s="508" t="s">
        <v>67</v>
      </c>
      <c r="AI39" s="249" t="s">
        <v>11</v>
      </c>
      <c r="AJ39" s="237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249" t="s">
        <v>11</v>
      </c>
      <c r="AQ39" s="237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2:51" s="32" customFormat="1" ht="10.15">
      <c r="B40" s="448"/>
      <c r="C40" s="451"/>
      <c r="D40" s="445"/>
      <c r="E40" s="445"/>
      <c r="F40" s="445"/>
      <c r="G40" s="445"/>
      <c r="H40" s="257" t="s">
        <v>20</v>
      </c>
      <c r="I40" s="258">
        <v>0</v>
      </c>
      <c r="J40" s="258">
        <v>0</v>
      </c>
      <c r="K40" s="258">
        <v>0</v>
      </c>
      <c r="L40" s="258">
        <v>0</v>
      </c>
      <c r="M40" s="258">
        <v>0</v>
      </c>
      <c r="N40" s="259">
        <v>0</v>
      </c>
      <c r="O40" s="42"/>
      <c r="P40" s="454"/>
      <c r="Q40" s="451"/>
      <c r="R40" s="249" t="s">
        <v>20</v>
      </c>
      <c r="S40" s="237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249" t="s">
        <v>20</v>
      </c>
      <c r="Z40" s="237">
        <v>0</v>
      </c>
      <c r="AA40" s="51">
        <v>0</v>
      </c>
      <c r="AB40" s="51">
        <v>0</v>
      </c>
      <c r="AC40" s="51">
        <v>0</v>
      </c>
      <c r="AD40" s="51">
        <v>0</v>
      </c>
      <c r="AE40" s="52">
        <v>0</v>
      </c>
      <c r="AF40" s="42"/>
      <c r="AG40" s="454"/>
      <c r="AH40" s="451"/>
      <c r="AI40" s="249" t="s">
        <v>20</v>
      </c>
      <c r="AJ40" s="237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249" t="s">
        <v>20</v>
      </c>
      <c r="AQ40" s="237">
        <v>0</v>
      </c>
      <c r="AR40" s="51">
        <v>0</v>
      </c>
      <c r="AS40" s="51">
        <v>0</v>
      </c>
      <c r="AT40" s="51">
        <v>0</v>
      </c>
      <c r="AU40" s="51">
        <v>0</v>
      </c>
      <c r="AV40" s="52">
        <v>0</v>
      </c>
      <c r="AW40" s="42"/>
      <c r="AX40" s="42"/>
      <c r="AY40" s="48"/>
    </row>
    <row r="41" spans="2:51" s="32" customFormat="1" ht="10.15">
      <c r="B41" s="448"/>
      <c r="C41" s="451"/>
      <c r="D41" s="506" t="s">
        <v>64</v>
      </c>
      <c r="E41" s="445"/>
      <c r="F41" s="445"/>
      <c r="G41" s="445"/>
      <c r="H41" s="257" t="s">
        <v>27</v>
      </c>
      <c r="I41" s="258">
        <v>3</v>
      </c>
      <c r="J41" s="258">
        <v>0</v>
      </c>
      <c r="K41" s="258">
        <v>1</v>
      </c>
      <c r="L41" s="258">
        <v>1</v>
      </c>
      <c r="M41" s="258">
        <v>1</v>
      </c>
      <c r="N41" s="259">
        <v>0</v>
      </c>
      <c r="O41" s="42"/>
      <c r="P41" s="454"/>
      <c r="Q41" s="451"/>
      <c r="R41" s="249" t="s">
        <v>27</v>
      </c>
      <c r="S41" s="237">
        <v>3</v>
      </c>
      <c r="T41" s="51">
        <v>0</v>
      </c>
      <c r="U41" s="51">
        <v>2</v>
      </c>
      <c r="V41" s="51">
        <v>0</v>
      </c>
      <c r="W41" s="51">
        <v>1</v>
      </c>
      <c r="X41" s="52">
        <v>0</v>
      </c>
      <c r="Y41" s="249" t="s">
        <v>27</v>
      </c>
      <c r="Z41" s="237">
        <v>3</v>
      </c>
      <c r="AA41" s="51">
        <v>0</v>
      </c>
      <c r="AB41" s="51">
        <v>3</v>
      </c>
      <c r="AC41" s="51">
        <v>0</v>
      </c>
      <c r="AD41" s="51">
        <v>0</v>
      </c>
      <c r="AE41" s="52">
        <v>0</v>
      </c>
      <c r="AF41" s="42"/>
      <c r="AG41" s="454"/>
      <c r="AH41" s="451"/>
      <c r="AI41" s="249" t="s">
        <v>27</v>
      </c>
      <c r="AJ41" s="237">
        <v>3</v>
      </c>
      <c r="AK41" s="51">
        <v>0</v>
      </c>
      <c r="AL41" s="51">
        <v>1</v>
      </c>
      <c r="AM41" s="51">
        <v>0</v>
      </c>
      <c r="AN41" s="51">
        <v>1</v>
      </c>
      <c r="AO41" s="51">
        <v>1</v>
      </c>
      <c r="AP41" s="249" t="s">
        <v>27</v>
      </c>
      <c r="AQ41" s="237">
        <v>3</v>
      </c>
      <c r="AR41" s="51">
        <v>0</v>
      </c>
      <c r="AS41" s="51">
        <v>1</v>
      </c>
      <c r="AT41" s="51">
        <v>0</v>
      </c>
      <c r="AU41" s="51">
        <v>0</v>
      </c>
      <c r="AV41" s="52">
        <v>2</v>
      </c>
      <c r="AW41" s="42"/>
      <c r="AX41" s="42"/>
      <c r="AY41" s="48"/>
    </row>
    <row r="42" spans="2:51" s="32" customFormat="1" ht="10.5" thickBot="1">
      <c r="B42" s="449"/>
      <c r="C42" s="453"/>
      <c r="D42" s="446"/>
      <c r="E42" s="446"/>
      <c r="F42" s="446"/>
      <c r="G42" s="446"/>
      <c r="H42" s="260" t="s">
        <v>31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2">
        <v>0</v>
      </c>
      <c r="O42" s="42"/>
      <c r="P42" s="505"/>
      <c r="Q42" s="452"/>
      <c r="R42" s="249" t="s">
        <v>31</v>
      </c>
      <c r="S42" s="237">
        <v>0</v>
      </c>
      <c r="T42" s="51">
        <v>0</v>
      </c>
      <c r="U42" s="51">
        <v>0</v>
      </c>
      <c r="V42" s="51">
        <v>0</v>
      </c>
      <c r="W42" s="51">
        <v>0</v>
      </c>
      <c r="X42" s="52">
        <v>0</v>
      </c>
      <c r="Y42" s="249" t="s">
        <v>31</v>
      </c>
      <c r="Z42" s="237">
        <v>0</v>
      </c>
      <c r="AA42" s="51">
        <v>0</v>
      </c>
      <c r="AB42" s="51">
        <v>0</v>
      </c>
      <c r="AC42" s="51">
        <v>0</v>
      </c>
      <c r="AD42" s="51">
        <v>0</v>
      </c>
      <c r="AE42" s="52">
        <v>0</v>
      </c>
      <c r="AF42" s="42"/>
      <c r="AG42" s="505"/>
      <c r="AH42" s="452"/>
      <c r="AI42" s="249" t="s">
        <v>31</v>
      </c>
      <c r="AJ42" s="237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249" t="s">
        <v>31</v>
      </c>
      <c r="AQ42" s="237">
        <v>0</v>
      </c>
      <c r="AR42" s="51">
        <v>0</v>
      </c>
      <c r="AS42" s="51">
        <v>0</v>
      </c>
      <c r="AT42" s="51">
        <v>0</v>
      </c>
      <c r="AU42" s="51">
        <v>0</v>
      </c>
      <c r="AV42" s="52">
        <v>0</v>
      </c>
      <c r="AW42" s="42"/>
      <c r="AX42" s="42"/>
      <c r="AY42" s="48"/>
    </row>
    <row r="43" spans="2:51" s="32" customFormat="1" ht="11.25" customHeight="1">
      <c r="B43" s="447">
        <v>16</v>
      </c>
      <c r="C43" s="450" t="s">
        <v>69</v>
      </c>
      <c r="D43" s="445" t="s">
        <v>56</v>
      </c>
      <c r="E43" s="444" t="s">
        <v>62</v>
      </c>
      <c r="F43" s="444" t="s">
        <v>58</v>
      </c>
      <c r="G43" s="444" t="s">
        <v>63</v>
      </c>
      <c r="H43" s="254" t="s">
        <v>11</v>
      </c>
      <c r="I43" s="255">
        <v>4</v>
      </c>
      <c r="J43" s="255">
        <v>0</v>
      </c>
      <c r="K43" s="255">
        <v>2</v>
      </c>
      <c r="L43" s="255">
        <v>1</v>
      </c>
      <c r="M43" s="255">
        <v>1</v>
      </c>
      <c r="N43" s="256">
        <v>0</v>
      </c>
      <c r="O43" s="42"/>
      <c r="P43" s="507">
        <v>16</v>
      </c>
      <c r="Q43" s="508" t="s">
        <v>69</v>
      </c>
      <c r="R43" s="249" t="s">
        <v>11</v>
      </c>
      <c r="S43" s="237">
        <v>4</v>
      </c>
      <c r="T43" s="51">
        <v>1</v>
      </c>
      <c r="U43" s="51">
        <v>2</v>
      </c>
      <c r="V43" s="51">
        <v>0</v>
      </c>
      <c r="W43" s="51">
        <v>0</v>
      </c>
      <c r="X43" s="52">
        <v>1</v>
      </c>
      <c r="Y43" s="249" t="s">
        <v>11</v>
      </c>
      <c r="Z43" s="237">
        <v>5</v>
      </c>
      <c r="AA43" s="51">
        <v>2</v>
      </c>
      <c r="AB43" s="51">
        <v>2</v>
      </c>
      <c r="AC43" s="51">
        <v>1</v>
      </c>
      <c r="AD43" s="51">
        <v>0</v>
      </c>
      <c r="AE43" s="52">
        <v>0</v>
      </c>
      <c r="AF43" s="42"/>
      <c r="AG43" s="507">
        <v>16</v>
      </c>
      <c r="AH43" s="508" t="s">
        <v>69</v>
      </c>
      <c r="AI43" s="249" t="s">
        <v>11</v>
      </c>
      <c r="AJ43" s="237">
        <v>4</v>
      </c>
      <c r="AK43" s="51">
        <v>0</v>
      </c>
      <c r="AL43" s="51">
        <v>2</v>
      </c>
      <c r="AM43" s="51">
        <v>1</v>
      </c>
      <c r="AN43" s="51">
        <v>0</v>
      </c>
      <c r="AO43" s="51">
        <v>1</v>
      </c>
      <c r="AP43" s="249" t="s">
        <v>11</v>
      </c>
      <c r="AQ43" s="237">
        <v>5</v>
      </c>
      <c r="AR43" s="51">
        <v>1</v>
      </c>
      <c r="AS43" s="51">
        <v>0</v>
      </c>
      <c r="AT43" s="51">
        <v>2</v>
      </c>
      <c r="AU43" s="51">
        <v>0</v>
      </c>
      <c r="AV43" s="52">
        <v>2</v>
      </c>
      <c r="AW43" s="42"/>
      <c r="AX43" s="42"/>
      <c r="AY43" s="48"/>
    </row>
    <row r="44" spans="2:51" s="32" customFormat="1" ht="10.15">
      <c r="B44" s="448"/>
      <c r="C44" s="451"/>
      <c r="D44" s="445"/>
      <c r="E44" s="445"/>
      <c r="F44" s="445"/>
      <c r="G44" s="445"/>
      <c r="H44" s="257" t="s">
        <v>20</v>
      </c>
      <c r="I44" s="258">
        <v>3</v>
      </c>
      <c r="J44" s="258">
        <v>2</v>
      </c>
      <c r="K44" s="258">
        <v>1</v>
      </c>
      <c r="L44" s="258">
        <v>0</v>
      </c>
      <c r="M44" s="258">
        <v>0</v>
      </c>
      <c r="N44" s="259">
        <v>0</v>
      </c>
      <c r="O44" s="42"/>
      <c r="P44" s="454"/>
      <c r="Q44" s="451"/>
      <c r="R44" s="249" t="s">
        <v>20</v>
      </c>
      <c r="S44" s="237">
        <v>3</v>
      </c>
      <c r="T44" s="51">
        <v>2</v>
      </c>
      <c r="U44" s="51">
        <v>1</v>
      </c>
      <c r="V44" s="51">
        <v>0</v>
      </c>
      <c r="W44" s="51">
        <v>0</v>
      </c>
      <c r="X44" s="52">
        <v>0</v>
      </c>
      <c r="Y44" s="249" t="s">
        <v>20</v>
      </c>
      <c r="Z44" s="237">
        <v>3</v>
      </c>
      <c r="AA44" s="51">
        <v>2</v>
      </c>
      <c r="AB44" s="51">
        <v>0</v>
      </c>
      <c r="AC44" s="51">
        <v>1</v>
      </c>
      <c r="AD44" s="51">
        <v>0</v>
      </c>
      <c r="AE44" s="52">
        <v>0</v>
      </c>
      <c r="AF44" s="42"/>
      <c r="AG44" s="454"/>
      <c r="AH44" s="451"/>
      <c r="AI44" s="249" t="s">
        <v>20</v>
      </c>
      <c r="AJ44" s="237">
        <v>3</v>
      </c>
      <c r="AK44" s="51">
        <v>2</v>
      </c>
      <c r="AL44" s="51">
        <v>1</v>
      </c>
      <c r="AM44" s="51">
        <v>0</v>
      </c>
      <c r="AN44" s="51">
        <v>0</v>
      </c>
      <c r="AO44" s="51">
        <v>0</v>
      </c>
      <c r="AP44" s="249" t="s">
        <v>20</v>
      </c>
      <c r="AQ44" s="237">
        <v>3</v>
      </c>
      <c r="AR44" s="51">
        <v>2</v>
      </c>
      <c r="AS44" s="51">
        <v>0</v>
      </c>
      <c r="AT44" s="51">
        <v>1</v>
      </c>
      <c r="AU44" s="51">
        <v>0</v>
      </c>
      <c r="AV44" s="52">
        <v>0</v>
      </c>
      <c r="AW44" s="42"/>
      <c r="AX44" s="42"/>
      <c r="AY44" s="48"/>
    </row>
    <row r="45" spans="2:51" s="32" customFormat="1" ht="10.15">
      <c r="B45" s="448"/>
      <c r="C45" s="451"/>
      <c r="D45" s="506" t="s">
        <v>70</v>
      </c>
      <c r="E45" s="445"/>
      <c r="F45" s="445"/>
      <c r="G45" s="445"/>
      <c r="H45" s="257" t="s">
        <v>27</v>
      </c>
      <c r="I45" s="258">
        <v>3</v>
      </c>
      <c r="J45" s="258">
        <v>0</v>
      </c>
      <c r="K45" s="258">
        <v>2</v>
      </c>
      <c r="L45" s="258">
        <v>1</v>
      </c>
      <c r="M45" s="258">
        <v>0</v>
      </c>
      <c r="N45" s="259">
        <v>0</v>
      </c>
      <c r="O45" s="42"/>
      <c r="P45" s="454"/>
      <c r="Q45" s="451"/>
      <c r="R45" s="249" t="s">
        <v>27</v>
      </c>
      <c r="S45" s="237">
        <v>3</v>
      </c>
      <c r="T45" s="51">
        <v>0</v>
      </c>
      <c r="U45" s="51">
        <v>2</v>
      </c>
      <c r="V45" s="51">
        <v>1</v>
      </c>
      <c r="W45" s="51">
        <v>0</v>
      </c>
      <c r="X45" s="52">
        <v>0</v>
      </c>
      <c r="Y45" s="249" t="s">
        <v>27</v>
      </c>
      <c r="Z45" s="237">
        <v>3</v>
      </c>
      <c r="AA45" s="51">
        <v>0</v>
      </c>
      <c r="AB45" s="51">
        <v>1</v>
      </c>
      <c r="AC45" s="51">
        <v>2</v>
      </c>
      <c r="AD45" s="51">
        <v>0</v>
      </c>
      <c r="AE45" s="52">
        <v>0</v>
      </c>
      <c r="AF45" s="42"/>
      <c r="AG45" s="454"/>
      <c r="AH45" s="451"/>
      <c r="AI45" s="249" t="s">
        <v>27</v>
      </c>
      <c r="AJ45" s="237">
        <v>3</v>
      </c>
      <c r="AK45" s="51">
        <v>0</v>
      </c>
      <c r="AL45" s="51">
        <v>2</v>
      </c>
      <c r="AM45" s="51">
        <v>1</v>
      </c>
      <c r="AN45" s="51">
        <v>0</v>
      </c>
      <c r="AO45" s="51">
        <v>0</v>
      </c>
      <c r="AP45" s="249" t="s">
        <v>27</v>
      </c>
      <c r="AQ45" s="237">
        <v>3</v>
      </c>
      <c r="AR45" s="51">
        <v>0</v>
      </c>
      <c r="AS45" s="51">
        <v>0</v>
      </c>
      <c r="AT45" s="51">
        <v>2</v>
      </c>
      <c r="AU45" s="51">
        <v>0</v>
      </c>
      <c r="AV45" s="52">
        <v>1</v>
      </c>
      <c r="AW45" s="42"/>
      <c r="AX45" s="42"/>
      <c r="AY45" s="48"/>
    </row>
    <row r="46" spans="2:51" s="32" customFormat="1" ht="10.5" thickBot="1">
      <c r="B46" s="449"/>
      <c r="C46" s="453"/>
      <c r="D46" s="446"/>
      <c r="E46" s="446"/>
      <c r="F46" s="446"/>
      <c r="G46" s="446"/>
      <c r="H46" s="260" t="s">
        <v>31</v>
      </c>
      <c r="I46" s="261">
        <v>10</v>
      </c>
      <c r="J46" s="261">
        <v>4</v>
      </c>
      <c r="K46" s="261">
        <v>3</v>
      </c>
      <c r="L46" s="261">
        <v>3</v>
      </c>
      <c r="M46" s="261">
        <v>0</v>
      </c>
      <c r="N46" s="262">
        <v>0</v>
      </c>
      <c r="O46" s="42"/>
      <c r="P46" s="505"/>
      <c r="Q46" s="452"/>
      <c r="R46" s="249" t="s">
        <v>31</v>
      </c>
      <c r="S46" s="237">
        <v>12</v>
      </c>
      <c r="T46" s="51">
        <v>6</v>
      </c>
      <c r="U46" s="51">
        <v>3</v>
      </c>
      <c r="V46" s="51">
        <v>3</v>
      </c>
      <c r="W46" s="51">
        <v>0</v>
      </c>
      <c r="X46" s="52">
        <v>0</v>
      </c>
      <c r="Y46" s="249" t="s">
        <v>31</v>
      </c>
      <c r="Z46" s="237">
        <v>12</v>
      </c>
      <c r="AA46" s="51">
        <v>4</v>
      </c>
      <c r="AB46" s="51">
        <v>4</v>
      </c>
      <c r="AC46" s="51">
        <v>3</v>
      </c>
      <c r="AD46" s="51">
        <v>0</v>
      </c>
      <c r="AE46" s="52">
        <v>1</v>
      </c>
      <c r="AF46" s="42"/>
      <c r="AG46" s="505"/>
      <c r="AH46" s="452"/>
      <c r="AI46" s="249" t="s">
        <v>31</v>
      </c>
      <c r="AJ46" s="237">
        <v>12</v>
      </c>
      <c r="AK46" s="51">
        <v>6</v>
      </c>
      <c r="AL46" s="51">
        <v>3</v>
      </c>
      <c r="AM46" s="51">
        <v>3</v>
      </c>
      <c r="AN46" s="51">
        <v>0</v>
      </c>
      <c r="AO46" s="51">
        <v>0</v>
      </c>
      <c r="AP46" s="249" t="s">
        <v>31</v>
      </c>
      <c r="AQ46" s="237">
        <v>12</v>
      </c>
      <c r="AR46" s="51">
        <v>4</v>
      </c>
      <c r="AS46" s="51">
        <v>2</v>
      </c>
      <c r="AT46" s="51">
        <v>3</v>
      </c>
      <c r="AU46" s="51">
        <v>0</v>
      </c>
      <c r="AV46" s="52">
        <v>3</v>
      </c>
      <c r="AW46" s="42"/>
      <c r="AX46" s="42"/>
      <c r="AY46" s="48"/>
    </row>
    <row r="47" spans="2:51" s="32" customFormat="1" ht="10.15">
      <c r="B47" s="447">
        <v>17</v>
      </c>
      <c r="C47" s="450" t="s">
        <v>71</v>
      </c>
      <c r="D47" s="445" t="s">
        <v>56</v>
      </c>
      <c r="E47" s="444" t="s">
        <v>62</v>
      </c>
      <c r="F47" s="444" t="s">
        <v>58</v>
      </c>
      <c r="G47" s="444" t="s">
        <v>63</v>
      </c>
      <c r="H47" s="254" t="s">
        <v>11</v>
      </c>
      <c r="I47" s="255">
        <v>19</v>
      </c>
      <c r="J47" s="255">
        <v>8</v>
      </c>
      <c r="K47" s="255">
        <v>5</v>
      </c>
      <c r="L47" s="255">
        <v>4</v>
      </c>
      <c r="M47" s="255">
        <v>2</v>
      </c>
      <c r="N47" s="256">
        <v>0</v>
      </c>
      <c r="O47" s="42"/>
      <c r="P47" s="507">
        <v>17</v>
      </c>
      <c r="Q47" s="508" t="s">
        <v>71</v>
      </c>
      <c r="R47" s="249" t="s">
        <v>11</v>
      </c>
      <c r="S47" s="237">
        <v>21</v>
      </c>
      <c r="T47" s="51">
        <v>12</v>
      </c>
      <c r="U47" s="51">
        <v>6</v>
      </c>
      <c r="V47" s="51">
        <v>3</v>
      </c>
      <c r="W47" s="51">
        <v>0</v>
      </c>
      <c r="X47" s="52">
        <v>0</v>
      </c>
      <c r="Y47" s="249" t="s">
        <v>11</v>
      </c>
      <c r="Z47" s="237">
        <v>21</v>
      </c>
      <c r="AA47" s="51">
        <v>11</v>
      </c>
      <c r="AB47" s="51">
        <v>4</v>
      </c>
      <c r="AC47" s="51">
        <v>4</v>
      </c>
      <c r="AD47" s="51">
        <v>0</v>
      </c>
      <c r="AE47" s="52">
        <v>2</v>
      </c>
      <c r="AF47" s="42"/>
      <c r="AG47" s="507">
        <v>17</v>
      </c>
      <c r="AH47" s="508" t="s">
        <v>71</v>
      </c>
      <c r="AI47" s="249" t="s">
        <v>11</v>
      </c>
      <c r="AJ47" s="237">
        <v>21</v>
      </c>
      <c r="AK47" s="51">
        <v>10</v>
      </c>
      <c r="AL47" s="51">
        <v>5</v>
      </c>
      <c r="AM47" s="51">
        <v>4</v>
      </c>
      <c r="AN47" s="51">
        <v>0</v>
      </c>
      <c r="AO47" s="51">
        <v>2</v>
      </c>
      <c r="AP47" s="249" t="s">
        <v>11</v>
      </c>
      <c r="AQ47" s="237">
        <v>21</v>
      </c>
      <c r="AR47" s="51">
        <v>8</v>
      </c>
      <c r="AS47" s="51">
        <v>2</v>
      </c>
      <c r="AT47" s="51">
        <v>5</v>
      </c>
      <c r="AU47" s="51">
        <v>0</v>
      </c>
      <c r="AV47" s="52">
        <v>6</v>
      </c>
      <c r="AW47" s="42"/>
      <c r="AX47" s="42"/>
      <c r="AY47" s="48"/>
    </row>
    <row r="48" spans="2:51" s="32" customFormat="1" ht="10.15">
      <c r="B48" s="448"/>
      <c r="C48" s="451"/>
      <c r="D48" s="445"/>
      <c r="E48" s="445"/>
      <c r="F48" s="445"/>
      <c r="G48" s="445"/>
      <c r="H48" s="257" t="s">
        <v>20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9">
        <v>0</v>
      </c>
      <c r="O48" s="42"/>
      <c r="P48" s="454"/>
      <c r="Q48" s="451"/>
      <c r="R48" s="249" t="s">
        <v>20</v>
      </c>
      <c r="S48" s="237">
        <v>0</v>
      </c>
      <c r="T48" s="51">
        <v>0</v>
      </c>
      <c r="U48" s="51">
        <v>0</v>
      </c>
      <c r="V48" s="51">
        <v>0</v>
      </c>
      <c r="W48" s="51">
        <v>0</v>
      </c>
      <c r="X48" s="52">
        <v>0</v>
      </c>
      <c r="Y48" s="249" t="s">
        <v>20</v>
      </c>
      <c r="Z48" s="237">
        <v>0</v>
      </c>
      <c r="AA48" s="51">
        <v>0</v>
      </c>
      <c r="AB48" s="51">
        <v>0</v>
      </c>
      <c r="AC48" s="51">
        <v>0</v>
      </c>
      <c r="AD48" s="51">
        <v>0</v>
      </c>
      <c r="AE48" s="52">
        <v>0</v>
      </c>
      <c r="AF48" s="42"/>
      <c r="AG48" s="454"/>
      <c r="AH48" s="451"/>
      <c r="AI48" s="249" t="s">
        <v>20</v>
      </c>
      <c r="AJ48" s="237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249" t="s">
        <v>20</v>
      </c>
      <c r="AQ48" s="237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2:51" s="32" customFormat="1" ht="10.15">
      <c r="B49" s="448"/>
      <c r="C49" s="451"/>
      <c r="D49" s="506" t="s">
        <v>60</v>
      </c>
      <c r="E49" s="445"/>
      <c r="F49" s="445"/>
      <c r="G49" s="445"/>
      <c r="H49" s="257" t="s">
        <v>27</v>
      </c>
      <c r="I49" s="258">
        <v>0</v>
      </c>
      <c r="J49" s="258">
        <v>0</v>
      </c>
      <c r="K49" s="258">
        <v>0</v>
      </c>
      <c r="L49" s="258">
        <v>0</v>
      </c>
      <c r="M49" s="258">
        <v>0</v>
      </c>
      <c r="N49" s="259">
        <v>0</v>
      </c>
      <c r="O49" s="42"/>
      <c r="P49" s="454"/>
      <c r="Q49" s="451"/>
      <c r="R49" s="249" t="s">
        <v>27</v>
      </c>
      <c r="S49" s="237">
        <v>0</v>
      </c>
      <c r="T49" s="51">
        <v>0</v>
      </c>
      <c r="U49" s="51">
        <v>0</v>
      </c>
      <c r="V49" s="51">
        <v>0</v>
      </c>
      <c r="W49" s="51">
        <v>0</v>
      </c>
      <c r="X49" s="52">
        <v>0</v>
      </c>
      <c r="Y49" s="249" t="s">
        <v>27</v>
      </c>
      <c r="Z49" s="237">
        <v>0</v>
      </c>
      <c r="AA49" s="51">
        <v>0</v>
      </c>
      <c r="AB49" s="51">
        <v>0</v>
      </c>
      <c r="AC49" s="51">
        <v>0</v>
      </c>
      <c r="AD49" s="51">
        <v>0</v>
      </c>
      <c r="AE49" s="52">
        <v>0</v>
      </c>
      <c r="AF49" s="42"/>
      <c r="AG49" s="454"/>
      <c r="AH49" s="451"/>
      <c r="AI49" s="249" t="s">
        <v>27</v>
      </c>
      <c r="AJ49" s="237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249" t="s">
        <v>27</v>
      </c>
      <c r="AQ49" s="237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2:51" s="32" customFormat="1" ht="10.5" thickBot="1">
      <c r="B50" s="449"/>
      <c r="C50" s="453"/>
      <c r="D50" s="446"/>
      <c r="E50" s="446"/>
      <c r="F50" s="446"/>
      <c r="G50" s="446"/>
      <c r="H50" s="260" t="s">
        <v>31</v>
      </c>
      <c r="I50" s="261">
        <v>0</v>
      </c>
      <c r="J50" s="261">
        <v>0</v>
      </c>
      <c r="K50" s="261">
        <v>0</v>
      </c>
      <c r="L50" s="261">
        <v>0</v>
      </c>
      <c r="M50" s="261">
        <v>0</v>
      </c>
      <c r="N50" s="262">
        <v>0</v>
      </c>
      <c r="O50" s="42"/>
      <c r="P50" s="505"/>
      <c r="Q50" s="452"/>
      <c r="R50" s="249" t="s">
        <v>31</v>
      </c>
      <c r="S50" s="237">
        <v>0</v>
      </c>
      <c r="T50" s="51">
        <v>0</v>
      </c>
      <c r="U50" s="51">
        <v>0</v>
      </c>
      <c r="V50" s="51">
        <v>0</v>
      </c>
      <c r="W50" s="51">
        <v>0</v>
      </c>
      <c r="X50" s="52">
        <v>0</v>
      </c>
      <c r="Y50" s="249" t="s">
        <v>31</v>
      </c>
      <c r="Z50" s="237">
        <v>0</v>
      </c>
      <c r="AA50" s="51">
        <v>0</v>
      </c>
      <c r="AB50" s="51">
        <v>0</v>
      </c>
      <c r="AC50" s="51">
        <v>0</v>
      </c>
      <c r="AD50" s="51">
        <v>0</v>
      </c>
      <c r="AE50" s="52">
        <v>0</v>
      </c>
      <c r="AF50" s="42"/>
      <c r="AG50" s="505"/>
      <c r="AH50" s="452"/>
      <c r="AI50" s="249" t="s">
        <v>31</v>
      </c>
      <c r="AJ50" s="237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249" t="s">
        <v>31</v>
      </c>
      <c r="AQ50" s="237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2:51" s="32" customFormat="1" ht="10.15">
      <c r="B51" s="447">
        <v>20</v>
      </c>
      <c r="C51" s="450" t="s">
        <v>147</v>
      </c>
      <c r="D51" s="445" t="s">
        <v>56</v>
      </c>
      <c r="E51" s="444" t="s">
        <v>62</v>
      </c>
      <c r="F51" s="444" t="s">
        <v>58</v>
      </c>
      <c r="G51" s="444" t="s">
        <v>63</v>
      </c>
      <c r="H51" s="254" t="s">
        <v>11</v>
      </c>
      <c r="I51" s="255">
        <v>10</v>
      </c>
      <c r="J51" s="255">
        <v>7</v>
      </c>
      <c r="K51" s="255">
        <v>1</v>
      </c>
      <c r="L51" s="255">
        <v>2</v>
      </c>
      <c r="M51" s="255">
        <v>0</v>
      </c>
      <c r="N51" s="256">
        <v>0</v>
      </c>
      <c r="O51" s="42"/>
      <c r="P51" s="507">
        <v>20</v>
      </c>
      <c r="Q51" s="508" t="s">
        <v>147</v>
      </c>
      <c r="R51" s="249" t="s">
        <v>11</v>
      </c>
      <c r="S51" s="237">
        <v>10</v>
      </c>
      <c r="T51" s="51">
        <v>0</v>
      </c>
      <c r="U51" s="51">
        <v>8</v>
      </c>
      <c r="V51" s="51">
        <v>1</v>
      </c>
      <c r="W51" s="51">
        <v>1</v>
      </c>
      <c r="X51" s="52">
        <v>0</v>
      </c>
      <c r="Y51" s="249" t="s">
        <v>11</v>
      </c>
      <c r="Z51" s="237">
        <v>14</v>
      </c>
      <c r="AA51" s="51">
        <v>5</v>
      </c>
      <c r="AB51" s="51">
        <v>2</v>
      </c>
      <c r="AC51" s="51">
        <v>7</v>
      </c>
      <c r="AD51" s="51">
        <v>0</v>
      </c>
      <c r="AE51" s="52">
        <v>0</v>
      </c>
      <c r="AF51" s="42"/>
      <c r="AG51" s="507">
        <v>20</v>
      </c>
      <c r="AH51" s="508" t="s">
        <v>147</v>
      </c>
      <c r="AI51" s="249" t="s">
        <v>11</v>
      </c>
      <c r="AJ51" s="237">
        <v>10</v>
      </c>
      <c r="AK51" s="51">
        <v>0</v>
      </c>
      <c r="AL51" s="51">
        <v>7</v>
      </c>
      <c r="AM51" s="51">
        <v>1</v>
      </c>
      <c r="AN51" s="51">
        <v>2</v>
      </c>
      <c r="AO51" s="51">
        <v>0</v>
      </c>
      <c r="AP51" s="249" t="s">
        <v>11</v>
      </c>
      <c r="AQ51" s="237">
        <v>14</v>
      </c>
      <c r="AR51" s="51">
        <v>4</v>
      </c>
      <c r="AS51" s="51">
        <v>0</v>
      </c>
      <c r="AT51" s="51">
        <v>7</v>
      </c>
      <c r="AU51" s="51">
        <v>1</v>
      </c>
      <c r="AV51" s="52">
        <v>2</v>
      </c>
      <c r="AW51" s="42"/>
      <c r="AX51" s="42"/>
      <c r="AY51" s="48"/>
    </row>
    <row r="52" spans="2:51" s="32" customFormat="1" ht="10.15">
      <c r="B52" s="448"/>
      <c r="C52" s="451"/>
      <c r="D52" s="445"/>
      <c r="E52" s="445"/>
      <c r="F52" s="445"/>
      <c r="G52" s="445"/>
      <c r="H52" s="257" t="s">
        <v>20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9">
        <v>0</v>
      </c>
      <c r="O52" s="42"/>
      <c r="P52" s="454"/>
      <c r="Q52" s="451"/>
      <c r="R52" s="249" t="s">
        <v>20</v>
      </c>
      <c r="S52" s="237">
        <v>0</v>
      </c>
      <c r="T52" s="51">
        <v>0</v>
      </c>
      <c r="U52" s="51">
        <v>0</v>
      </c>
      <c r="V52" s="51">
        <v>0</v>
      </c>
      <c r="W52" s="51">
        <v>0</v>
      </c>
      <c r="X52" s="52">
        <v>0</v>
      </c>
      <c r="Y52" s="249" t="s">
        <v>20</v>
      </c>
      <c r="Z52" s="237">
        <v>0</v>
      </c>
      <c r="AA52" s="51">
        <v>0</v>
      </c>
      <c r="AB52" s="51">
        <v>0</v>
      </c>
      <c r="AC52" s="51">
        <v>0</v>
      </c>
      <c r="AD52" s="51">
        <v>0</v>
      </c>
      <c r="AE52" s="52">
        <v>0</v>
      </c>
      <c r="AF52" s="42"/>
      <c r="AG52" s="454"/>
      <c r="AH52" s="451"/>
      <c r="AI52" s="249" t="s">
        <v>20</v>
      </c>
      <c r="AJ52" s="237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249" t="s">
        <v>20</v>
      </c>
      <c r="AQ52" s="237">
        <v>0</v>
      </c>
      <c r="AR52" s="51">
        <v>0</v>
      </c>
      <c r="AS52" s="51">
        <v>0</v>
      </c>
      <c r="AT52" s="51">
        <v>0</v>
      </c>
      <c r="AU52" s="51">
        <v>0</v>
      </c>
      <c r="AV52" s="52">
        <v>0</v>
      </c>
      <c r="AW52" s="42"/>
      <c r="AX52" s="42"/>
      <c r="AY52" s="48"/>
    </row>
    <row r="53" spans="2:51" s="32" customFormat="1" ht="10.15">
      <c r="B53" s="448"/>
      <c r="C53" s="451"/>
      <c r="D53" s="506" t="s">
        <v>60</v>
      </c>
      <c r="E53" s="445"/>
      <c r="F53" s="445"/>
      <c r="G53" s="445"/>
      <c r="H53" s="257" t="s">
        <v>27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9">
        <v>0</v>
      </c>
      <c r="O53" s="42"/>
      <c r="P53" s="454"/>
      <c r="Q53" s="451"/>
      <c r="R53" s="249" t="s">
        <v>27</v>
      </c>
      <c r="S53" s="237">
        <v>0</v>
      </c>
      <c r="T53" s="51">
        <v>0</v>
      </c>
      <c r="U53" s="51">
        <v>0</v>
      </c>
      <c r="V53" s="51">
        <v>0</v>
      </c>
      <c r="W53" s="51">
        <v>0</v>
      </c>
      <c r="X53" s="52">
        <v>0</v>
      </c>
      <c r="Y53" s="249" t="s">
        <v>27</v>
      </c>
      <c r="Z53" s="237">
        <v>0</v>
      </c>
      <c r="AA53" s="51">
        <v>0</v>
      </c>
      <c r="AB53" s="51">
        <v>0</v>
      </c>
      <c r="AC53" s="51">
        <v>0</v>
      </c>
      <c r="AD53" s="51">
        <v>0</v>
      </c>
      <c r="AE53" s="52">
        <v>0</v>
      </c>
      <c r="AF53" s="42"/>
      <c r="AG53" s="454"/>
      <c r="AH53" s="451"/>
      <c r="AI53" s="249" t="s">
        <v>27</v>
      </c>
      <c r="AJ53" s="237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249" t="s">
        <v>27</v>
      </c>
      <c r="AQ53" s="237">
        <v>0</v>
      </c>
      <c r="AR53" s="51">
        <v>0</v>
      </c>
      <c r="AS53" s="51">
        <v>0</v>
      </c>
      <c r="AT53" s="51">
        <v>0</v>
      </c>
      <c r="AU53" s="51">
        <v>0</v>
      </c>
      <c r="AV53" s="52">
        <v>0</v>
      </c>
      <c r="AW53" s="42"/>
      <c r="AX53" s="42"/>
      <c r="AY53" s="48"/>
    </row>
    <row r="54" spans="2:51" s="32" customFormat="1" ht="10.5" thickBot="1">
      <c r="B54" s="449"/>
      <c r="C54" s="453"/>
      <c r="D54" s="446"/>
      <c r="E54" s="446"/>
      <c r="F54" s="446"/>
      <c r="G54" s="446"/>
      <c r="H54" s="260" t="s">
        <v>31</v>
      </c>
      <c r="I54" s="261">
        <v>0</v>
      </c>
      <c r="J54" s="261">
        <v>0</v>
      </c>
      <c r="K54" s="261">
        <v>0</v>
      </c>
      <c r="L54" s="261">
        <v>0</v>
      </c>
      <c r="M54" s="261">
        <v>0</v>
      </c>
      <c r="N54" s="262">
        <v>0</v>
      </c>
      <c r="O54" s="42"/>
      <c r="P54" s="505"/>
      <c r="Q54" s="452"/>
      <c r="R54" s="249" t="s">
        <v>31</v>
      </c>
      <c r="S54" s="237">
        <v>0</v>
      </c>
      <c r="T54" s="51">
        <v>0</v>
      </c>
      <c r="U54" s="51">
        <v>0</v>
      </c>
      <c r="V54" s="51">
        <v>0</v>
      </c>
      <c r="W54" s="51">
        <v>0</v>
      </c>
      <c r="X54" s="52">
        <v>0</v>
      </c>
      <c r="Y54" s="249" t="s">
        <v>31</v>
      </c>
      <c r="Z54" s="237">
        <v>0</v>
      </c>
      <c r="AA54" s="51">
        <v>0</v>
      </c>
      <c r="AB54" s="51">
        <v>0</v>
      </c>
      <c r="AC54" s="51">
        <v>0</v>
      </c>
      <c r="AD54" s="51">
        <v>0</v>
      </c>
      <c r="AE54" s="52">
        <v>0</v>
      </c>
      <c r="AF54" s="42"/>
      <c r="AG54" s="505"/>
      <c r="AH54" s="452"/>
      <c r="AI54" s="249" t="s">
        <v>31</v>
      </c>
      <c r="AJ54" s="237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249" t="s">
        <v>31</v>
      </c>
      <c r="AQ54" s="237">
        <v>0</v>
      </c>
      <c r="AR54" s="51">
        <v>0</v>
      </c>
      <c r="AS54" s="51">
        <v>0</v>
      </c>
      <c r="AT54" s="51">
        <v>0</v>
      </c>
      <c r="AU54" s="51">
        <v>0</v>
      </c>
      <c r="AV54" s="52">
        <v>0</v>
      </c>
      <c r="AW54" s="42"/>
      <c r="AX54" s="42"/>
      <c r="AY54" s="48"/>
    </row>
    <row r="55" spans="2:51" s="32" customFormat="1" ht="11.25" customHeight="1">
      <c r="B55" s="447">
        <v>22</v>
      </c>
      <c r="C55" s="450" t="s">
        <v>72</v>
      </c>
      <c r="D55" s="445" t="s">
        <v>56</v>
      </c>
      <c r="E55" s="444" t="s">
        <v>62</v>
      </c>
      <c r="F55" s="444" t="s">
        <v>58</v>
      </c>
      <c r="G55" s="444" t="s">
        <v>73</v>
      </c>
      <c r="H55" s="254" t="s">
        <v>11</v>
      </c>
      <c r="I55" s="255">
        <v>47</v>
      </c>
      <c r="J55" s="255">
        <v>27</v>
      </c>
      <c r="K55" s="255">
        <v>6</v>
      </c>
      <c r="L55" s="255">
        <v>2</v>
      </c>
      <c r="M55" s="255">
        <v>12</v>
      </c>
      <c r="N55" s="256">
        <v>0</v>
      </c>
      <c r="O55" s="42"/>
      <c r="P55" s="507">
        <v>22</v>
      </c>
      <c r="Q55" s="508" t="s">
        <v>72</v>
      </c>
      <c r="R55" s="249" t="s">
        <v>11</v>
      </c>
      <c r="S55" s="237">
        <v>47</v>
      </c>
      <c r="T55" s="51">
        <v>5</v>
      </c>
      <c r="U55" s="51">
        <v>27</v>
      </c>
      <c r="V55" s="51">
        <v>6</v>
      </c>
      <c r="W55" s="51">
        <v>2</v>
      </c>
      <c r="X55" s="52">
        <v>7</v>
      </c>
      <c r="Y55" s="249" t="s">
        <v>11</v>
      </c>
      <c r="Z55" s="237">
        <v>47</v>
      </c>
      <c r="AA55" s="51">
        <v>11</v>
      </c>
      <c r="AB55" s="51">
        <v>0</v>
      </c>
      <c r="AC55" s="51">
        <v>27</v>
      </c>
      <c r="AD55" s="51">
        <v>2</v>
      </c>
      <c r="AE55" s="52">
        <v>7</v>
      </c>
      <c r="AF55" s="42"/>
      <c r="AG55" s="507">
        <v>22</v>
      </c>
      <c r="AH55" s="508" t="s">
        <v>72</v>
      </c>
      <c r="AI55" s="249" t="s">
        <v>11</v>
      </c>
      <c r="AJ55" s="237">
        <v>47</v>
      </c>
      <c r="AK55" s="51">
        <v>0</v>
      </c>
      <c r="AL55" s="51">
        <v>27</v>
      </c>
      <c r="AM55" s="51">
        <v>6</v>
      </c>
      <c r="AN55" s="51">
        <v>2</v>
      </c>
      <c r="AO55" s="51">
        <v>12</v>
      </c>
      <c r="AP55" s="249" t="s">
        <v>11</v>
      </c>
      <c r="AQ55" s="237">
        <v>47</v>
      </c>
      <c r="AR55" s="51">
        <v>0</v>
      </c>
      <c r="AS55" s="51">
        <v>0</v>
      </c>
      <c r="AT55" s="51">
        <v>27</v>
      </c>
      <c r="AU55" s="51">
        <v>6</v>
      </c>
      <c r="AV55" s="52">
        <v>14</v>
      </c>
      <c r="AW55" s="42"/>
      <c r="AX55" s="42"/>
      <c r="AY55" s="48"/>
    </row>
    <row r="56" spans="2:51" s="32" customFormat="1" ht="10.15">
      <c r="B56" s="448"/>
      <c r="C56" s="451"/>
      <c r="D56" s="445"/>
      <c r="E56" s="445"/>
      <c r="F56" s="445"/>
      <c r="G56" s="445"/>
      <c r="H56" s="257" t="s">
        <v>20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  <c r="N56" s="259">
        <v>0</v>
      </c>
      <c r="O56" s="42"/>
      <c r="P56" s="454"/>
      <c r="Q56" s="451"/>
      <c r="R56" s="249" t="s">
        <v>20</v>
      </c>
      <c r="S56" s="237">
        <v>0</v>
      </c>
      <c r="T56" s="51">
        <v>0</v>
      </c>
      <c r="U56" s="51">
        <v>0</v>
      </c>
      <c r="V56" s="51">
        <v>0</v>
      </c>
      <c r="W56" s="51">
        <v>0</v>
      </c>
      <c r="X56" s="52">
        <v>0</v>
      </c>
      <c r="Y56" s="249" t="s">
        <v>20</v>
      </c>
      <c r="Z56" s="237">
        <v>0</v>
      </c>
      <c r="AA56" s="51">
        <v>0</v>
      </c>
      <c r="AB56" s="51">
        <v>0</v>
      </c>
      <c r="AC56" s="51">
        <v>0</v>
      </c>
      <c r="AD56" s="51">
        <v>0</v>
      </c>
      <c r="AE56" s="52">
        <v>0</v>
      </c>
      <c r="AF56" s="42"/>
      <c r="AG56" s="454"/>
      <c r="AH56" s="451"/>
      <c r="AI56" s="249" t="s">
        <v>20</v>
      </c>
      <c r="AJ56" s="237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249" t="s">
        <v>20</v>
      </c>
      <c r="AQ56" s="237">
        <v>0</v>
      </c>
      <c r="AR56" s="51">
        <v>0</v>
      </c>
      <c r="AS56" s="51">
        <v>0</v>
      </c>
      <c r="AT56" s="51">
        <v>0</v>
      </c>
      <c r="AU56" s="51">
        <v>0</v>
      </c>
      <c r="AV56" s="52">
        <v>0</v>
      </c>
      <c r="AW56" s="42"/>
      <c r="AX56" s="42"/>
      <c r="AY56" s="48"/>
    </row>
    <row r="57" spans="2:51" s="32" customFormat="1" ht="10.15">
      <c r="B57" s="448"/>
      <c r="C57" s="451"/>
      <c r="D57" s="506" t="s">
        <v>60</v>
      </c>
      <c r="E57" s="445"/>
      <c r="F57" s="445"/>
      <c r="G57" s="445"/>
      <c r="H57" s="257" t="s">
        <v>27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9">
        <v>0</v>
      </c>
      <c r="O57" s="42"/>
      <c r="P57" s="454"/>
      <c r="Q57" s="451"/>
      <c r="R57" s="249" t="s">
        <v>27</v>
      </c>
      <c r="S57" s="237">
        <v>0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  <c r="Y57" s="249" t="s">
        <v>27</v>
      </c>
      <c r="Z57" s="237">
        <v>0</v>
      </c>
      <c r="AA57" s="51">
        <v>0</v>
      </c>
      <c r="AB57" s="51">
        <v>0</v>
      </c>
      <c r="AC57" s="51">
        <v>0</v>
      </c>
      <c r="AD57" s="51">
        <v>0</v>
      </c>
      <c r="AE57" s="52">
        <v>0</v>
      </c>
      <c r="AF57" s="42"/>
      <c r="AG57" s="454"/>
      <c r="AH57" s="451"/>
      <c r="AI57" s="249" t="s">
        <v>27</v>
      </c>
      <c r="AJ57" s="237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249" t="s">
        <v>27</v>
      </c>
      <c r="AQ57" s="237">
        <v>0</v>
      </c>
      <c r="AR57" s="51">
        <v>0</v>
      </c>
      <c r="AS57" s="51">
        <v>0</v>
      </c>
      <c r="AT57" s="51">
        <v>0</v>
      </c>
      <c r="AU57" s="51">
        <v>0</v>
      </c>
      <c r="AV57" s="52">
        <v>0</v>
      </c>
      <c r="AW57" s="42"/>
      <c r="AX57" s="42"/>
      <c r="AY57" s="48"/>
    </row>
    <row r="58" spans="2:51" s="32" customFormat="1" ht="10.5" thickBot="1">
      <c r="B58" s="449"/>
      <c r="C58" s="453"/>
      <c r="D58" s="446"/>
      <c r="E58" s="446"/>
      <c r="F58" s="446"/>
      <c r="G58" s="446"/>
      <c r="H58" s="260" t="s">
        <v>31</v>
      </c>
      <c r="I58" s="261">
        <v>0</v>
      </c>
      <c r="J58" s="261">
        <v>0</v>
      </c>
      <c r="K58" s="261">
        <v>0</v>
      </c>
      <c r="L58" s="261">
        <v>0</v>
      </c>
      <c r="M58" s="261">
        <v>0</v>
      </c>
      <c r="N58" s="262">
        <v>0</v>
      </c>
      <c r="O58" s="42"/>
      <c r="P58" s="505"/>
      <c r="Q58" s="452"/>
      <c r="R58" s="249" t="s">
        <v>31</v>
      </c>
      <c r="S58" s="237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  <c r="Y58" s="249" t="s">
        <v>31</v>
      </c>
      <c r="Z58" s="237">
        <v>0</v>
      </c>
      <c r="AA58" s="51">
        <v>0</v>
      </c>
      <c r="AB58" s="51">
        <v>0</v>
      </c>
      <c r="AC58" s="51">
        <v>0</v>
      </c>
      <c r="AD58" s="51">
        <v>0</v>
      </c>
      <c r="AE58" s="52">
        <v>0</v>
      </c>
      <c r="AF58" s="42"/>
      <c r="AG58" s="505"/>
      <c r="AH58" s="452"/>
      <c r="AI58" s="249" t="s">
        <v>31</v>
      </c>
      <c r="AJ58" s="237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249" t="s">
        <v>31</v>
      </c>
      <c r="AQ58" s="237">
        <v>0</v>
      </c>
      <c r="AR58" s="51">
        <v>0</v>
      </c>
      <c r="AS58" s="51">
        <v>0</v>
      </c>
      <c r="AT58" s="51">
        <v>0</v>
      </c>
      <c r="AU58" s="51">
        <v>0</v>
      </c>
      <c r="AV58" s="52">
        <v>0</v>
      </c>
      <c r="AW58" s="42"/>
      <c r="AX58" s="42"/>
      <c r="AY58" s="48"/>
    </row>
    <row r="59" spans="2:51" s="32" customFormat="1" ht="11.25" customHeight="1">
      <c r="B59" s="447">
        <v>36</v>
      </c>
      <c r="C59" s="450" t="s">
        <v>74</v>
      </c>
      <c r="D59" s="445" t="s">
        <v>56</v>
      </c>
      <c r="E59" s="444" t="s">
        <v>62</v>
      </c>
      <c r="F59" s="444" t="s">
        <v>58</v>
      </c>
      <c r="G59" s="444" t="s">
        <v>73</v>
      </c>
      <c r="H59" s="254" t="s">
        <v>11</v>
      </c>
      <c r="I59" s="255">
        <v>3</v>
      </c>
      <c r="J59" s="255">
        <v>0</v>
      </c>
      <c r="K59" s="255">
        <v>1</v>
      </c>
      <c r="L59" s="255">
        <v>2</v>
      </c>
      <c r="M59" s="255">
        <v>0</v>
      </c>
      <c r="N59" s="256">
        <v>0</v>
      </c>
      <c r="O59" s="42"/>
      <c r="P59" s="507">
        <v>36</v>
      </c>
      <c r="Q59" s="508" t="s">
        <v>74</v>
      </c>
      <c r="R59" s="249" t="s">
        <v>11</v>
      </c>
      <c r="S59" s="237">
        <v>3</v>
      </c>
      <c r="T59" s="51">
        <v>0</v>
      </c>
      <c r="U59" s="51">
        <v>1</v>
      </c>
      <c r="V59" s="51">
        <v>1</v>
      </c>
      <c r="W59" s="51">
        <v>1</v>
      </c>
      <c r="X59" s="52">
        <v>0</v>
      </c>
      <c r="Y59" s="249" t="s">
        <v>11</v>
      </c>
      <c r="Z59" s="237">
        <v>3</v>
      </c>
      <c r="AA59" s="51">
        <v>1</v>
      </c>
      <c r="AB59" s="51">
        <v>2</v>
      </c>
      <c r="AC59" s="51">
        <v>0</v>
      </c>
      <c r="AD59" s="51">
        <v>0</v>
      </c>
      <c r="AE59" s="52">
        <v>0</v>
      </c>
      <c r="AF59" s="42"/>
      <c r="AG59" s="507">
        <v>36</v>
      </c>
      <c r="AH59" s="508" t="s">
        <v>74</v>
      </c>
      <c r="AI59" s="249" t="s">
        <v>11</v>
      </c>
      <c r="AJ59" s="237">
        <v>3</v>
      </c>
      <c r="AK59" s="51">
        <v>0</v>
      </c>
      <c r="AL59" s="51">
        <v>0</v>
      </c>
      <c r="AM59" s="51">
        <v>1</v>
      </c>
      <c r="AN59" s="51">
        <v>2</v>
      </c>
      <c r="AO59" s="51">
        <v>0</v>
      </c>
      <c r="AP59" s="249" t="s">
        <v>11</v>
      </c>
      <c r="AQ59" s="237">
        <v>3</v>
      </c>
      <c r="AR59" s="51">
        <v>0</v>
      </c>
      <c r="AS59" s="51">
        <v>0</v>
      </c>
      <c r="AT59" s="51">
        <v>0</v>
      </c>
      <c r="AU59" s="51">
        <v>1</v>
      </c>
      <c r="AV59" s="52">
        <v>2</v>
      </c>
      <c r="AW59" s="42"/>
      <c r="AX59" s="42"/>
      <c r="AY59" s="48"/>
    </row>
    <row r="60" spans="2:51" s="32" customFormat="1" ht="10.15">
      <c r="B60" s="448"/>
      <c r="C60" s="451"/>
      <c r="D60" s="445"/>
      <c r="E60" s="445"/>
      <c r="F60" s="445"/>
      <c r="G60" s="445"/>
      <c r="H60" s="257" t="s">
        <v>20</v>
      </c>
      <c r="I60" s="258">
        <v>0</v>
      </c>
      <c r="J60" s="258">
        <v>0</v>
      </c>
      <c r="K60" s="258">
        <v>0</v>
      </c>
      <c r="L60" s="258">
        <v>0</v>
      </c>
      <c r="M60" s="258">
        <v>0</v>
      </c>
      <c r="N60" s="259">
        <v>0</v>
      </c>
      <c r="O60" s="42"/>
      <c r="P60" s="454"/>
      <c r="Q60" s="451"/>
      <c r="R60" s="249" t="s">
        <v>20</v>
      </c>
      <c r="S60" s="237">
        <v>0</v>
      </c>
      <c r="T60" s="51">
        <v>0</v>
      </c>
      <c r="U60" s="51">
        <v>0</v>
      </c>
      <c r="V60" s="51">
        <v>0</v>
      </c>
      <c r="W60" s="51">
        <v>0</v>
      </c>
      <c r="X60" s="52">
        <v>0</v>
      </c>
      <c r="Y60" s="249" t="s">
        <v>20</v>
      </c>
      <c r="Z60" s="237">
        <v>0</v>
      </c>
      <c r="AA60" s="51">
        <v>0</v>
      </c>
      <c r="AB60" s="51">
        <v>0</v>
      </c>
      <c r="AC60" s="51">
        <v>0</v>
      </c>
      <c r="AD60" s="51">
        <v>0</v>
      </c>
      <c r="AE60" s="52">
        <v>0</v>
      </c>
      <c r="AF60" s="42"/>
      <c r="AG60" s="454"/>
      <c r="AH60" s="451"/>
      <c r="AI60" s="249" t="s">
        <v>20</v>
      </c>
      <c r="AJ60" s="237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249" t="s">
        <v>20</v>
      </c>
      <c r="AQ60" s="237">
        <v>0</v>
      </c>
      <c r="AR60" s="51">
        <v>0</v>
      </c>
      <c r="AS60" s="51">
        <v>0</v>
      </c>
      <c r="AT60" s="51">
        <v>0</v>
      </c>
      <c r="AU60" s="51">
        <v>0</v>
      </c>
      <c r="AV60" s="52">
        <v>0</v>
      </c>
      <c r="AW60" s="42"/>
      <c r="AX60" s="42"/>
      <c r="AY60" s="48"/>
    </row>
    <row r="61" spans="2:51" s="32" customFormat="1" ht="10.15">
      <c r="B61" s="448"/>
      <c r="C61" s="451"/>
      <c r="D61" s="506" t="s">
        <v>70</v>
      </c>
      <c r="E61" s="445"/>
      <c r="F61" s="445"/>
      <c r="G61" s="445"/>
      <c r="H61" s="257" t="s">
        <v>27</v>
      </c>
      <c r="I61" s="258">
        <v>1</v>
      </c>
      <c r="J61" s="258">
        <v>0</v>
      </c>
      <c r="K61" s="258">
        <v>1</v>
      </c>
      <c r="L61" s="258">
        <v>0</v>
      </c>
      <c r="M61" s="258">
        <v>0</v>
      </c>
      <c r="N61" s="259">
        <v>0</v>
      </c>
      <c r="O61" s="42"/>
      <c r="P61" s="454"/>
      <c r="Q61" s="451"/>
      <c r="R61" s="249" t="s">
        <v>27</v>
      </c>
      <c r="S61" s="237">
        <v>1</v>
      </c>
      <c r="T61" s="51">
        <v>0</v>
      </c>
      <c r="U61" s="51">
        <v>0</v>
      </c>
      <c r="V61" s="51">
        <v>1</v>
      </c>
      <c r="W61" s="51">
        <v>0</v>
      </c>
      <c r="X61" s="52">
        <v>0</v>
      </c>
      <c r="Y61" s="249" t="s">
        <v>27</v>
      </c>
      <c r="Z61" s="237">
        <v>1</v>
      </c>
      <c r="AA61" s="51">
        <v>0</v>
      </c>
      <c r="AB61" s="51">
        <v>0</v>
      </c>
      <c r="AC61" s="51">
        <v>0</v>
      </c>
      <c r="AD61" s="51">
        <v>1</v>
      </c>
      <c r="AE61" s="52">
        <v>0</v>
      </c>
      <c r="AF61" s="42"/>
      <c r="AG61" s="454"/>
      <c r="AH61" s="451"/>
      <c r="AI61" s="249" t="s">
        <v>27</v>
      </c>
      <c r="AJ61" s="237">
        <v>1</v>
      </c>
      <c r="AK61" s="51">
        <v>0</v>
      </c>
      <c r="AL61" s="51">
        <v>0</v>
      </c>
      <c r="AM61" s="51">
        <v>1</v>
      </c>
      <c r="AN61" s="51">
        <v>0</v>
      </c>
      <c r="AO61" s="51">
        <v>0</v>
      </c>
      <c r="AP61" s="249" t="s">
        <v>27</v>
      </c>
      <c r="AQ61" s="237">
        <v>1</v>
      </c>
      <c r="AR61" s="51">
        <v>0</v>
      </c>
      <c r="AS61" s="51">
        <v>0</v>
      </c>
      <c r="AT61" s="51">
        <v>0</v>
      </c>
      <c r="AU61" s="51">
        <v>1</v>
      </c>
      <c r="AV61" s="52">
        <v>0</v>
      </c>
      <c r="AW61" s="42"/>
      <c r="AX61" s="42"/>
      <c r="AY61" s="48"/>
    </row>
    <row r="62" spans="2:51" s="32" customFormat="1" ht="10.5" thickBot="1">
      <c r="B62" s="449"/>
      <c r="C62" s="453"/>
      <c r="D62" s="446"/>
      <c r="E62" s="446"/>
      <c r="F62" s="446"/>
      <c r="G62" s="446"/>
      <c r="H62" s="260" t="s">
        <v>31</v>
      </c>
      <c r="I62" s="261">
        <v>0</v>
      </c>
      <c r="J62" s="261">
        <v>0</v>
      </c>
      <c r="K62" s="261">
        <v>0</v>
      </c>
      <c r="L62" s="261">
        <v>0</v>
      </c>
      <c r="M62" s="261">
        <v>0</v>
      </c>
      <c r="N62" s="262">
        <v>0</v>
      </c>
      <c r="O62" s="42"/>
      <c r="P62" s="505"/>
      <c r="Q62" s="452"/>
      <c r="R62" s="249" t="s">
        <v>31</v>
      </c>
      <c r="S62" s="237">
        <v>0</v>
      </c>
      <c r="T62" s="51">
        <v>0</v>
      </c>
      <c r="U62" s="51">
        <v>0</v>
      </c>
      <c r="V62" s="51">
        <v>0</v>
      </c>
      <c r="W62" s="51">
        <v>0</v>
      </c>
      <c r="X62" s="52">
        <v>0</v>
      </c>
      <c r="Y62" s="249" t="s">
        <v>31</v>
      </c>
      <c r="Z62" s="237">
        <v>0</v>
      </c>
      <c r="AA62" s="51">
        <v>0</v>
      </c>
      <c r="AB62" s="51">
        <v>0</v>
      </c>
      <c r="AC62" s="51">
        <v>0</v>
      </c>
      <c r="AD62" s="51">
        <v>0</v>
      </c>
      <c r="AE62" s="52">
        <v>0</v>
      </c>
      <c r="AF62" s="42"/>
      <c r="AG62" s="505"/>
      <c r="AH62" s="452"/>
      <c r="AI62" s="249" t="s">
        <v>31</v>
      </c>
      <c r="AJ62" s="237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249" t="s">
        <v>31</v>
      </c>
      <c r="AQ62" s="237">
        <v>0</v>
      </c>
      <c r="AR62" s="51">
        <v>0</v>
      </c>
      <c r="AS62" s="51">
        <v>0</v>
      </c>
      <c r="AT62" s="51">
        <v>0</v>
      </c>
      <c r="AU62" s="51">
        <v>0</v>
      </c>
      <c r="AV62" s="52">
        <v>0</v>
      </c>
      <c r="AW62" s="42"/>
      <c r="AX62" s="42"/>
      <c r="AY62" s="48"/>
    </row>
    <row r="63" spans="2:51" s="32" customFormat="1" ht="11.25" customHeight="1">
      <c r="B63" s="447">
        <v>2</v>
      </c>
      <c r="C63" s="450" t="s">
        <v>148</v>
      </c>
      <c r="D63" s="445" t="s">
        <v>56</v>
      </c>
      <c r="E63" s="444" t="s">
        <v>62</v>
      </c>
      <c r="F63" s="444" t="s">
        <v>58</v>
      </c>
      <c r="G63" s="444" t="s">
        <v>73</v>
      </c>
      <c r="H63" s="254" t="s">
        <v>11</v>
      </c>
      <c r="I63" s="255">
        <v>2</v>
      </c>
      <c r="J63" s="255">
        <v>0</v>
      </c>
      <c r="K63" s="255">
        <v>1</v>
      </c>
      <c r="L63" s="255">
        <v>0</v>
      </c>
      <c r="M63" s="255">
        <v>1</v>
      </c>
      <c r="N63" s="256">
        <v>0</v>
      </c>
      <c r="O63" s="42"/>
      <c r="P63" s="507">
        <v>2</v>
      </c>
      <c r="Q63" s="508" t="s">
        <v>148</v>
      </c>
      <c r="R63" s="249" t="s">
        <v>11</v>
      </c>
      <c r="S63" s="237">
        <v>2</v>
      </c>
      <c r="T63" s="51">
        <v>0</v>
      </c>
      <c r="U63" s="51">
        <v>1</v>
      </c>
      <c r="V63" s="51">
        <v>1</v>
      </c>
      <c r="W63" s="51">
        <v>0</v>
      </c>
      <c r="X63" s="52">
        <v>0</v>
      </c>
      <c r="Y63" s="249" t="s">
        <v>11</v>
      </c>
      <c r="Z63" s="237">
        <v>2</v>
      </c>
      <c r="AA63" s="51">
        <v>0</v>
      </c>
      <c r="AB63" s="51">
        <v>1</v>
      </c>
      <c r="AC63" s="51">
        <v>0</v>
      </c>
      <c r="AD63" s="51">
        <v>1</v>
      </c>
      <c r="AE63" s="52">
        <v>0</v>
      </c>
      <c r="AF63" s="42"/>
      <c r="AG63" s="507">
        <v>2</v>
      </c>
      <c r="AH63" s="508" t="s">
        <v>148</v>
      </c>
      <c r="AI63" s="249" t="s">
        <v>11</v>
      </c>
      <c r="AJ63" s="237">
        <v>2</v>
      </c>
      <c r="AK63" s="51">
        <v>0</v>
      </c>
      <c r="AL63" s="51">
        <v>0</v>
      </c>
      <c r="AM63" s="51">
        <v>1</v>
      </c>
      <c r="AN63" s="51">
        <v>0</v>
      </c>
      <c r="AO63" s="51">
        <v>1</v>
      </c>
      <c r="AP63" s="249" t="s">
        <v>11</v>
      </c>
      <c r="AQ63" s="237">
        <v>2</v>
      </c>
      <c r="AR63" s="51">
        <v>0</v>
      </c>
      <c r="AS63" s="51">
        <v>0</v>
      </c>
      <c r="AT63" s="51">
        <v>0</v>
      </c>
      <c r="AU63" s="51">
        <v>1</v>
      </c>
      <c r="AV63" s="52">
        <v>1</v>
      </c>
      <c r="AW63" s="42"/>
      <c r="AX63" s="42"/>
      <c r="AY63" s="48"/>
    </row>
    <row r="64" spans="2:51" s="32" customFormat="1" ht="10.15">
      <c r="B64" s="448"/>
      <c r="C64" s="451"/>
      <c r="D64" s="445"/>
      <c r="E64" s="445"/>
      <c r="F64" s="445"/>
      <c r="G64" s="445"/>
      <c r="H64" s="257" t="s">
        <v>20</v>
      </c>
      <c r="I64" s="258">
        <v>0</v>
      </c>
      <c r="J64" s="258">
        <v>0</v>
      </c>
      <c r="K64" s="258">
        <v>0</v>
      </c>
      <c r="L64" s="258">
        <v>0</v>
      </c>
      <c r="M64" s="258">
        <v>0</v>
      </c>
      <c r="N64" s="259">
        <v>0</v>
      </c>
      <c r="O64" s="42"/>
      <c r="P64" s="454"/>
      <c r="Q64" s="451"/>
      <c r="R64" s="249" t="s">
        <v>20</v>
      </c>
      <c r="S64" s="237">
        <v>0</v>
      </c>
      <c r="T64" s="51">
        <v>0</v>
      </c>
      <c r="U64" s="51">
        <v>0</v>
      </c>
      <c r="V64" s="51">
        <v>0</v>
      </c>
      <c r="W64" s="51">
        <v>0</v>
      </c>
      <c r="X64" s="52">
        <v>0</v>
      </c>
      <c r="Y64" s="249" t="s">
        <v>20</v>
      </c>
      <c r="Z64" s="237">
        <v>0</v>
      </c>
      <c r="AA64" s="51">
        <v>0</v>
      </c>
      <c r="AB64" s="51">
        <v>0</v>
      </c>
      <c r="AC64" s="51">
        <v>0</v>
      </c>
      <c r="AD64" s="51">
        <v>0</v>
      </c>
      <c r="AE64" s="52">
        <v>0</v>
      </c>
      <c r="AF64" s="42"/>
      <c r="AG64" s="454"/>
      <c r="AH64" s="451"/>
      <c r="AI64" s="249" t="s">
        <v>20</v>
      </c>
      <c r="AJ64" s="237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249" t="s">
        <v>20</v>
      </c>
      <c r="AQ64" s="237">
        <v>0</v>
      </c>
      <c r="AR64" s="51">
        <v>0</v>
      </c>
      <c r="AS64" s="51">
        <v>0</v>
      </c>
      <c r="AT64" s="51">
        <v>0</v>
      </c>
      <c r="AU64" s="51">
        <v>0</v>
      </c>
      <c r="AV64" s="52">
        <v>0</v>
      </c>
      <c r="AW64" s="42"/>
      <c r="AX64" s="42"/>
      <c r="AY64" s="48"/>
    </row>
    <row r="65" spans="2:51" s="32" customFormat="1" ht="10.15">
      <c r="B65" s="448"/>
      <c r="C65" s="451"/>
      <c r="D65" s="506" t="s">
        <v>60</v>
      </c>
      <c r="E65" s="445"/>
      <c r="F65" s="445"/>
      <c r="G65" s="445"/>
      <c r="H65" s="257" t="s">
        <v>27</v>
      </c>
      <c r="I65" s="258">
        <v>0</v>
      </c>
      <c r="J65" s="258">
        <v>0</v>
      </c>
      <c r="K65" s="258">
        <v>0</v>
      </c>
      <c r="L65" s="258">
        <v>0</v>
      </c>
      <c r="M65" s="258">
        <v>0</v>
      </c>
      <c r="N65" s="259">
        <v>0</v>
      </c>
      <c r="O65" s="42"/>
      <c r="P65" s="454"/>
      <c r="Q65" s="451"/>
      <c r="R65" s="249" t="s">
        <v>27</v>
      </c>
      <c r="S65" s="237">
        <v>0</v>
      </c>
      <c r="T65" s="51">
        <v>0</v>
      </c>
      <c r="U65" s="51">
        <v>0</v>
      </c>
      <c r="V65" s="51">
        <v>0</v>
      </c>
      <c r="W65" s="51">
        <v>0</v>
      </c>
      <c r="X65" s="52">
        <v>0</v>
      </c>
      <c r="Y65" s="249" t="s">
        <v>27</v>
      </c>
      <c r="Z65" s="237">
        <v>0</v>
      </c>
      <c r="AA65" s="51">
        <v>0</v>
      </c>
      <c r="AB65" s="51">
        <v>0</v>
      </c>
      <c r="AC65" s="51">
        <v>0</v>
      </c>
      <c r="AD65" s="51">
        <v>0</v>
      </c>
      <c r="AE65" s="52">
        <v>0</v>
      </c>
      <c r="AF65" s="42"/>
      <c r="AG65" s="454"/>
      <c r="AH65" s="451"/>
      <c r="AI65" s="249" t="s">
        <v>27</v>
      </c>
      <c r="AJ65" s="237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249" t="s">
        <v>27</v>
      </c>
      <c r="AQ65" s="237">
        <v>0</v>
      </c>
      <c r="AR65" s="51">
        <v>0</v>
      </c>
      <c r="AS65" s="51">
        <v>0</v>
      </c>
      <c r="AT65" s="51">
        <v>0</v>
      </c>
      <c r="AU65" s="51">
        <v>0</v>
      </c>
      <c r="AV65" s="52">
        <v>0</v>
      </c>
      <c r="AW65" s="42"/>
      <c r="AX65" s="42"/>
      <c r="AY65" s="48"/>
    </row>
    <row r="66" spans="2:51" s="32" customFormat="1" ht="10.5" thickBot="1">
      <c r="B66" s="449"/>
      <c r="C66" s="453"/>
      <c r="D66" s="446"/>
      <c r="E66" s="446"/>
      <c r="F66" s="446"/>
      <c r="G66" s="446"/>
      <c r="H66" s="260" t="s">
        <v>31</v>
      </c>
      <c r="I66" s="261">
        <v>0</v>
      </c>
      <c r="J66" s="261">
        <v>0</v>
      </c>
      <c r="K66" s="261">
        <v>0</v>
      </c>
      <c r="L66" s="261">
        <v>0</v>
      </c>
      <c r="M66" s="261">
        <v>0</v>
      </c>
      <c r="N66" s="262">
        <v>0</v>
      </c>
      <c r="O66" s="42"/>
      <c r="P66" s="505"/>
      <c r="Q66" s="452"/>
      <c r="R66" s="249" t="s">
        <v>31</v>
      </c>
      <c r="S66" s="237">
        <v>0</v>
      </c>
      <c r="T66" s="51">
        <v>0</v>
      </c>
      <c r="U66" s="51">
        <v>0</v>
      </c>
      <c r="V66" s="51">
        <v>0</v>
      </c>
      <c r="W66" s="51">
        <v>0</v>
      </c>
      <c r="X66" s="52">
        <v>0</v>
      </c>
      <c r="Y66" s="249" t="s">
        <v>31</v>
      </c>
      <c r="Z66" s="237">
        <v>0</v>
      </c>
      <c r="AA66" s="51">
        <v>0</v>
      </c>
      <c r="AB66" s="51">
        <v>0</v>
      </c>
      <c r="AC66" s="51">
        <v>0</v>
      </c>
      <c r="AD66" s="51">
        <v>0</v>
      </c>
      <c r="AE66" s="52">
        <v>0</v>
      </c>
      <c r="AF66" s="42"/>
      <c r="AG66" s="505"/>
      <c r="AH66" s="452"/>
      <c r="AI66" s="249" t="s">
        <v>31</v>
      </c>
      <c r="AJ66" s="237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249" t="s">
        <v>31</v>
      </c>
      <c r="AQ66" s="237">
        <v>0</v>
      </c>
      <c r="AR66" s="51">
        <v>0</v>
      </c>
      <c r="AS66" s="51">
        <v>0</v>
      </c>
      <c r="AT66" s="51">
        <v>0</v>
      </c>
      <c r="AU66" s="51">
        <v>0</v>
      </c>
      <c r="AV66" s="52">
        <v>0</v>
      </c>
      <c r="AW66" s="42"/>
      <c r="AX66" s="42"/>
      <c r="AY66" s="48"/>
    </row>
    <row r="67" spans="2:51" s="32" customFormat="1" ht="11.25" customHeight="1">
      <c r="B67" s="447">
        <v>27</v>
      </c>
      <c r="C67" s="450" t="s">
        <v>75</v>
      </c>
      <c r="D67" s="445" t="s">
        <v>56</v>
      </c>
      <c r="E67" s="444" t="s">
        <v>76</v>
      </c>
      <c r="F67" s="444" t="s">
        <v>58</v>
      </c>
      <c r="G67" s="444" t="s">
        <v>73</v>
      </c>
      <c r="H67" s="254" t="s">
        <v>11</v>
      </c>
      <c r="I67" s="255">
        <v>0</v>
      </c>
      <c r="J67" s="255">
        <v>0</v>
      </c>
      <c r="K67" s="255">
        <v>0</v>
      </c>
      <c r="L67" s="255">
        <v>0</v>
      </c>
      <c r="M67" s="255">
        <v>0</v>
      </c>
      <c r="N67" s="256">
        <v>0</v>
      </c>
      <c r="O67" s="42"/>
      <c r="P67" s="507">
        <v>27</v>
      </c>
      <c r="Q67" s="508" t="s">
        <v>75</v>
      </c>
      <c r="R67" s="249" t="s">
        <v>11</v>
      </c>
      <c r="S67" s="237">
        <v>0</v>
      </c>
      <c r="T67" s="51">
        <v>0</v>
      </c>
      <c r="U67" s="51">
        <v>0</v>
      </c>
      <c r="V67" s="51">
        <v>0</v>
      </c>
      <c r="W67" s="51">
        <v>0</v>
      </c>
      <c r="X67" s="52">
        <v>0</v>
      </c>
      <c r="Y67" s="249" t="s">
        <v>11</v>
      </c>
      <c r="Z67" s="237">
        <v>0</v>
      </c>
      <c r="AA67" s="51">
        <v>0</v>
      </c>
      <c r="AB67" s="51">
        <v>0</v>
      </c>
      <c r="AC67" s="51">
        <v>0</v>
      </c>
      <c r="AD67" s="51">
        <v>0</v>
      </c>
      <c r="AE67" s="52">
        <v>0</v>
      </c>
      <c r="AF67" s="42"/>
      <c r="AG67" s="507">
        <v>27</v>
      </c>
      <c r="AH67" s="508" t="s">
        <v>75</v>
      </c>
      <c r="AI67" s="249" t="s">
        <v>11</v>
      </c>
      <c r="AJ67" s="237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249" t="s">
        <v>11</v>
      </c>
      <c r="AQ67" s="237">
        <v>0</v>
      </c>
      <c r="AR67" s="51">
        <v>0</v>
      </c>
      <c r="AS67" s="51">
        <v>0</v>
      </c>
      <c r="AT67" s="51">
        <v>0</v>
      </c>
      <c r="AU67" s="51">
        <v>0</v>
      </c>
      <c r="AV67" s="52">
        <v>0</v>
      </c>
      <c r="AW67" s="42"/>
      <c r="AX67" s="42"/>
      <c r="AY67" s="48"/>
    </row>
    <row r="68" spans="2:51" s="32" customFormat="1" ht="10.15">
      <c r="B68" s="448"/>
      <c r="C68" s="451"/>
      <c r="D68" s="445"/>
      <c r="E68" s="445"/>
      <c r="F68" s="445"/>
      <c r="G68" s="445"/>
      <c r="H68" s="257" t="s">
        <v>20</v>
      </c>
      <c r="I68" s="258">
        <v>0</v>
      </c>
      <c r="J68" s="258">
        <v>0</v>
      </c>
      <c r="K68" s="258">
        <v>0</v>
      </c>
      <c r="L68" s="258">
        <v>0</v>
      </c>
      <c r="M68" s="258">
        <v>0</v>
      </c>
      <c r="N68" s="259">
        <v>0</v>
      </c>
      <c r="O68" s="42"/>
      <c r="P68" s="454"/>
      <c r="Q68" s="451"/>
      <c r="R68" s="249" t="s">
        <v>20</v>
      </c>
      <c r="S68" s="237">
        <v>0</v>
      </c>
      <c r="T68" s="51">
        <v>0</v>
      </c>
      <c r="U68" s="51">
        <v>0</v>
      </c>
      <c r="V68" s="51">
        <v>0</v>
      </c>
      <c r="W68" s="51">
        <v>0</v>
      </c>
      <c r="X68" s="52">
        <v>0</v>
      </c>
      <c r="Y68" s="249" t="s">
        <v>20</v>
      </c>
      <c r="Z68" s="237">
        <v>0</v>
      </c>
      <c r="AA68" s="51">
        <v>0</v>
      </c>
      <c r="AB68" s="51">
        <v>0</v>
      </c>
      <c r="AC68" s="51">
        <v>0</v>
      </c>
      <c r="AD68" s="51">
        <v>0</v>
      </c>
      <c r="AE68" s="52">
        <v>0</v>
      </c>
      <c r="AF68" s="42"/>
      <c r="AG68" s="454"/>
      <c r="AH68" s="451"/>
      <c r="AI68" s="249" t="s">
        <v>20</v>
      </c>
      <c r="AJ68" s="237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249" t="s">
        <v>20</v>
      </c>
      <c r="AQ68" s="237">
        <v>0</v>
      </c>
      <c r="AR68" s="51">
        <v>0</v>
      </c>
      <c r="AS68" s="51">
        <v>0</v>
      </c>
      <c r="AT68" s="51">
        <v>0</v>
      </c>
      <c r="AU68" s="51">
        <v>0</v>
      </c>
      <c r="AV68" s="52">
        <v>0</v>
      </c>
      <c r="AW68" s="42"/>
      <c r="AX68" s="42"/>
      <c r="AY68" s="48"/>
    </row>
    <row r="69" spans="2:51" s="32" customFormat="1" ht="10.15">
      <c r="B69" s="448"/>
      <c r="C69" s="451"/>
      <c r="D69" s="506" t="s">
        <v>149</v>
      </c>
      <c r="E69" s="445"/>
      <c r="F69" s="445"/>
      <c r="G69" s="445"/>
      <c r="H69" s="257" t="s">
        <v>27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9">
        <v>0</v>
      </c>
      <c r="O69" s="42"/>
      <c r="P69" s="454"/>
      <c r="Q69" s="451"/>
      <c r="R69" s="249" t="s">
        <v>27</v>
      </c>
      <c r="S69" s="237">
        <v>0</v>
      </c>
      <c r="T69" s="51">
        <v>0</v>
      </c>
      <c r="U69" s="51">
        <v>0</v>
      </c>
      <c r="V69" s="51">
        <v>0</v>
      </c>
      <c r="W69" s="51">
        <v>0</v>
      </c>
      <c r="X69" s="52">
        <v>0</v>
      </c>
      <c r="Y69" s="249" t="s">
        <v>27</v>
      </c>
      <c r="Z69" s="237">
        <v>0</v>
      </c>
      <c r="AA69" s="51">
        <v>0</v>
      </c>
      <c r="AB69" s="51">
        <v>0</v>
      </c>
      <c r="AC69" s="51">
        <v>0</v>
      </c>
      <c r="AD69" s="51">
        <v>0</v>
      </c>
      <c r="AE69" s="52">
        <v>0</v>
      </c>
      <c r="AF69" s="42"/>
      <c r="AG69" s="454"/>
      <c r="AH69" s="451"/>
      <c r="AI69" s="249" t="s">
        <v>27</v>
      </c>
      <c r="AJ69" s="237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249" t="s">
        <v>27</v>
      </c>
      <c r="AQ69" s="237">
        <v>0</v>
      </c>
      <c r="AR69" s="51">
        <v>0</v>
      </c>
      <c r="AS69" s="51">
        <v>0</v>
      </c>
      <c r="AT69" s="51">
        <v>0</v>
      </c>
      <c r="AU69" s="51">
        <v>0</v>
      </c>
      <c r="AV69" s="52">
        <v>0</v>
      </c>
      <c r="AW69" s="42"/>
      <c r="AX69" s="42"/>
      <c r="AY69" s="48"/>
    </row>
    <row r="70" spans="2:51" s="32" customFormat="1" ht="10.5" thickBot="1">
      <c r="B70" s="449"/>
      <c r="C70" s="453"/>
      <c r="D70" s="446"/>
      <c r="E70" s="446"/>
      <c r="F70" s="446"/>
      <c r="G70" s="446"/>
      <c r="H70" s="260" t="s">
        <v>31</v>
      </c>
      <c r="I70" s="261">
        <v>16</v>
      </c>
      <c r="J70" s="261">
        <v>0</v>
      </c>
      <c r="K70" s="261">
        <v>4</v>
      </c>
      <c r="L70" s="261">
        <v>0</v>
      </c>
      <c r="M70" s="261">
        <v>12</v>
      </c>
      <c r="N70" s="262">
        <v>0</v>
      </c>
      <c r="O70" s="42"/>
      <c r="P70" s="505"/>
      <c r="Q70" s="452"/>
      <c r="R70" s="249" t="s">
        <v>31</v>
      </c>
      <c r="S70" s="237">
        <v>16</v>
      </c>
      <c r="T70" s="51">
        <v>5</v>
      </c>
      <c r="U70" s="51">
        <v>7</v>
      </c>
      <c r="V70" s="51">
        <v>4</v>
      </c>
      <c r="W70" s="51">
        <v>0</v>
      </c>
      <c r="X70" s="52">
        <v>0</v>
      </c>
      <c r="Y70" s="249" t="s">
        <v>31</v>
      </c>
      <c r="Z70" s="237">
        <v>16</v>
      </c>
      <c r="AA70" s="51">
        <v>5</v>
      </c>
      <c r="AB70" s="51">
        <v>9</v>
      </c>
      <c r="AC70" s="51">
        <v>0</v>
      </c>
      <c r="AD70" s="51">
        <v>2</v>
      </c>
      <c r="AE70" s="52">
        <v>0</v>
      </c>
      <c r="AF70" s="42"/>
      <c r="AG70" s="505"/>
      <c r="AH70" s="452"/>
      <c r="AI70" s="249" t="s">
        <v>31</v>
      </c>
      <c r="AJ70" s="237">
        <v>16</v>
      </c>
      <c r="AK70" s="51">
        <v>0</v>
      </c>
      <c r="AL70" s="51">
        <v>0</v>
      </c>
      <c r="AM70" s="51">
        <v>4</v>
      </c>
      <c r="AN70" s="51">
        <v>0</v>
      </c>
      <c r="AO70" s="51">
        <v>12</v>
      </c>
      <c r="AP70" s="249" t="s">
        <v>31</v>
      </c>
      <c r="AQ70" s="237">
        <v>16</v>
      </c>
      <c r="AR70" s="51">
        <v>0</v>
      </c>
      <c r="AS70" s="51">
        <v>0</v>
      </c>
      <c r="AT70" s="51">
        <v>0</v>
      </c>
      <c r="AU70" s="51">
        <v>4</v>
      </c>
      <c r="AV70" s="52">
        <v>12</v>
      </c>
      <c r="AW70" s="42"/>
      <c r="AX70" s="42"/>
      <c r="AY70" s="48"/>
    </row>
    <row r="71" spans="2:51" s="32" customFormat="1" ht="10.15">
      <c r="B71" s="447">
        <v>46</v>
      </c>
      <c r="C71" s="450" t="s">
        <v>77</v>
      </c>
      <c r="D71" s="445" t="s">
        <v>56</v>
      </c>
      <c r="E71" s="444" t="s">
        <v>76</v>
      </c>
      <c r="F71" s="444" t="s">
        <v>58</v>
      </c>
      <c r="G71" s="444" t="s">
        <v>59</v>
      </c>
      <c r="H71" s="254" t="s">
        <v>11</v>
      </c>
      <c r="I71" s="255">
        <v>315</v>
      </c>
      <c r="J71" s="255">
        <v>8</v>
      </c>
      <c r="K71" s="255">
        <v>225</v>
      </c>
      <c r="L71" s="255">
        <v>40</v>
      </c>
      <c r="M71" s="255">
        <v>28</v>
      </c>
      <c r="N71" s="256">
        <v>14</v>
      </c>
      <c r="O71" s="42"/>
      <c r="P71" s="507">
        <v>46</v>
      </c>
      <c r="Q71" s="508" t="s">
        <v>77</v>
      </c>
      <c r="R71" s="249" t="s">
        <v>11</v>
      </c>
      <c r="S71" s="237">
        <v>339</v>
      </c>
      <c r="T71" s="51">
        <v>40</v>
      </c>
      <c r="U71" s="51">
        <v>253</v>
      </c>
      <c r="V71" s="51">
        <v>20</v>
      </c>
      <c r="W71" s="51">
        <v>22</v>
      </c>
      <c r="X71" s="52">
        <v>4</v>
      </c>
      <c r="Y71" s="249" t="s">
        <v>11</v>
      </c>
      <c r="Z71" s="51">
        <v>361</v>
      </c>
      <c r="AA71" s="51">
        <v>61</v>
      </c>
      <c r="AB71" s="51">
        <v>158</v>
      </c>
      <c r="AC71" s="51">
        <v>133</v>
      </c>
      <c r="AD71" s="51">
        <v>0</v>
      </c>
      <c r="AE71" s="52">
        <v>9</v>
      </c>
      <c r="AF71" s="42"/>
      <c r="AG71" s="507">
        <v>46</v>
      </c>
      <c r="AH71" s="508" t="s">
        <v>77</v>
      </c>
      <c r="AI71" s="249" t="s">
        <v>11</v>
      </c>
      <c r="AJ71" s="237">
        <v>339</v>
      </c>
      <c r="AK71" s="51">
        <v>32</v>
      </c>
      <c r="AL71" s="51">
        <v>225</v>
      </c>
      <c r="AM71" s="51">
        <v>20</v>
      </c>
      <c r="AN71" s="51">
        <v>34</v>
      </c>
      <c r="AO71" s="51">
        <v>28</v>
      </c>
      <c r="AP71" s="249" t="s">
        <v>11</v>
      </c>
      <c r="AQ71" s="51">
        <v>361</v>
      </c>
      <c r="AR71" s="51">
        <v>50</v>
      </c>
      <c r="AS71" s="51">
        <v>116</v>
      </c>
      <c r="AT71" s="51">
        <v>133</v>
      </c>
      <c r="AU71" s="51">
        <v>14</v>
      </c>
      <c r="AV71" s="52">
        <v>48</v>
      </c>
      <c r="AW71" s="42"/>
      <c r="AX71" s="42"/>
      <c r="AY71" s="48"/>
    </row>
    <row r="72" spans="2:51" s="32" customFormat="1" ht="10.15">
      <c r="B72" s="448"/>
      <c r="C72" s="451"/>
      <c r="D72" s="445"/>
      <c r="E72" s="445"/>
      <c r="F72" s="445"/>
      <c r="G72" s="445"/>
      <c r="H72" s="257" t="s">
        <v>20</v>
      </c>
      <c r="I72" s="258">
        <v>0</v>
      </c>
      <c r="J72" s="258">
        <v>0</v>
      </c>
      <c r="K72" s="258">
        <v>0</v>
      </c>
      <c r="L72" s="258">
        <v>0</v>
      </c>
      <c r="M72" s="258">
        <v>0</v>
      </c>
      <c r="N72" s="259">
        <v>0</v>
      </c>
      <c r="O72" s="42"/>
      <c r="P72" s="454"/>
      <c r="Q72" s="451"/>
      <c r="R72" s="249" t="s">
        <v>20</v>
      </c>
      <c r="S72" s="237">
        <v>0</v>
      </c>
      <c r="T72" s="51">
        <v>0</v>
      </c>
      <c r="U72" s="51">
        <v>0</v>
      </c>
      <c r="V72" s="51">
        <v>0</v>
      </c>
      <c r="W72" s="51">
        <v>0</v>
      </c>
      <c r="X72" s="52">
        <v>0</v>
      </c>
      <c r="Y72" s="249" t="s">
        <v>20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2">
        <v>0</v>
      </c>
      <c r="AF72" s="42"/>
      <c r="AG72" s="454"/>
      <c r="AH72" s="451"/>
      <c r="AI72" s="249" t="s">
        <v>20</v>
      </c>
      <c r="AJ72" s="237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249" t="s">
        <v>20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2">
        <v>0</v>
      </c>
      <c r="AW72" s="42"/>
      <c r="AX72" s="42"/>
      <c r="AY72" s="48"/>
    </row>
    <row r="73" spans="2:51" s="32" customFormat="1" ht="10.15">
      <c r="B73" s="448"/>
      <c r="C73" s="451"/>
      <c r="D73" s="506" t="s">
        <v>70</v>
      </c>
      <c r="E73" s="445"/>
      <c r="F73" s="445"/>
      <c r="G73" s="445"/>
      <c r="H73" s="257" t="s">
        <v>27</v>
      </c>
      <c r="I73" s="258">
        <v>13</v>
      </c>
      <c r="J73" s="258">
        <v>0</v>
      </c>
      <c r="K73" s="258">
        <v>0</v>
      </c>
      <c r="L73" s="258">
        <v>13</v>
      </c>
      <c r="M73" s="258">
        <v>0</v>
      </c>
      <c r="N73" s="259">
        <v>0</v>
      </c>
      <c r="O73" s="42"/>
      <c r="P73" s="454"/>
      <c r="Q73" s="451"/>
      <c r="R73" s="249" t="s">
        <v>27</v>
      </c>
      <c r="S73" s="237">
        <v>13</v>
      </c>
      <c r="T73" s="51">
        <v>0</v>
      </c>
      <c r="U73" s="51">
        <v>0</v>
      </c>
      <c r="V73" s="51">
        <v>6</v>
      </c>
      <c r="W73" s="51">
        <v>7</v>
      </c>
      <c r="X73" s="52">
        <v>0</v>
      </c>
      <c r="Y73" s="249" t="s">
        <v>27</v>
      </c>
      <c r="Z73" s="51">
        <v>13</v>
      </c>
      <c r="AA73" s="51">
        <v>0</v>
      </c>
      <c r="AB73" s="51">
        <v>0</v>
      </c>
      <c r="AC73" s="51">
        <v>6</v>
      </c>
      <c r="AD73" s="51">
        <v>0</v>
      </c>
      <c r="AE73" s="52">
        <v>7</v>
      </c>
      <c r="AF73" s="42"/>
      <c r="AG73" s="454"/>
      <c r="AH73" s="451"/>
      <c r="AI73" s="249" t="s">
        <v>27</v>
      </c>
      <c r="AJ73" s="237">
        <v>13</v>
      </c>
      <c r="AK73" s="51">
        <v>0</v>
      </c>
      <c r="AL73" s="51">
        <v>0</v>
      </c>
      <c r="AM73" s="51">
        <v>6</v>
      </c>
      <c r="AN73" s="51">
        <v>7</v>
      </c>
      <c r="AO73" s="51">
        <v>0</v>
      </c>
      <c r="AP73" s="249" t="s">
        <v>27</v>
      </c>
      <c r="AQ73" s="51">
        <v>13</v>
      </c>
      <c r="AR73" s="51">
        <v>0</v>
      </c>
      <c r="AS73" s="51">
        <v>0</v>
      </c>
      <c r="AT73" s="51">
        <v>6</v>
      </c>
      <c r="AU73" s="51">
        <v>0</v>
      </c>
      <c r="AV73" s="52">
        <v>7</v>
      </c>
      <c r="AW73" s="42"/>
      <c r="AX73" s="42"/>
      <c r="AY73" s="48"/>
    </row>
    <row r="74" spans="2:51" s="32" customFormat="1" ht="10.5" thickBot="1">
      <c r="B74" s="449"/>
      <c r="C74" s="453"/>
      <c r="D74" s="446"/>
      <c r="E74" s="446"/>
      <c r="F74" s="446"/>
      <c r="G74" s="446"/>
      <c r="H74" s="260" t="s">
        <v>31</v>
      </c>
      <c r="I74" s="261">
        <v>0</v>
      </c>
      <c r="J74" s="261">
        <v>0</v>
      </c>
      <c r="K74" s="261">
        <v>0</v>
      </c>
      <c r="L74" s="261">
        <v>0</v>
      </c>
      <c r="M74" s="261">
        <v>0</v>
      </c>
      <c r="N74" s="262">
        <v>0</v>
      </c>
      <c r="O74" s="42"/>
      <c r="P74" s="505"/>
      <c r="Q74" s="452"/>
      <c r="R74" s="249" t="s">
        <v>31</v>
      </c>
      <c r="S74" s="237">
        <v>0</v>
      </c>
      <c r="T74" s="51">
        <v>0</v>
      </c>
      <c r="U74" s="51">
        <v>0</v>
      </c>
      <c r="V74" s="51">
        <v>0</v>
      </c>
      <c r="W74" s="51">
        <v>0</v>
      </c>
      <c r="X74" s="52">
        <v>0</v>
      </c>
      <c r="Y74" s="249" t="s">
        <v>31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2">
        <v>0</v>
      </c>
      <c r="AF74" s="42"/>
      <c r="AG74" s="505"/>
      <c r="AH74" s="452"/>
      <c r="AI74" s="249" t="s">
        <v>31</v>
      </c>
      <c r="AJ74" s="237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249" t="s">
        <v>31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2">
        <v>0</v>
      </c>
      <c r="AW74" s="42"/>
      <c r="AX74" s="42"/>
      <c r="AY74" s="48"/>
    </row>
    <row r="75" spans="2:51" s="32" customFormat="1" ht="10.15">
      <c r="B75" s="447">
        <v>47</v>
      </c>
      <c r="C75" s="450" t="s">
        <v>78</v>
      </c>
      <c r="D75" s="445" t="s">
        <v>56</v>
      </c>
      <c r="E75" s="444" t="s">
        <v>76</v>
      </c>
      <c r="F75" s="444" t="s">
        <v>58</v>
      </c>
      <c r="G75" s="444" t="s">
        <v>59</v>
      </c>
      <c r="H75" s="254" t="s">
        <v>11</v>
      </c>
      <c r="I75" s="255">
        <v>14</v>
      </c>
      <c r="J75" s="255">
        <v>0</v>
      </c>
      <c r="K75" s="255">
        <v>7</v>
      </c>
      <c r="L75" s="255">
        <v>5</v>
      </c>
      <c r="M75" s="255">
        <v>2</v>
      </c>
      <c r="N75" s="256">
        <v>0</v>
      </c>
      <c r="O75" s="42"/>
      <c r="P75" s="507">
        <v>47</v>
      </c>
      <c r="Q75" s="508" t="s">
        <v>78</v>
      </c>
      <c r="R75" s="249" t="s">
        <v>11</v>
      </c>
      <c r="S75" s="237">
        <v>14</v>
      </c>
      <c r="T75" s="51">
        <v>0</v>
      </c>
      <c r="U75" s="51">
        <v>8</v>
      </c>
      <c r="V75" s="51">
        <v>0</v>
      </c>
      <c r="W75" s="51">
        <v>5</v>
      </c>
      <c r="X75" s="52">
        <v>1</v>
      </c>
      <c r="Y75" s="249" t="s">
        <v>11</v>
      </c>
      <c r="Z75" s="237">
        <v>14</v>
      </c>
      <c r="AA75" s="51">
        <v>0</v>
      </c>
      <c r="AB75" s="51">
        <v>9</v>
      </c>
      <c r="AC75" s="51">
        <v>0</v>
      </c>
      <c r="AD75" s="51">
        <v>0</v>
      </c>
      <c r="AE75" s="52">
        <v>5</v>
      </c>
      <c r="AF75" s="42"/>
      <c r="AG75" s="507">
        <v>47</v>
      </c>
      <c r="AH75" s="508" t="s">
        <v>78</v>
      </c>
      <c r="AI75" s="249" t="s">
        <v>11</v>
      </c>
      <c r="AJ75" s="237">
        <v>14</v>
      </c>
      <c r="AK75" s="51">
        <v>0</v>
      </c>
      <c r="AL75" s="51">
        <v>7</v>
      </c>
      <c r="AM75" s="51">
        <v>0</v>
      </c>
      <c r="AN75" s="51">
        <v>5</v>
      </c>
      <c r="AO75" s="51">
        <v>2</v>
      </c>
      <c r="AP75" s="249" t="s">
        <v>11</v>
      </c>
      <c r="AQ75" s="237">
        <v>14</v>
      </c>
      <c r="AR75" s="51">
        <v>0</v>
      </c>
      <c r="AS75" s="51">
        <v>7</v>
      </c>
      <c r="AT75" s="51">
        <v>0</v>
      </c>
      <c r="AU75" s="51">
        <v>0</v>
      </c>
      <c r="AV75" s="52">
        <v>7</v>
      </c>
      <c r="AW75" s="42"/>
      <c r="AX75" s="42"/>
      <c r="AY75" s="48"/>
    </row>
    <row r="76" spans="2:51" s="32" customFormat="1" ht="10.15">
      <c r="B76" s="448"/>
      <c r="C76" s="451"/>
      <c r="D76" s="445"/>
      <c r="E76" s="445"/>
      <c r="F76" s="445"/>
      <c r="G76" s="445"/>
      <c r="H76" s="257" t="s">
        <v>20</v>
      </c>
      <c r="I76" s="258">
        <v>4</v>
      </c>
      <c r="J76" s="258">
        <v>0</v>
      </c>
      <c r="K76" s="258">
        <v>0</v>
      </c>
      <c r="L76" s="258">
        <v>4</v>
      </c>
      <c r="M76" s="258">
        <v>0</v>
      </c>
      <c r="N76" s="259">
        <v>0</v>
      </c>
      <c r="O76" s="42"/>
      <c r="P76" s="454"/>
      <c r="Q76" s="451"/>
      <c r="R76" s="249" t="s">
        <v>20</v>
      </c>
      <c r="S76" s="237">
        <v>4</v>
      </c>
      <c r="T76" s="51">
        <v>0</v>
      </c>
      <c r="U76" s="51">
        <v>0</v>
      </c>
      <c r="V76" s="51">
        <v>0</v>
      </c>
      <c r="W76" s="51">
        <v>4</v>
      </c>
      <c r="X76" s="52">
        <v>0</v>
      </c>
      <c r="Y76" s="249" t="s">
        <v>20</v>
      </c>
      <c r="Z76" s="237">
        <v>4</v>
      </c>
      <c r="AA76" s="51">
        <v>0</v>
      </c>
      <c r="AB76" s="51">
        <v>0</v>
      </c>
      <c r="AC76" s="51">
        <v>0</v>
      </c>
      <c r="AD76" s="51">
        <v>0</v>
      </c>
      <c r="AE76" s="52">
        <v>4</v>
      </c>
      <c r="AF76" s="42"/>
      <c r="AG76" s="454"/>
      <c r="AH76" s="451"/>
      <c r="AI76" s="249" t="s">
        <v>20</v>
      </c>
      <c r="AJ76" s="237">
        <v>4</v>
      </c>
      <c r="AK76" s="51">
        <v>0</v>
      </c>
      <c r="AL76" s="51">
        <v>0</v>
      </c>
      <c r="AM76" s="51">
        <v>0</v>
      </c>
      <c r="AN76" s="51">
        <v>4</v>
      </c>
      <c r="AO76" s="51">
        <v>0</v>
      </c>
      <c r="AP76" s="249" t="s">
        <v>20</v>
      </c>
      <c r="AQ76" s="237">
        <v>4</v>
      </c>
      <c r="AR76" s="51">
        <v>0</v>
      </c>
      <c r="AS76" s="51">
        <v>0</v>
      </c>
      <c r="AT76" s="51">
        <v>0</v>
      </c>
      <c r="AU76" s="51">
        <v>0</v>
      </c>
      <c r="AV76" s="52">
        <v>4</v>
      </c>
      <c r="AW76" s="42"/>
      <c r="AX76" s="42"/>
      <c r="AY76" s="48"/>
    </row>
    <row r="77" spans="2:51" s="32" customFormat="1" ht="10.15">
      <c r="B77" s="448"/>
      <c r="C77" s="451"/>
      <c r="D77" s="506" t="s">
        <v>60</v>
      </c>
      <c r="E77" s="445"/>
      <c r="F77" s="445"/>
      <c r="G77" s="445"/>
      <c r="H77" s="257" t="s">
        <v>27</v>
      </c>
      <c r="I77" s="258">
        <v>0</v>
      </c>
      <c r="J77" s="258">
        <v>0</v>
      </c>
      <c r="K77" s="258">
        <v>0</v>
      </c>
      <c r="L77" s="258">
        <v>0</v>
      </c>
      <c r="M77" s="258">
        <v>0</v>
      </c>
      <c r="N77" s="259">
        <v>0</v>
      </c>
      <c r="O77" s="42"/>
      <c r="P77" s="454"/>
      <c r="Q77" s="451"/>
      <c r="R77" s="249" t="s">
        <v>27</v>
      </c>
      <c r="S77" s="237">
        <v>0</v>
      </c>
      <c r="T77" s="51">
        <v>0</v>
      </c>
      <c r="U77" s="51">
        <v>0</v>
      </c>
      <c r="V77" s="51">
        <v>0</v>
      </c>
      <c r="W77" s="51">
        <v>0</v>
      </c>
      <c r="X77" s="52">
        <v>0</v>
      </c>
      <c r="Y77" s="249" t="s">
        <v>27</v>
      </c>
      <c r="Z77" s="237">
        <v>0</v>
      </c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42"/>
      <c r="AG77" s="454"/>
      <c r="AH77" s="451"/>
      <c r="AI77" s="249" t="s">
        <v>27</v>
      </c>
      <c r="AJ77" s="237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249" t="s">
        <v>27</v>
      </c>
      <c r="AQ77" s="237">
        <v>0</v>
      </c>
      <c r="AR77" s="51">
        <v>0</v>
      </c>
      <c r="AS77" s="51">
        <v>0</v>
      </c>
      <c r="AT77" s="51">
        <v>0</v>
      </c>
      <c r="AU77" s="51">
        <v>0</v>
      </c>
      <c r="AV77" s="52">
        <v>0</v>
      </c>
      <c r="AW77" s="42"/>
      <c r="AX77" s="42"/>
      <c r="AY77" s="48"/>
    </row>
    <row r="78" spans="2:51" s="32" customFormat="1" ht="10.5" thickBot="1">
      <c r="B78" s="449"/>
      <c r="C78" s="453"/>
      <c r="D78" s="446"/>
      <c r="E78" s="446"/>
      <c r="F78" s="446"/>
      <c r="G78" s="446"/>
      <c r="H78" s="260" t="s">
        <v>31</v>
      </c>
      <c r="I78" s="261">
        <v>0</v>
      </c>
      <c r="J78" s="261">
        <v>0</v>
      </c>
      <c r="K78" s="261">
        <v>0</v>
      </c>
      <c r="L78" s="261">
        <v>0</v>
      </c>
      <c r="M78" s="261">
        <v>0</v>
      </c>
      <c r="N78" s="262">
        <v>0</v>
      </c>
      <c r="O78" s="42"/>
      <c r="P78" s="505"/>
      <c r="Q78" s="452"/>
      <c r="R78" s="249" t="s">
        <v>31</v>
      </c>
      <c r="S78" s="237">
        <v>0</v>
      </c>
      <c r="T78" s="51">
        <v>0</v>
      </c>
      <c r="U78" s="51">
        <v>0</v>
      </c>
      <c r="V78" s="51">
        <v>0</v>
      </c>
      <c r="W78" s="51">
        <v>0</v>
      </c>
      <c r="X78" s="52">
        <v>0</v>
      </c>
      <c r="Y78" s="249" t="s">
        <v>31</v>
      </c>
      <c r="Z78" s="237">
        <v>0</v>
      </c>
      <c r="AA78" s="51">
        <v>0</v>
      </c>
      <c r="AB78" s="51">
        <v>0</v>
      </c>
      <c r="AC78" s="51">
        <v>0</v>
      </c>
      <c r="AD78" s="51">
        <v>0</v>
      </c>
      <c r="AE78" s="52">
        <v>0</v>
      </c>
      <c r="AF78" s="42"/>
      <c r="AG78" s="505"/>
      <c r="AH78" s="452"/>
      <c r="AI78" s="249" t="s">
        <v>31</v>
      </c>
      <c r="AJ78" s="237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249" t="s">
        <v>31</v>
      </c>
      <c r="AQ78" s="237">
        <v>0</v>
      </c>
      <c r="AR78" s="51">
        <v>0</v>
      </c>
      <c r="AS78" s="51">
        <v>0</v>
      </c>
      <c r="AT78" s="51">
        <v>0</v>
      </c>
      <c r="AU78" s="51">
        <v>0</v>
      </c>
      <c r="AV78" s="52">
        <v>0</v>
      </c>
      <c r="AW78" s="42"/>
      <c r="AX78" s="42"/>
      <c r="AY78" s="48"/>
    </row>
    <row r="79" spans="2:51" s="32" customFormat="1" ht="10.15">
      <c r="B79" s="447">
        <v>44</v>
      </c>
      <c r="C79" s="450" t="s">
        <v>79</v>
      </c>
      <c r="D79" s="445" t="s">
        <v>56</v>
      </c>
      <c r="E79" s="444" t="s">
        <v>76</v>
      </c>
      <c r="F79" s="444" t="s">
        <v>58</v>
      </c>
      <c r="G79" s="444" t="s">
        <v>59</v>
      </c>
      <c r="H79" s="254" t="s">
        <v>11</v>
      </c>
      <c r="I79" s="255">
        <v>0</v>
      </c>
      <c r="J79" s="255">
        <v>0</v>
      </c>
      <c r="K79" s="255">
        <v>0</v>
      </c>
      <c r="L79" s="255">
        <v>0</v>
      </c>
      <c r="M79" s="255">
        <v>0</v>
      </c>
      <c r="N79" s="256">
        <v>0</v>
      </c>
      <c r="O79" s="42"/>
      <c r="P79" s="507">
        <v>44</v>
      </c>
      <c r="Q79" s="508" t="s">
        <v>79</v>
      </c>
      <c r="R79" s="249" t="s">
        <v>11</v>
      </c>
      <c r="S79" s="237">
        <v>0</v>
      </c>
      <c r="T79" s="51">
        <v>0</v>
      </c>
      <c r="U79" s="51">
        <v>0</v>
      </c>
      <c r="V79" s="51">
        <v>0</v>
      </c>
      <c r="W79" s="51">
        <v>0</v>
      </c>
      <c r="X79" s="52">
        <v>0</v>
      </c>
      <c r="Y79" s="249" t="s">
        <v>11</v>
      </c>
      <c r="Z79" s="237">
        <v>0</v>
      </c>
      <c r="AA79" s="51">
        <v>0</v>
      </c>
      <c r="AB79" s="51">
        <v>0</v>
      </c>
      <c r="AC79" s="51">
        <v>0</v>
      </c>
      <c r="AD79" s="51">
        <v>0</v>
      </c>
      <c r="AE79" s="52">
        <v>0</v>
      </c>
      <c r="AF79" s="42"/>
      <c r="AG79" s="507">
        <v>44</v>
      </c>
      <c r="AH79" s="508" t="s">
        <v>79</v>
      </c>
      <c r="AI79" s="249" t="s">
        <v>11</v>
      </c>
      <c r="AJ79" s="237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249" t="s">
        <v>11</v>
      </c>
      <c r="AQ79" s="237">
        <v>0</v>
      </c>
      <c r="AR79" s="51">
        <v>0</v>
      </c>
      <c r="AS79" s="51">
        <v>0</v>
      </c>
      <c r="AT79" s="51">
        <v>0</v>
      </c>
      <c r="AU79" s="51">
        <v>0</v>
      </c>
      <c r="AV79" s="52">
        <v>0</v>
      </c>
      <c r="AW79" s="42"/>
      <c r="AX79" s="42"/>
      <c r="AY79" s="48"/>
    </row>
    <row r="80" spans="2:51" s="32" customFormat="1" ht="10.15">
      <c r="B80" s="448"/>
      <c r="C80" s="451"/>
      <c r="D80" s="445"/>
      <c r="E80" s="445"/>
      <c r="F80" s="445"/>
      <c r="G80" s="445"/>
      <c r="H80" s="257" t="s">
        <v>20</v>
      </c>
      <c r="I80" s="258">
        <v>26</v>
      </c>
      <c r="J80" s="258">
        <v>8</v>
      </c>
      <c r="K80" s="258">
        <v>4</v>
      </c>
      <c r="L80" s="258">
        <v>9</v>
      </c>
      <c r="M80" s="258">
        <v>5</v>
      </c>
      <c r="N80" s="259">
        <v>0</v>
      </c>
      <c r="O80" s="42"/>
      <c r="P80" s="454"/>
      <c r="Q80" s="451"/>
      <c r="R80" s="249" t="s">
        <v>20</v>
      </c>
      <c r="S80" s="237">
        <v>33</v>
      </c>
      <c r="T80" s="51">
        <v>15</v>
      </c>
      <c r="U80" s="51">
        <v>8</v>
      </c>
      <c r="V80" s="51">
        <v>0</v>
      </c>
      <c r="W80" s="51">
        <v>9</v>
      </c>
      <c r="X80" s="52">
        <v>1</v>
      </c>
      <c r="Y80" s="249" t="s">
        <v>20</v>
      </c>
      <c r="Z80" s="237">
        <v>37</v>
      </c>
      <c r="AA80" s="51">
        <v>6</v>
      </c>
      <c r="AB80" s="51">
        <v>25</v>
      </c>
      <c r="AC80" s="51">
        <v>4</v>
      </c>
      <c r="AD80" s="51">
        <v>0</v>
      </c>
      <c r="AE80" s="52">
        <v>2</v>
      </c>
      <c r="AF80" s="42"/>
      <c r="AG80" s="454"/>
      <c r="AH80" s="451"/>
      <c r="AI80" s="249" t="s">
        <v>20</v>
      </c>
      <c r="AJ80" s="237">
        <v>33</v>
      </c>
      <c r="AK80" s="51">
        <v>15</v>
      </c>
      <c r="AL80" s="51">
        <v>4</v>
      </c>
      <c r="AM80" s="51">
        <v>0</v>
      </c>
      <c r="AN80" s="51">
        <v>9</v>
      </c>
      <c r="AO80" s="51">
        <v>5</v>
      </c>
      <c r="AP80" s="249" t="s">
        <v>20</v>
      </c>
      <c r="AQ80" s="237">
        <v>37</v>
      </c>
      <c r="AR80" s="51">
        <v>4</v>
      </c>
      <c r="AS80" s="51">
        <v>15</v>
      </c>
      <c r="AT80" s="51">
        <v>4</v>
      </c>
      <c r="AU80" s="51">
        <v>0</v>
      </c>
      <c r="AV80" s="52">
        <v>14</v>
      </c>
      <c r="AW80" s="42"/>
      <c r="AX80" s="42"/>
      <c r="AY80" s="48"/>
    </row>
    <row r="81" spans="2:51" s="32" customFormat="1" ht="10.15">
      <c r="B81" s="448"/>
      <c r="C81" s="451"/>
      <c r="D81" s="506" t="s">
        <v>60</v>
      </c>
      <c r="E81" s="445"/>
      <c r="F81" s="445"/>
      <c r="G81" s="445"/>
      <c r="H81" s="257" t="s">
        <v>27</v>
      </c>
      <c r="I81" s="258">
        <v>0</v>
      </c>
      <c r="J81" s="258">
        <v>0</v>
      </c>
      <c r="K81" s="258">
        <v>0</v>
      </c>
      <c r="L81" s="258">
        <v>0</v>
      </c>
      <c r="M81" s="258">
        <v>0</v>
      </c>
      <c r="N81" s="259">
        <v>0</v>
      </c>
      <c r="O81" s="42"/>
      <c r="P81" s="454"/>
      <c r="Q81" s="451"/>
      <c r="R81" s="249" t="s">
        <v>27</v>
      </c>
      <c r="S81" s="237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249" t="s">
        <v>27</v>
      </c>
      <c r="Z81" s="237">
        <v>0</v>
      </c>
      <c r="AA81" s="51">
        <v>0</v>
      </c>
      <c r="AB81" s="51">
        <v>0</v>
      </c>
      <c r="AC81" s="51">
        <v>0</v>
      </c>
      <c r="AD81" s="51">
        <v>0</v>
      </c>
      <c r="AE81" s="52">
        <v>0</v>
      </c>
      <c r="AF81" s="42"/>
      <c r="AG81" s="454"/>
      <c r="AH81" s="451"/>
      <c r="AI81" s="249" t="s">
        <v>27</v>
      </c>
      <c r="AJ81" s="237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249" t="s">
        <v>27</v>
      </c>
      <c r="AQ81" s="237">
        <v>0</v>
      </c>
      <c r="AR81" s="51">
        <v>0</v>
      </c>
      <c r="AS81" s="51">
        <v>0</v>
      </c>
      <c r="AT81" s="51">
        <v>0</v>
      </c>
      <c r="AU81" s="51">
        <v>0</v>
      </c>
      <c r="AV81" s="52">
        <v>0</v>
      </c>
      <c r="AW81" s="42"/>
      <c r="AX81" s="42"/>
      <c r="AY81" s="48"/>
    </row>
    <row r="82" spans="2:51" s="32" customFormat="1" ht="10.5" thickBot="1">
      <c r="B82" s="449"/>
      <c r="C82" s="453"/>
      <c r="D82" s="446"/>
      <c r="E82" s="446"/>
      <c r="F82" s="446"/>
      <c r="G82" s="446"/>
      <c r="H82" s="260" t="s">
        <v>31</v>
      </c>
      <c r="I82" s="261">
        <v>0</v>
      </c>
      <c r="J82" s="261">
        <v>0</v>
      </c>
      <c r="K82" s="261">
        <v>0</v>
      </c>
      <c r="L82" s="261">
        <v>0</v>
      </c>
      <c r="M82" s="261">
        <v>0</v>
      </c>
      <c r="N82" s="262">
        <v>0</v>
      </c>
      <c r="O82" s="42"/>
      <c r="P82" s="505"/>
      <c r="Q82" s="452"/>
      <c r="R82" s="249" t="s">
        <v>31</v>
      </c>
      <c r="S82" s="237">
        <v>0</v>
      </c>
      <c r="T82" s="51">
        <v>0</v>
      </c>
      <c r="U82" s="51">
        <v>0</v>
      </c>
      <c r="V82" s="51">
        <v>0</v>
      </c>
      <c r="W82" s="51">
        <v>0</v>
      </c>
      <c r="X82" s="52">
        <v>0</v>
      </c>
      <c r="Y82" s="249" t="s">
        <v>31</v>
      </c>
      <c r="Z82" s="237">
        <v>0</v>
      </c>
      <c r="AA82" s="51">
        <v>0</v>
      </c>
      <c r="AB82" s="51">
        <v>0</v>
      </c>
      <c r="AC82" s="51">
        <v>0</v>
      </c>
      <c r="AD82" s="51">
        <v>0</v>
      </c>
      <c r="AE82" s="52">
        <v>0</v>
      </c>
      <c r="AF82" s="42"/>
      <c r="AG82" s="505"/>
      <c r="AH82" s="452"/>
      <c r="AI82" s="249" t="s">
        <v>31</v>
      </c>
      <c r="AJ82" s="237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249" t="s">
        <v>31</v>
      </c>
      <c r="AQ82" s="237">
        <v>0</v>
      </c>
      <c r="AR82" s="51">
        <v>0</v>
      </c>
      <c r="AS82" s="51">
        <v>0</v>
      </c>
      <c r="AT82" s="51">
        <v>0</v>
      </c>
      <c r="AU82" s="51">
        <v>0</v>
      </c>
      <c r="AV82" s="52">
        <v>0</v>
      </c>
      <c r="AW82" s="42"/>
      <c r="AX82" s="42"/>
      <c r="AY82" s="48"/>
    </row>
    <row r="83" spans="2:51" s="32" customFormat="1" ht="10.15">
      <c r="B83" s="447">
        <v>34</v>
      </c>
      <c r="C83" s="450" t="s">
        <v>150</v>
      </c>
      <c r="D83" s="445" t="s">
        <v>56</v>
      </c>
      <c r="E83" s="444" t="s">
        <v>76</v>
      </c>
      <c r="F83" s="444" t="s">
        <v>80</v>
      </c>
      <c r="G83" s="444" t="s">
        <v>68</v>
      </c>
      <c r="H83" s="254" t="s">
        <v>11</v>
      </c>
      <c r="I83" s="255">
        <v>7</v>
      </c>
      <c r="J83" s="255">
        <v>0</v>
      </c>
      <c r="K83" s="255">
        <v>5</v>
      </c>
      <c r="L83" s="255">
        <v>0</v>
      </c>
      <c r="M83" s="255">
        <v>2</v>
      </c>
      <c r="N83" s="256">
        <v>0</v>
      </c>
      <c r="O83" s="42"/>
      <c r="P83" s="507">
        <v>34</v>
      </c>
      <c r="Q83" s="508" t="s">
        <v>150</v>
      </c>
      <c r="R83" s="249" t="s">
        <v>11</v>
      </c>
      <c r="S83" s="237">
        <v>7</v>
      </c>
      <c r="T83" s="51">
        <v>0</v>
      </c>
      <c r="U83" s="51">
        <v>1</v>
      </c>
      <c r="V83" s="51">
        <v>5</v>
      </c>
      <c r="W83" s="51">
        <v>0</v>
      </c>
      <c r="X83" s="52">
        <v>1</v>
      </c>
      <c r="Y83" s="249" t="s">
        <v>11</v>
      </c>
      <c r="Z83" s="237">
        <v>10</v>
      </c>
      <c r="AA83" s="51">
        <v>4</v>
      </c>
      <c r="AB83" s="51">
        <v>2</v>
      </c>
      <c r="AC83" s="51">
        <v>0</v>
      </c>
      <c r="AD83" s="51">
        <v>3</v>
      </c>
      <c r="AE83" s="52">
        <v>1</v>
      </c>
      <c r="AF83" s="42"/>
      <c r="AG83" s="507">
        <v>34</v>
      </c>
      <c r="AH83" s="508" t="s">
        <v>150</v>
      </c>
      <c r="AI83" s="249" t="s">
        <v>11</v>
      </c>
      <c r="AJ83" s="237">
        <v>7</v>
      </c>
      <c r="AK83" s="51">
        <v>0</v>
      </c>
      <c r="AL83" s="51">
        <v>0</v>
      </c>
      <c r="AM83" s="51">
        <v>5</v>
      </c>
      <c r="AN83" s="51">
        <v>0</v>
      </c>
      <c r="AO83" s="51">
        <v>2</v>
      </c>
      <c r="AP83" s="249" t="s">
        <v>11</v>
      </c>
      <c r="AQ83" s="237">
        <v>10</v>
      </c>
      <c r="AR83" s="51">
        <v>3</v>
      </c>
      <c r="AS83" s="51">
        <v>0</v>
      </c>
      <c r="AT83" s="51">
        <v>0</v>
      </c>
      <c r="AU83" s="51">
        <v>5</v>
      </c>
      <c r="AV83" s="52">
        <v>2</v>
      </c>
      <c r="AW83" s="42"/>
      <c r="AX83" s="42"/>
      <c r="AY83" s="48"/>
    </row>
    <row r="84" spans="2:51" s="32" customFormat="1" ht="10.15">
      <c r="B84" s="448"/>
      <c r="C84" s="451"/>
      <c r="D84" s="445"/>
      <c r="E84" s="445"/>
      <c r="F84" s="445"/>
      <c r="G84" s="445"/>
      <c r="H84" s="257" t="s">
        <v>20</v>
      </c>
      <c r="I84" s="258">
        <v>0</v>
      </c>
      <c r="J84" s="258">
        <v>0</v>
      </c>
      <c r="K84" s="258">
        <v>0</v>
      </c>
      <c r="L84" s="258">
        <v>0</v>
      </c>
      <c r="M84" s="258">
        <v>0</v>
      </c>
      <c r="N84" s="259">
        <v>0</v>
      </c>
      <c r="O84" s="42"/>
      <c r="P84" s="454"/>
      <c r="Q84" s="451"/>
      <c r="R84" s="249" t="s">
        <v>20</v>
      </c>
      <c r="S84" s="237">
        <v>0</v>
      </c>
      <c r="T84" s="51">
        <v>0</v>
      </c>
      <c r="U84" s="51">
        <v>0</v>
      </c>
      <c r="V84" s="51">
        <v>0</v>
      </c>
      <c r="W84" s="51">
        <v>0</v>
      </c>
      <c r="X84" s="52">
        <v>0</v>
      </c>
      <c r="Y84" s="249" t="s">
        <v>20</v>
      </c>
      <c r="Z84" s="237">
        <v>0</v>
      </c>
      <c r="AA84" s="51">
        <v>0</v>
      </c>
      <c r="AB84" s="51">
        <v>0</v>
      </c>
      <c r="AC84" s="51">
        <v>0</v>
      </c>
      <c r="AD84" s="51">
        <v>0</v>
      </c>
      <c r="AE84" s="52">
        <v>0</v>
      </c>
      <c r="AF84" s="42"/>
      <c r="AG84" s="454"/>
      <c r="AH84" s="451"/>
      <c r="AI84" s="249" t="s">
        <v>20</v>
      </c>
      <c r="AJ84" s="237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249" t="s">
        <v>20</v>
      </c>
      <c r="AQ84" s="237">
        <v>0</v>
      </c>
      <c r="AR84" s="51">
        <v>0</v>
      </c>
      <c r="AS84" s="51">
        <v>0</v>
      </c>
      <c r="AT84" s="51">
        <v>0</v>
      </c>
      <c r="AU84" s="51">
        <v>0</v>
      </c>
      <c r="AV84" s="52">
        <v>0</v>
      </c>
      <c r="AW84" s="42"/>
      <c r="AX84" s="42"/>
      <c r="AY84" s="48"/>
    </row>
    <row r="85" spans="2:51" s="32" customFormat="1" ht="10.15">
      <c r="B85" s="448"/>
      <c r="C85" s="451"/>
      <c r="D85" s="506" t="s">
        <v>70</v>
      </c>
      <c r="E85" s="445"/>
      <c r="F85" s="445"/>
      <c r="G85" s="445"/>
      <c r="H85" s="257" t="s">
        <v>27</v>
      </c>
      <c r="I85" s="258">
        <v>0</v>
      </c>
      <c r="J85" s="258">
        <v>0</v>
      </c>
      <c r="K85" s="258">
        <v>0</v>
      </c>
      <c r="L85" s="258">
        <v>0</v>
      </c>
      <c r="M85" s="258">
        <v>0</v>
      </c>
      <c r="N85" s="259">
        <v>0</v>
      </c>
      <c r="O85" s="42"/>
      <c r="P85" s="454"/>
      <c r="Q85" s="451"/>
      <c r="R85" s="249" t="s">
        <v>27</v>
      </c>
      <c r="S85" s="237">
        <v>0</v>
      </c>
      <c r="T85" s="51">
        <v>0</v>
      </c>
      <c r="U85" s="51">
        <v>0</v>
      </c>
      <c r="V85" s="51">
        <v>0</v>
      </c>
      <c r="W85" s="51">
        <v>0</v>
      </c>
      <c r="X85" s="52">
        <v>0</v>
      </c>
      <c r="Y85" s="249" t="s">
        <v>27</v>
      </c>
      <c r="Z85" s="237">
        <v>0</v>
      </c>
      <c r="AA85" s="51">
        <v>0</v>
      </c>
      <c r="AB85" s="51">
        <v>0</v>
      </c>
      <c r="AC85" s="51">
        <v>0</v>
      </c>
      <c r="AD85" s="51">
        <v>0</v>
      </c>
      <c r="AE85" s="52">
        <v>0</v>
      </c>
      <c r="AF85" s="42"/>
      <c r="AG85" s="454"/>
      <c r="AH85" s="451"/>
      <c r="AI85" s="249" t="s">
        <v>27</v>
      </c>
      <c r="AJ85" s="237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249" t="s">
        <v>27</v>
      </c>
      <c r="AQ85" s="237">
        <v>0</v>
      </c>
      <c r="AR85" s="51">
        <v>0</v>
      </c>
      <c r="AS85" s="51">
        <v>0</v>
      </c>
      <c r="AT85" s="51">
        <v>0</v>
      </c>
      <c r="AU85" s="51">
        <v>0</v>
      </c>
      <c r="AV85" s="52">
        <v>0</v>
      </c>
      <c r="AW85" s="42"/>
      <c r="AX85" s="42"/>
      <c r="AY85" s="48"/>
    </row>
    <row r="86" spans="2:51" s="32" customFormat="1" ht="10.5" thickBot="1">
      <c r="B86" s="449"/>
      <c r="C86" s="453"/>
      <c r="D86" s="446"/>
      <c r="E86" s="446"/>
      <c r="F86" s="446"/>
      <c r="G86" s="446"/>
      <c r="H86" s="260" t="s">
        <v>31</v>
      </c>
      <c r="I86" s="261">
        <v>0</v>
      </c>
      <c r="J86" s="261">
        <v>0</v>
      </c>
      <c r="K86" s="261">
        <v>0</v>
      </c>
      <c r="L86" s="261">
        <v>0</v>
      </c>
      <c r="M86" s="261">
        <v>0</v>
      </c>
      <c r="N86" s="262">
        <v>0</v>
      </c>
      <c r="O86" s="42"/>
      <c r="P86" s="505"/>
      <c r="Q86" s="452"/>
      <c r="R86" s="249" t="s">
        <v>31</v>
      </c>
      <c r="S86" s="237">
        <v>0</v>
      </c>
      <c r="T86" s="51">
        <v>0</v>
      </c>
      <c r="U86" s="51">
        <v>0</v>
      </c>
      <c r="V86" s="51">
        <v>0</v>
      </c>
      <c r="W86" s="51">
        <v>0</v>
      </c>
      <c r="X86" s="52">
        <v>0</v>
      </c>
      <c r="Y86" s="249" t="s">
        <v>31</v>
      </c>
      <c r="Z86" s="237">
        <v>0</v>
      </c>
      <c r="AA86" s="51">
        <v>0</v>
      </c>
      <c r="AB86" s="51">
        <v>0</v>
      </c>
      <c r="AC86" s="51">
        <v>0</v>
      </c>
      <c r="AD86" s="51">
        <v>0</v>
      </c>
      <c r="AE86" s="52">
        <v>0</v>
      </c>
      <c r="AF86" s="42"/>
      <c r="AG86" s="505"/>
      <c r="AH86" s="452"/>
      <c r="AI86" s="249" t="s">
        <v>31</v>
      </c>
      <c r="AJ86" s="237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249" t="s">
        <v>31</v>
      </c>
      <c r="AQ86" s="237">
        <v>0</v>
      </c>
      <c r="AR86" s="51">
        <v>0</v>
      </c>
      <c r="AS86" s="51">
        <v>0</v>
      </c>
      <c r="AT86" s="51">
        <v>0</v>
      </c>
      <c r="AU86" s="51">
        <v>0</v>
      </c>
      <c r="AV86" s="52">
        <v>0</v>
      </c>
      <c r="AW86" s="42"/>
      <c r="AX86" s="42"/>
      <c r="AY86" s="48"/>
    </row>
    <row r="87" spans="2:51" s="32" customFormat="1" ht="11.25" customHeight="1">
      <c r="B87" s="447">
        <v>38</v>
      </c>
      <c r="C87" s="450" t="s">
        <v>151</v>
      </c>
      <c r="D87" s="445" t="s">
        <v>56</v>
      </c>
      <c r="E87" s="444" t="s">
        <v>76</v>
      </c>
      <c r="F87" s="444" t="s">
        <v>58</v>
      </c>
      <c r="G87" s="444" t="s">
        <v>73</v>
      </c>
      <c r="H87" s="254" t="s">
        <v>11</v>
      </c>
      <c r="I87" s="255">
        <v>9</v>
      </c>
      <c r="J87" s="255">
        <v>2</v>
      </c>
      <c r="K87" s="255">
        <v>0</v>
      </c>
      <c r="L87" s="255">
        <v>7</v>
      </c>
      <c r="M87" s="255">
        <v>0</v>
      </c>
      <c r="N87" s="256">
        <v>0</v>
      </c>
      <c r="O87" s="42"/>
      <c r="P87" s="507">
        <v>38</v>
      </c>
      <c r="Q87" s="508" t="s">
        <v>151</v>
      </c>
      <c r="R87" s="249" t="s">
        <v>11</v>
      </c>
      <c r="S87" s="237">
        <v>9</v>
      </c>
      <c r="T87" s="51">
        <v>0</v>
      </c>
      <c r="U87" s="51">
        <v>2</v>
      </c>
      <c r="V87" s="51">
        <v>0</v>
      </c>
      <c r="W87" s="51">
        <v>7</v>
      </c>
      <c r="X87" s="52">
        <v>0</v>
      </c>
      <c r="Y87" s="249" t="s">
        <v>11</v>
      </c>
      <c r="Z87" s="237">
        <v>13</v>
      </c>
      <c r="AA87" s="51">
        <v>2</v>
      </c>
      <c r="AB87" s="51">
        <v>7</v>
      </c>
      <c r="AC87" s="51">
        <v>2</v>
      </c>
      <c r="AD87" s="51">
        <v>0</v>
      </c>
      <c r="AE87" s="52">
        <v>2</v>
      </c>
      <c r="AF87" s="42"/>
      <c r="AG87" s="507">
        <v>38</v>
      </c>
      <c r="AH87" s="508" t="s">
        <v>151</v>
      </c>
      <c r="AI87" s="249" t="s">
        <v>11</v>
      </c>
      <c r="AJ87" s="237">
        <v>9</v>
      </c>
      <c r="AK87" s="51">
        <v>0</v>
      </c>
      <c r="AL87" s="51">
        <v>2</v>
      </c>
      <c r="AM87" s="51">
        <v>0</v>
      </c>
      <c r="AN87" s="51">
        <v>7</v>
      </c>
      <c r="AO87" s="51">
        <v>0</v>
      </c>
      <c r="AP87" s="249" t="s">
        <v>11</v>
      </c>
      <c r="AQ87" s="237">
        <v>13</v>
      </c>
      <c r="AR87" s="51">
        <v>2</v>
      </c>
      <c r="AS87" s="51">
        <v>2</v>
      </c>
      <c r="AT87" s="51">
        <v>2</v>
      </c>
      <c r="AU87" s="51">
        <v>0</v>
      </c>
      <c r="AV87" s="52">
        <v>7</v>
      </c>
      <c r="AW87" s="42"/>
      <c r="AX87" s="42"/>
      <c r="AY87" s="48"/>
    </row>
    <row r="88" spans="2:51" s="32" customFormat="1" ht="10.15">
      <c r="B88" s="448"/>
      <c r="C88" s="451"/>
      <c r="D88" s="445"/>
      <c r="E88" s="445"/>
      <c r="F88" s="445"/>
      <c r="G88" s="445"/>
      <c r="H88" s="257" t="s">
        <v>20</v>
      </c>
      <c r="I88" s="258">
        <v>0</v>
      </c>
      <c r="J88" s="258">
        <v>0</v>
      </c>
      <c r="K88" s="258">
        <v>0</v>
      </c>
      <c r="L88" s="258">
        <v>0</v>
      </c>
      <c r="M88" s="258">
        <v>0</v>
      </c>
      <c r="N88" s="259">
        <v>0</v>
      </c>
      <c r="O88" s="42"/>
      <c r="P88" s="454"/>
      <c r="Q88" s="451"/>
      <c r="R88" s="249" t="s">
        <v>20</v>
      </c>
      <c r="S88" s="237">
        <v>0</v>
      </c>
      <c r="T88" s="51">
        <v>0</v>
      </c>
      <c r="U88" s="51">
        <v>0</v>
      </c>
      <c r="V88" s="51">
        <v>0</v>
      </c>
      <c r="W88" s="51">
        <v>0</v>
      </c>
      <c r="X88" s="52">
        <v>0</v>
      </c>
      <c r="Y88" s="249" t="s">
        <v>20</v>
      </c>
      <c r="Z88" s="237">
        <v>0</v>
      </c>
      <c r="AA88" s="51">
        <v>0</v>
      </c>
      <c r="AB88" s="51">
        <v>0</v>
      </c>
      <c r="AC88" s="51">
        <v>0</v>
      </c>
      <c r="AD88" s="51">
        <v>0</v>
      </c>
      <c r="AE88" s="52">
        <v>0</v>
      </c>
      <c r="AF88" s="42"/>
      <c r="AG88" s="454"/>
      <c r="AH88" s="451"/>
      <c r="AI88" s="249" t="s">
        <v>20</v>
      </c>
      <c r="AJ88" s="237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249" t="s">
        <v>20</v>
      </c>
      <c r="AQ88" s="237">
        <v>0</v>
      </c>
      <c r="AR88" s="51">
        <v>0</v>
      </c>
      <c r="AS88" s="51">
        <v>0</v>
      </c>
      <c r="AT88" s="51">
        <v>0</v>
      </c>
      <c r="AU88" s="51">
        <v>0</v>
      </c>
      <c r="AV88" s="52">
        <v>0</v>
      </c>
      <c r="AW88" s="42"/>
      <c r="AX88" s="42"/>
      <c r="AY88" s="48"/>
    </row>
    <row r="89" spans="2:51" s="32" customFormat="1" ht="10.15">
      <c r="B89" s="448"/>
      <c r="C89" s="451"/>
      <c r="D89" s="506" t="s">
        <v>70</v>
      </c>
      <c r="E89" s="445"/>
      <c r="F89" s="445"/>
      <c r="G89" s="445"/>
      <c r="H89" s="257" t="s">
        <v>27</v>
      </c>
      <c r="I89" s="258">
        <v>0</v>
      </c>
      <c r="J89" s="258">
        <v>0</v>
      </c>
      <c r="K89" s="258">
        <v>0</v>
      </c>
      <c r="L89" s="258">
        <v>0</v>
      </c>
      <c r="M89" s="258">
        <v>0</v>
      </c>
      <c r="N89" s="259">
        <v>0</v>
      </c>
      <c r="O89" s="42"/>
      <c r="P89" s="454"/>
      <c r="Q89" s="451"/>
      <c r="R89" s="249" t="s">
        <v>27</v>
      </c>
      <c r="S89" s="237">
        <v>0</v>
      </c>
      <c r="T89" s="51">
        <v>0</v>
      </c>
      <c r="U89" s="51">
        <v>0</v>
      </c>
      <c r="V89" s="51">
        <v>0</v>
      </c>
      <c r="W89" s="51">
        <v>0</v>
      </c>
      <c r="X89" s="52">
        <v>0</v>
      </c>
      <c r="Y89" s="249" t="s">
        <v>27</v>
      </c>
      <c r="Z89" s="237">
        <v>0</v>
      </c>
      <c r="AA89" s="51">
        <v>0</v>
      </c>
      <c r="AB89" s="51">
        <v>0</v>
      </c>
      <c r="AC89" s="51">
        <v>0</v>
      </c>
      <c r="AD89" s="51">
        <v>0</v>
      </c>
      <c r="AE89" s="52">
        <v>0</v>
      </c>
      <c r="AF89" s="42"/>
      <c r="AG89" s="454"/>
      <c r="AH89" s="451"/>
      <c r="AI89" s="249" t="s">
        <v>27</v>
      </c>
      <c r="AJ89" s="237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249" t="s">
        <v>27</v>
      </c>
      <c r="AQ89" s="237">
        <v>0</v>
      </c>
      <c r="AR89" s="51">
        <v>0</v>
      </c>
      <c r="AS89" s="51">
        <v>0</v>
      </c>
      <c r="AT89" s="51">
        <v>0</v>
      </c>
      <c r="AU89" s="51">
        <v>0</v>
      </c>
      <c r="AV89" s="52">
        <v>0</v>
      </c>
      <c r="AW89" s="42"/>
      <c r="AX89" s="42"/>
      <c r="AY89" s="48"/>
    </row>
    <row r="90" spans="2:51" s="32" customFormat="1" ht="10.5" thickBot="1">
      <c r="B90" s="449"/>
      <c r="C90" s="453"/>
      <c r="D90" s="446"/>
      <c r="E90" s="446"/>
      <c r="F90" s="446"/>
      <c r="G90" s="446"/>
      <c r="H90" s="260" t="s">
        <v>31</v>
      </c>
      <c r="I90" s="261">
        <v>0</v>
      </c>
      <c r="J90" s="261">
        <v>0</v>
      </c>
      <c r="K90" s="261">
        <v>0</v>
      </c>
      <c r="L90" s="261">
        <v>0</v>
      </c>
      <c r="M90" s="261">
        <v>0</v>
      </c>
      <c r="N90" s="262">
        <v>0</v>
      </c>
      <c r="O90" s="42"/>
      <c r="P90" s="505"/>
      <c r="Q90" s="452"/>
      <c r="R90" s="249" t="s">
        <v>31</v>
      </c>
      <c r="S90" s="237">
        <v>0</v>
      </c>
      <c r="T90" s="51">
        <v>0</v>
      </c>
      <c r="U90" s="51">
        <v>0</v>
      </c>
      <c r="V90" s="51">
        <v>0</v>
      </c>
      <c r="W90" s="51">
        <v>0</v>
      </c>
      <c r="X90" s="52">
        <v>0</v>
      </c>
      <c r="Y90" s="249" t="s">
        <v>31</v>
      </c>
      <c r="Z90" s="237">
        <v>0</v>
      </c>
      <c r="AA90" s="51">
        <v>0</v>
      </c>
      <c r="AB90" s="51">
        <v>0</v>
      </c>
      <c r="AC90" s="51">
        <v>0</v>
      </c>
      <c r="AD90" s="51">
        <v>0</v>
      </c>
      <c r="AE90" s="52">
        <v>0</v>
      </c>
      <c r="AF90" s="42"/>
      <c r="AG90" s="505"/>
      <c r="AH90" s="452"/>
      <c r="AI90" s="249" t="s">
        <v>31</v>
      </c>
      <c r="AJ90" s="237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249" t="s">
        <v>31</v>
      </c>
      <c r="AQ90" s="237">
        <v>0</v>
      </c>
      <c r="AR90" s="51">
        <v>0</v>
      </c>
      <c r="AS90" s="51">
        <v>0</v>
      </c>
      <c r="AT90" s="51">
        <v>0</v>
      </c>
      <c r="AU90" s="51">
        <v>0</v>
      </c>
      <c r="AV90" s="52">
        <v>0</v>
      </c>
      <c r="AW90" s="42"/>
      <c r="AX90" s="42"/>
      <c r="AY90" s="48"/>
    </row>
    <row r="91" spans="2:51" s="32" customFormat="1" ht="10.15">
      <c r="B91" s="447">
        <v>40</v>
      </c>
      <c r="C91" s="450" t="s">
        <v>152</v>
      </c>
      <c r="D91" s="445" t="s">
        <v>56</v>
      </c>
      <c r="E91" s="444" t="s">
        <v>76</v>
      </c>
      <c r="F91" s="444" t="s">
        <v>80</v>
      </c>
      <c r="G91" s="444" t="s">
        <v>68</v>
      </c>
      <c r="H91" s="254" t="s">
        <v>11</v>
      </c>
      <c r="I91" s="255">
        <v>7</v>
      </c>
      <c r="J91" s="255">
        <v>0</v>
      </c>
      <c r="K91" s="255">
        <v>2</v>
      </c>
      <c r="L91" s="255">
        <v>5</v>
      </c>
      <c r="M91" s="255">
        <v>0</v>
      </c>
      <c r="N91" s="256">
        <v>0</v>
      </c>
      <c r="O91" s="42"/>
      <c r="P91" s="511">
        <v>40</v>
      </c>
      <c r="Q91" s="510" t="s">
        <v>152</v>
      </c>
      <c r="R91" s="249" t="s">
        <v>11</v>
      </c>
      <c r="S91" s="237">
        <v>7</v>
      </c>
      <c r="T91" s="51">
        <v>1</v>
      </c>
      <c r="U91" s="51">
        <v>1</v>
      </c>
      <c r="V91" s="51">
        <v>2</v>
      </c>
      <c r="W91" s="51">
        <v>3</v>
      </c>
      <c r="X91" s="52">
        <v>0</v>
      </c>
      <c r="Y91" s="249" t="s">
        <v>11</v>
      </c>
      <c r="Z91" s="237">
        <v>10</v>
      </c>
      <c r="AA91" s="51">
        <v>3</v>
      </c>
      <c r="AB91" s="51">
        <v>6</v>
      </c>
      <c r="AC91" s="51">
        <v>0</v>
      </c>
      <c r="AD91" s="51">
        <v>0</v>
      </c>
      <c r="AE91" s="52">
        <v>1</v>
      </c>
      <c r="AF91" s="42"/>
      <c r="AG91" s="507">
        <v>40</v>
      </c>
      <c r="AH91" s="508" t="s">
        <v>152</v>
      </c>
      <c r="AI91" s="249" t="s">
        <v>11</v>
      </c>
      <c r="AJ91" s="237">
        <v>7</v>
      </c>
      <c r="AK91" s="51">
        <v>0</v>
      </c>
      <c r="AL91" s="51">
        <v>0</v>
      </c>
      <c r="AM91" s="51">
        <v>2</v>
      </c>
      <c r="AN91" s="51">
        <v>5</v>
      </c>
      <c r="AO91" s="51">
        <v>0</v>
      </c>
      <c r="AP91" s="249" t="s">
        <v>11</v>
      </c>
      <c r="AQ91" s="237">
        <v>10</v>
      </c>
      <c r="AR91" s="51">
        <v>1</v>
      </c>
      <c r="AS91" s="51">
        <v>2</v>
      </c>
      <c r="AT91" s="51">
        <v>0</v>
      </c>
      <c r="AU91" s="51">
        <v>2</v>
      </c>
      <c r="AV91" s="52">
        <v>5</v>
      </c>
      <c r="AW91" s="42"/>
      <c r="AX91" s="42"/>
      <c r="AY91" s="48"/>
    </row>
    <row r="92" spans="2:51" s="32" customFormat="1" ht="10.15">
      <c r="B92" s="448"/>
      <c r="C92" s="451"/>
      <c r="D92" s="445"/>
      <c r="E92" s="445"/>
      <c r="F92" s="445"/>
      <c r="G92" s="445"/>
      <c r="H92" s="257" t="s">
        <v>20</v>
      </c>
      <c r="I92" s="258">
        <v>0</v>
      </c>
      <c r="J92" s="258">
        <v>0</v>
      </c>
      <c r="K92" s="258">
        <v>0</v>
      </c>
      <c r="L92" s="258">
        <v>0</v>
      </c>
      <c r="M92" s="258">
        <v>0</v>
      </c>
      <c r="N92" s="259">
        <v>0</v>
      </c>
      <c r="O92" s="42"/>
      <c r="P92" s="511"/>
      <c r="Q92" s="510"/>
      <c r="R92" s="249" t="s">
        <v>20</v>
      </c>
      <c r="S92" s="237">
        <v>0</v>
      </c>
      <c r="T92" s="51">
        <v>0</v>
      </c>
      <c r="U92" s="51">
        <v>0</v>
      </c>
      <c r="V92" s="51">
        <v>0</v>
      </c>
      <c r="W92" s="51">
        <v>0</v>
      </c>
      <c r="X92" s="52">
        <v>0</v>
      </c>
      <c r="Y92" s="249" t="s">
        <v>20</v>
      </c>
      <c r="Z92" s="237">
        <v>0</v>
      </c>
      <c r="AA92" s="51">
        <v>0</v>
      </c>
      <c r="AB92" s="51">
        <v>0</v>
      </c>
      <c r="AC92" s="51">
        <v>0</v>
      </c>
      <c r="AD92" s="51">
        <v>0</v>
      </c>
      <c r="AE92" s="52">
        <v>0</v>
      </c>
      <c r="AF92" s="42"/>
      <c r="AG92" s="454"/>
      <c r="AH92" s="451"/>
      <c r="AI92" s="249" t="s">
        <v>20</v>
      </c>
      <c r="AJ92" s="237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249" t="s">
        <v>20</v>
      </c>
      <c r="AQ92" s="237">
        <v>0</v>
      </c>
      <c r="AR92" s="51">
        <v>0</v>
      </c>
      <c r="AS92" s="51">
        <v>0</v>
      </c>
      <c r="AT92" s="51">
        <v>0</v>
      </c>
      <c r="AU92" s="51">
        <v>0</v>
      </c>
      <c r="AV92" s="52">
        <v>0</v>
      </c>
      <c r="AW92" s="42"/>
      <c r="AX92" s="42"/>
      <c r="AY92" s="48"/>
    </row>
    <row r="93" spans="2:51" s="32" customFormat="1" ht="10.15">
      <c r="B93" s="448"/>
      <c r="C93" s="451"/>
      <c r="D93" s="506" t="s">
        <v>70</v>
      </c>
      <c r="E93" s="445"/>
      <c r="F93" s="445"/>
      <c r="G93" s="445"/>
      <c r="H93" s="257" t="s">
        <v>27</v>
      </c>
      <c r="I93" s="258">
        <v>0</v>
      </c>
      <c r="J93" s="258">
        <v>0</v>
      </c>
      <c r="K93" s="258">
        <v>0</v>
      </c>
      <c r="L93" s="258">
        <v>0</v>
      </c>
      <c r="M93" s="258">
        <v>0</v>
      </c>
      <c r="N93" s="259">
        <v>0</v>
      </c>
      <c r="O93" s="42"/>
      <c r="P93" s="511"/>
      <c r="Q93" s="510"/>
      <c r="R93" s="249" t="s">
        <v>27</v>
      </c>
      <c r="S93" s="237">
        <v>0</v>
      </c>
      <c r="T93" s="51">
        <v>0</v>
      </c>
      <c r="U93" s="51">
        <v>0</v>
      </c>
      <c r="V93" s="51">
        <v>0</v>
      </c>
      <c r="W93" s="51">
        <v>0</v>
      </c>
      <c r="X93" s="52">
        <v>0</v>
      </c>
      <c r="Y93" s="249" t="s">
        <v>27</v>
      </c>
      <c r="Z93" s="237">
        <v>0</v>
      </c>
      <c r="AA93" s="51">
        <v>0</v>
      </c>
      <c r="AB93" s="51">
        <v>0</v>
      </c>
      <c r="AC93" s="51">
        <v>0</v>
      </c>
      <c r="AD93" s="51">
        <v>0</v>
      </c>
      <c r="AE93" s="52">
        <v>0</v>
      </c>
      <c r="AF93" s="42"/>
      <c r="AG93" s="454"/>
      <c r="AH93" s="451"/>
      <c r="AI93" s="249" t="s">
        <v>27</v>
      </c>
      <c r="AJ93" s="237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249" t="s">
        <v>27</v>
      </c>
      <c r="AQ93" s="237">
        <v>0</v>
      </c>
      <c r="AR93" s="51">
        <v>0</v>
      </c>
      <c r="AS93" s="51">
        <v>0</v>
      </c>
      <c r="AT93" s="51">
        <v>0</v>
      </c>
      <c r="AU93" s="51">
        <v>0</v>
      </c>
      <c r="AV93" s="52">
        <v>0</v>
      </c>
      <c r="AW93" s="42"/>
      <c r="AX93" s="42"/>
      <c r="AY93" s="48"/>
    </row>
    <row r="94" spans="2:51" s="32" customFormat="1" ht="10.5" thickBot="1">
      <c r="B94" s="449"/>
      <c r="C94" s="453"/>
      <c r="D94" s="446"/>
      <c r="E94" s="446"/>
      <c r="F94" s="446"/>
      <c r="G94" s="446"/>
      <c r="H94" s="260" t="s">
        <v>31</v>
      </c>
      <c r="I94" s="261">
        <v>0</v>
      </c>
      <c r="J94" s="261">
        <v>0</v>
      </c>
      <c r="K94" s="261">
        <v>0</v>
      </c>
      <c r="L94" s="261">
        <v>0</v>
      </c>
      <c r="M94" s="261">
        <v>0</v>
      </c>
      <c r="N94" s="262">
        <v>0</v>
      </c>
      <c r="O94" s="42"/>
      <c r="P94" s="511"/>
      <c r="Q94" s="510"/>
      <c r="R94" s="249" t="s">
        <v>31</v>
      </c>
      <c r="S94" s="237">
        <v>0</v>
      </c>
      <c r="T94" s="51">
        <v>0</v>
      </c>
      <c r="U94" s="51">
        <v>0</v>
      </c>
      <c r="V94" s="51">
        <v>0</v>
      </c>
      <c r="W94" s="51">
        <v>0</v>
      </c>
      <c r="X94" s="52">
        <v>0</v>
      </c>
      <c r="Y94" s="249" t="s">
        <v>31</v>
      </c>
      <c r="Z94" s="237">
        <v>0</v>
      </c>
      <c r="AA94" s="51">
        <v>0</v>
      </c>
      <c r="AB94" s="51">
        <v>0</v>
      </c>
      <c r="AC94" s="51">
        <v>0</v>
      </c>
      <c r="AD94" s="51">
        <v>0</v>
      </c>
      <c r="AE94" s="52">
        <v>0</v>
      </c>
      <c r="AF94" s="42"/>
      <c r="AG94" s="505"/>
      <c r="AH94" s="452"/>
      <c r="AI94" s="249" t="s">
        <v>31</v>
      </c>
      <c r="AJ94" s="237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249" t="s">
        <v>31</v>
      </c>
      <c r="AQ94" s="237">
        <v>0</v>
      </c>
      <c r="AR94" s="51">
        <v>0</v>
      </c>
      <c r="AS94" s="51">
        <v>0</v>
      </c>
      <c r="AT94" s="51">
        <v>0</v>
      </c>
      <c r="AU94" s="51">
        <v>0</v>
      </c>
      <c r="AV94" s="52">
        <v>0</v>
      </c>
      <c r="AW94" s="42"/>
      <c r="AX94" s="42"/>
      <c r="AY94" s="48"/>
    </row>
    <row r="95" spans="2:51" s="32" customFormat="1" ht="10.15">
      <c r="B95" s="447">
        <v>42</v>
      </c>
      <c r="C95" s="450" t="s">
        <v>153</v>
      </c>
      <c r="D95" s="445" t="s">
        <v>56</v>
      </c>
      <c r="E95" s="444" t="s">
        <v>76</v>
      </c>
      <c r="F95" s="444" t="s">
        <v>80</v>
      </c>
      <c r="G95" s="444" t="s">
        <v>68</v>
      </c>
      <c r="H95" s="254" t="s">
        <v>11</v>
      </c>
      <c r="I95" s="255">
        <v>2</v>
      </c>
      <c r="J95" s="255">
        <v>2</v>
      </c>
      <c r="K95" s="255">
        <v>0</v>
      </c>
      <c r="L95" s="255">
        <v>0</v>
      </c>
      <c r="M95" s="255">
        <v>0</v>
      </c>
      <c r="N95" s="256">
        <v>0</v>
      </c>
      <c r="O95" s="42"/>
      <c r="P95" s="509">
        <v>42</v>
      </c>
      <c r="Q95" s="510" t="s">
        <v>153</v>
      </c>
      <c r="R95" s="249" t="s">
        <v>11</v>
      </c>
      <c r="S95" s="237">
        <v>2</v>
      </c>
      <c r="T95" s="51">
        <v>0</v>
      </c>
      <c r="U95" s="51">
        <v>2</v>
      </c>
      <c r="V95" s="51">
        <v>0</v>
      </c>
      <c r="W95" s="51">
        <v>0</v>
      </c>
      <c r="X95" s="52">
        <v>0</v>
      </c>
      <c r="Y95" s="249" t="s">
        <v>11</v>
      </c>
      <c r="Z95" s="237">
        <v>3</v>
      </c>
      <c r="AA95" s="51">
        <v>1</v>
      </c>
      <c r="AB95" s="51">
        <v>0</v>
      </c>
      <c r="AC95" s="51">
        <v>2</v>
      </c>
      <c r="AD95" s="51">
        <v>0</v>
      </c>
      <c r="AE95" s="52">
        <v>0</v>
      </c>
      <c r="AF95" s="42"/>
      <c r="AG95" s="507">
        <v>42</v>
      </c>
      <c r="AH95" s="508" t="s">
        <v>153</v>
      </c>
      <c r="AI95" s="249" t="s">
        <v>11</v>
      </c>
      <c r="AJ95" s="237">
        <v>2</v>
      </c>
      <c r="AK95" s="51">
        <v>0</v>
      </c>
      <c r="AL95" s="51">
        <v>2</v>
      </c>
      <c r="AM95" s="51">
        <v>0</v>
      </c>
      <c r="AN95" s="51">
        <v>0</v>
      </c>
      <c r="AO95" s="51">
        <v>0</v>
      </c>
      <c r="AP95" s="249" t="s">
        <v>11</v>
      </c>
      <c r="AQ95" s="237">
        <v>3</v>
      </c>
      <c r="AR95" s="51">
        <v>1</v>
      </c>
      <c r="AS95" s="51">
        <v>0</v>
      </c>
      <c r="AT95" s="51">
        <v>2</v>
      </c>
      <c r="AU95" s="51">
        <v>0</v>
      </c>
      <c r="AV95" s="52">
        <v>0</v>
      </c>
      <c r="AW95" s="42"/>
      <c r="AX95" s="42"/>
      <c r="AY95" s="48"/>
    </row>
    <row r="96" spans="2:51" s="32" customFormat="1" ht="10.15">
      <c r="B96" s="448"/>
      <c r="C96" s="451"/>
      <c r="D96" s="445"/>
      <c r="E96" s="445"/>
      <c r="F96" s="445"/>
      <c r="G96" s="445"/>
      <c r="H96" s="257" t="s">
        <v>20</v>
      </c>
      <c r="I96" s="258">
        <v>0</v>
      </c>
      <c r="J96" s="258">
        <v>0</v>
      </c>
      <c r="K96" s="258">
        <v>0</v>
      </c>
      <c r="L96" s="258">
        <v>0</v>
      </c>
      <c r="M96" s="258">
        <v>0</v>
      </c>
      <c r="N96" s="259">
        <v>0</v>
      </c>
      <c r="O96" s="42"/>
      <c r="P96" s="509"/>
      <c r="Q96" s="510"/>
      <c r="R96" s="249" t="s">
        <v>20</v>
      </c>
      <c r="S96" s="237">
        <v>0</v>
      </c>
      <c r="T96" s="51">
        <v>0</v>
      </c>
      <c r="U96" s="51">
        <v>0</v>
      </c>
      <c r="V96" s="51">
        <v>0</v>
      </c>
      <c r="W96" s="51">
        <v>0</v>
      </c>
      <c r="X96" s="52">
        <v>0</v>
      </c>
      <c r="Y96" s="249" t="s">
        <v>20</v>
      </c>
      <c r="Z96" s="237">
        <v>0</v>
      </c>
      <c r="AA96" s="51">
        <v>0</v>
      </c>
      <c r="AB96" s="51">
        <v>0</v>
      </c>
      <c r="AC96" s="51">
        <v>0</v>
      </c>
      <c r="AD96" s="51">
        <v>0</v>
      </c>
      <c r="AE96" s="52">
        <v>0</v>
      </c>
      <c r="AF96" s="42"/>
      <c r="AG96" s="454"/>
      <c r="AH96" s="451"/>
      <c r="AI96" s="249" t="s">
        <v>20</v>
      </c>
      <c r="AJ96" s="237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249" t="s">
        <v>20</v>
      </c>
      <c r="AQ96" s="237">
        <v>0</v>
      </c>
      <c r="AR96" s="51">
        <v>0</v>
      </c>
      <c r="AS96" s="51">
        <v>0</v>
      </c>
      <c r="AT96" s="51">
        <v>0</v>
      </c>
      <c r="AU96" s="51">
        <v>0</v>
      </c>
      <c r="AV96" s="52">
        <v>0</v>
      </c>
      <c r="AW96" s="42"/>
      <c r="AX96" s="42"/>
      <c r="AY96" s="48"/>
    </row>
    <row r="97" spans="2:51" s="32" customFormat="1" ht="10.15">
      <c r="B97" s="448"/>
      <c r="C97" s="451"/>
      <c r="D97" s="506" t="s">
        <v>70</v>
      </c>
      <c r="E97" s="445"/>
      <c r="F97" s="445"/>
      <c r="G97" s="445"/>
      <c r="H97" s="257" t="s">
        <v>27</v>
      </c>
      <c r="I97" s="258">
        <v>0</v>
      </c>
      <c r="J97" s="258">
        <v>0</v>
      </c>
      <c r="K97" s="258">
        <v>0</v>
      </c>
      <c r="L97" s="258">
        <v>0</v>
      </c>
      <c r="M97" s="258">
        <v>0</v>
      </c>
      <c r="N97" s="259">
        <v>0</v>
      </c>
      <c r="O97" s="42"/>
      <c r="P97" s="509"/>
      <c r="Q97" s="510"/>
      <c r="R97" s="249" t="s">
        <v>27</v>
      </c>
      <c r="S97" s="237">
        <v>0</v>
      </c>
      <c r="T97" s="51">
        <v>0</v>
      </c>
      <c r="U97" s="51">
        <v>0</v>
      </c>
      <c r="V97" s="51">
        <v>0</v>
      </c>
      <c r="W97" s="51">
        <v>0</v>
      </c>
      <c r="X97" s="52">
        <v>0</v>
      </c>
      <c r="Y97" s="249" t="s">
        <v>27</v>
      </c>
      <c r="Z97" s="237">
        <v>0</v>
      </c>
      <c r="AA97" s="51">
        <v>0</v>
      </c>
      <c r="AB97" s="51">
        <v>0</v>
      </c>
      <c r="AC97" s="51">
        <v>0</v>
      </c>
      <c r="AD97" s="51">
        <v>0</v>
      </c>
      <c r="AE97" s="52">
        <v>0</v>
      </c>
      <c r="AF97" s="42"/>
      <c r="AG97" s="454"/>
      <c r="AH97" s="451"/>
      <c r="AI97" s="249" t="s">
        <v>27</v>
      </c>
      <c r="AJ97" s="237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249" t="s">
        <v>27</v>
      </c>
      <c r="AQ97" s="237">
        <v>0</v>
      </c>
      <c r="AR97" s="51">
        <v>0</v>
      </c>
      <c r="AS97" s="51">
        <v>0</v>
      </c>
      <c r="AT97" s="51">
        <v>0</v>
      </c>
      <c r="AU97" s="51">
        <v>0</v>
      </c>
      <c r="AV97" s="52">
        <v>0</v>
      </c>
      <c r="AW97" s="42"/>
      <c r="AX97" s="42"/>
      <c r="AY97" s="48"/>
    </row>
    <row r="98" spans="2:51" s="32" customFormat="1" ht="10.5" thickBot="1">
      <c r="B98" s="449"/>
      <c r="C98" s="453"/>
      <c r="D98" s="446"/>
      <c r="E98" s="446"/>
      <c r="F98" s="446"/>
      <c r="G98" s="446"/>
      <c r="H98" s="260" t="s">
        <v>31</v>
      </c>
      <c r="I98" s="261">
        <v>0</v>
      </c>
      <c r="J98" s="261">
        <v>0</v>
      </c>
      <c r="K98" s="261">
        <v>0</v>
      </c>
      <c r="L98" s="261">
        <v>0</v>
      </c>
      <c r="M98" s="261">
        <v>0</v>
      </c>
      <c r="N98" s="262">
        <v>0</v>
      </c>
      <c r="O98" s="42"/>
      <c r="P98" s="509"/>
      <c r="Q98" s="510"/>
      <c r="R98" s="249" t="s">
        <v>31</v>
      </c>
      <c r="S98" s="237">
        <v>0</v>
      </c>
      <c r="T98" s="51">
        <v>0</v>
      </c>
      <c r="U98" s="51">
        <v>0</v>
      </c>
      <c r="V98" s="51">
        <v>0</v>
      </c>
      <c r="W98" s="51">
        <v>0</v>
      </c>
      <c r="X98" s="52">
        <v>0</v>
      </c>
      <c r="Y98" s="249" t="s">
        <v>31</v>
      </c>
      <c r="Z98" s="237">
        <v>0</v>
      </c>
      <c r="AA98" s="51">
        <v>0</v>
      </c>
      <c r="AB98" s="51">
        <v>0</v>
      </c>
      <c r="AC98" s="51">
        <v>0</v>
      </c>
      <c r="AD98" s="51">
        <v>0</v>
      </c>
      <c r="AE98" s="52">
        <v>0</v>
      </c>
      <c r="AF98" s="42"/>
      <c r="AG98" s="505"/>
      <c r="AH98" s="452"/>
      <c r="AI98" s="249" t="s">
        <v>31</v>
      </c>
      <c r="AJ98" s="237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249" t="s">
        <v>31</v>
      </c>
      <c r="AQ98" s="237">
        <v>0</v>
      </c>
      <c r="AR98" s="51">
        <v>0</v>
      </c>
      <c r="AS98" s="51">
        <v>0</v>
      </c>
      <c r="AT98" s="51">
        <v>0</v>
      </c>
      <c r="AU98" s="51">
        <v>0</v>
      </c>
      <c r="AV98" s="52">
        <v>0</v>
      </c>
      <c r="AW98" s="42"/>
      <c r="AX98" s="42"/>
      <c r="AY98" s="48"/>
    </row>
    <row r="99" spans="2:51" s="32" customFormat="1" ht="11.25" customHeight="1">
      <c r="B99" s="447">
        <v>37</v>
      </c>
      <c r="C99" s="450" t="s">
        <v>154</v>
      </c>
      <c r="D99" s="445" t="s">
        <v>56</v>
      </c>
      <c r="E99" s="444" t="s">
        <v>76</v>
      </c>
      <c r="F99" s="444" t="s">
        <v>58</v>
      </c>
      <c r="G99" s="444" t="s">
        <v>73</v>
      </c>
      <c r="H99" s="254" t="s">
        <v>11</v>
      </c>
      <c r="I99" s="255">
        <v>9</v>
      </c>
      <c r="J99" s="255">
        <v>2</v>
      </c>
      <c r="K99" s="255">
        <v>0</v>
      </c>
      <c r="L99" s="255">
        <v>7</v>
      </c>
      <c r="M99" s="255">
        <v>0</v>
      </c>
      <c r="N99" s="256">
        <v>0</v>
      </c>
      <c r="O99" s="42"/>
      <c r="P99" s="511">
        <v>37</v>
      </c>
      <c r="Q99" s="510" t="s">
        <v>154</v>
      </c>
      <c r="R99" s="249" t="s">
        <v>11</v>
      </c>
      <c r="S99" s="237">
        <v>9</v>
      </c>
      <c r="T99" s="51">
        <v>0</v>
      </c>
      <c r="U99" s="51">
        <v>2</v>
      </c>
      <c r="V99" s="51">
        <v>0</v>
      </c>
      <c r="W99" s="51">
        <v>7</v>
      </c>
      <c r="X99" s="52">
        <v>0</v>
      </c>
      <c r="Y99" s="249" t="s">
        <v>11</v>
      </c>
      <c r="Z99" s="237">
        <v>13</v>
      </c>
      <c r="AA99" s="51">
        <v>5</v>
      </c>
      <c r="AB99" s="51">
        <v>4</v>
      </c>
      <c r="AC99" s="51">
        <v>2</v>
      </c>
      <c r="AD99" s="51">
        <v>0</v>
      </c>
      <c r="AE99" s="52">
        <v>2</v>
      </c>
      <c r="AF99" s="42"/>
      <c r="AG99" s="507">
        <v>37</v>
      </c>
      <c r="AH99" s="508" t="s">
        <v>154</v>
      </c>
      <c r="AI99" s="249" t="s">
        <v>11</v>
      </c>
      <c r="AJ99" s="237">
        <v>9</v>
      </c>
      <c r="AK99" s="51">
        <v>0</v>
      </c>
      <c r="AL99" s="51">
        <v>2</v>
      </c>
      <c r="AM99" s="51">
        <v>0</v>
      </c>
      <c r="AN99" s="51">
        <v>7</v>
      </c>
      <c r="AO99" s="51">
        <v>0</v>
      </c>
      <c r="AP99" s="249" t="s">
        <v>11</v>
      </c>
      <c r="AQ99" s="237">
        <v>13</v>
      </c>
      <c r="AR99" s="51">
        <v>2</v>
      </c>
      <c r="AS99" s="51">
        <v>2</v>
      </c>
      <c r="AT99" s="51">
        <v>2</v>
      </c>
      <c r="AU99" s="51">
        <v>0</v>
      </c>
      <c r="AV99" s="52">
        <v>7</v>
      </c>
      <c r="AW99" s="42"/>
      <c r="AX99" s="42"/>
      <c r="AY99" s="48"/>
    </row>
    <row r="100" spans="2:51" s="32" customFormat="1" ht="10.15">
      <c r="B100" s="448"/>
      <c r="C100" s="451"/>
      <c r="D100" s="445"/>
      <c r="E100" s="445"/>
      <c r="F100" s="445"/>
      <c r="G100" s="445"/>
      <c r="H100" s="257" t="s">
        <v>20</v>
      </c>
      <c r="I100" s="258">
        <v>0</v>
      </c>
      <c r="J100" s="258">
        <v>0</v>
      </c>
      <c r="K100" s="258">
        <v>0</v>
      </c>
      <c r="L100" s="258">
        <v>0</v>
      </c>
      <c r="M100" s="258">
        <v>0</v>
      </c>
      <c r="N100" s="259">
        <v>0</v>
      </c>
      <c r="O100" s="42"/>
      <c r="P100" s="511"/>
      <c r="Q100" s="510"/>
      <c r="R100" s="249" t="s">
        <v>20</v>
      </c>
      <c r="S100" s="237">
        <v>0</v>
      </c>
      <c r="T100" s="51">
        <v>0</v>
      </c>
      <c r="U100" s="51">
        <v>0</v>
      </c>
      <c r="V100" s="51">
        <v>0</v>
      </c>
      <c r="W100" s="51">
        <v>0</v>
      </c>
      <c r="X100" s="52">
        <v>0</v>
      </c>
      <c r="Y100" s="249" t="s">
        <v>20</v>
      </c>
      <c r="Z100" s="237">
        <v>0</v>
      </c>
      <c r="AA100" s="51">
        <v>0</v>
      </c>
      <c r="AB100" s="51">
        <v>0</v>
      </c>
      <c r="AC100" s="51">
        <v>0</v>
      </c>
      <c r="AD100" s="51">
        <v>0</v>
      </c>
      <c r="AE100" s="52">
        <v>0</v>
      </c>
      <c r="AF100" s="42"/>
      <c r="AG100" s="454"/>
      <c r="AH100" s="451"/>
      <c r="AI100" s="249" t="s">
        <v>20</v>
      </c>
      <c r="AJ100" s="237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249" t="s">
        <v>20</v>
      </c>
      <c r="AQ100" s="237">
        <v>0</v>
      </c>
      <c r="AR100" s="51">
        <v>0</v>
      </c>
      <c r="AS100" s="51">
        <v>0</v>
      </c>
      <c r="AT100" s="51">
        <v>0</v>
      </c>
      <c r="AU100" s="51">
        <v>0</v>
      </c>
      <c r="AV100" s="52">
        <v>0</v>
      </c>
      <c r="AW100" s="42"/>
      <c r="AX100" s="42"/>
      <c r="AY100" s="48"/>
    </row>
    <row r="101" spans="2:51" s="32" customFormat="1" ht="10.15">
      <c r="B101" s="448"/>
      <c r="C101" s="451"/>
      <c r="D101" s="506" t="s">
        <v>70</v>
      </c>
      <c r="E101" s="445"/>
      <c r="F101" s="445"/>
      <c r="G101" s="445"/>
      <c r="H101" s="257" t="s">
        <v>27</v>
      </c>
      <c r="I101" s="258">
        <v>0</v>
      </c>
      <c r="J101" s="258">
        <v>0</v>
      </c>
      <c r="K101" s="258">
        <v>0</v>
      </c>
      <c r="L101" s="258">
        <v>0</v>
      </c>
      <c r="M101" s="258">
        <v>0</v>
      </c>
      <c r="N101" s="259">
        <v>0</v>
      </c>
      <c r="O101" s="42"/>
      <c r="P101" s="511"/>
      <c r="Q101" s="510"/>
      <c r="R101" s="249" t="s">
        <v>27</v>
      </c>
      <c r="S101" s="237">
        <v>0</v>
      </c>
      <c r="T101" s="51">
        <v>0</v>
      </c>
      <c r="U101" s="51">
        <v>0</v>
      </c>
      <c r="V101" s="51">
        <v>0</v>
      </c>
      <c r="W101" s="51">
        <v>0</v>
      </c>
      <c r="X101" s="52">
        <v>0</v>
      </c>
      <c r="Y101" s="249" t="s">
        <v>27</v>
      </c>
      <c r="Z101" s="237">
        <v>0</v>
      </c>
      <c r="AA101" s="51">
        <v>0</v>
      </c>
      <c r="AB101" s="51">
        <v>0</v>
      </c>
      <c r="AC101" s="51">
        <v>0</v>
      </c>
      <c r="AD101" s="51">
        <v>0</v>
      </c>
      <c r="AE101" s="52">
        <v>0</v>
      </c>
      <c r="AF101" s="42"/>
      <c r="AG101" s="454"/>
      <c r="AH101" s="451"/>
      <c r="AI101" s="249" t="s">
        <v>27</v>
      </c>
      <c r="AJ101" s="237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249" t="s">
        <v>27</v>
      </c>
      <c r="AQ101" s="237">
        <v>0</v>
      </c>
      <c r="AR101" s="51">
        <v>0</v>
      </c>
      <c r="AS101" s="51">
        <v>0</v>
      </c>
      <c r="AT101" s="51">
        <v>0</v>
      </c>
      <c r="AU101" s="51">
        <v>0</v>
      </c>
      <c r="AV101" s="52">
        <v>0</v>
      </c>
      <c r="AW101" s="42"/>
      <c r="AX101" s="42"/>
      <c r="AY101" s="48"/>
    </row>
    <row r="102" spans="2:51" s="32" customFormat="1" ht="10.5" thickBot="1">
      <c r="B102" s="449"/>
      <c r="C102" s="453"/>
      <c r="D102" s="446"/>
      <c r="E102" s="446"/>
      <c r="F102" s="446"/>
      <c r="G102" s="446"/>
      <c r="H102" s="260" t="s">
        <v>31</v>
      </c>
      <c r="I102" s="261">
        <v>0</v>
      </c>
      <c r="J102" s="261">
        <v>0</v>
      </c>
      <c r="K102" s="261">
        <v>0</v>
      </c>
      <c r="L102" s="261">
        <v>0</v>
      </c>
      <c r="M102" s="261">
        <v>0</v>
      </c>
      <c r="N102" s="262">
        <v>0</v>
      </c>
      <c r="O102" s="42"/>
      <c r="P102" s="511"/>
      <c r="Q102" s="510"/>
      <c r="R102" s="249" t="s">
        <v>31</v>
      </c>
      <c r="S102" s="237">
        <v>0</v>
      </c>
      <c r="T102" s="51">
        <v>0</v>
      </c>
      <c r="U102" s="51">
        <v>0</v>
      </c>
      <c r="V102" s="51">
        <v>0</v>
      </c>
      <c r="W102" s="51">
        <v>0</v>
      </c>
      <c r="X102" s="52">
        <v>0</v>
      </c>
      <c r="Y102" s="249" t="s">
        <v>31</v>
      </c>
      <c r="Z102" s="237">
        <v>0</v>
      </c>
      <c r="AA102" s="51">
        <v>0</v>
      </c>
      <c r="AB102" s="51">
        <v>0</v>
      </c>
      <c r="AC102" s="51">
        <v>0</v>
      </c>
      <c r="AD102" s="51">
        <v>0</v>
      </c>
      <c r="AE102" s="52">
        <v>0</v>
      </c>
      <c r="AF102" s="42"/>
      <c r="AG102" s="505"/>
      <c r="AH102" s="452"/>
      <c r="AI102" s="249" t="s">
        <v>31</v>
      </c>
      <c r="AJ102" s="237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249" t="s">
        <v>31</v>
      </c>
      <c r="AQ102" s="237">
        <v>0</v>
      </c>
      <c r="AR102" s="51">
        <v>0</v>
      </c>
      <c r="AS102" s="51">
        <v>0</v>
      </c>
      <c r="AT102" s="51">
        <v>0</v>
      </c>
      <c r="AU102" s="51">
        <v>0</v>
      </c>
      <c r="AV102" s="52">
        <v>0</v>
      </c>
      <c r="AW102" s="42"/>
      <c r="AX102" s="42"/>
      <c r="AY102" s="48"/>
    </row>
    <row r="103" spans="2:51" s="32" customFormat="1" ht="10.15">
      <c r="B103" s="447">
        <v>3</v>
      </c>
      <c r="C103" s="450" t="s">
        <v>155</v>
      </c>
      <c r="D103" s="445" t="s">
        <v>56</v>
      </c>
      <c r="E103" s="444" t="s">
        <v>76</v>
      </c>
      <c r="F103" s="444" t="s">
        <v>58</v>
      </c>
      <c r="G103" s="444" t="s">
        <v>68</v>
      </c>
      <c r="H103" s="254" t="s">
        <v>11</v>
      </c>
      <c r="I103" s="255">
        <v>7</v>
      </c>
      <c r="J103" s="255">
        <v>0</v>
      </c>
      <c r="K103" s="255">
        <v>2</v>
      </c>
      <c r="L103" s="255">
        <v>5</v>
      </c>
      <c r="M103" s="255">
        <v>0</v>
      </c>
      <c r="N103" s="256">
        <v>0</v>
      </c>
      <c r="O103" s="42"/>
      <c r="P103" s="507">
        <v>3</v>
      </c>
      <c r="Q103" s="508" t="s">
        <v>155</v>
      </c>
      <c r="R103" s="249" t="s">
        <v>11</v>
      </c>
      <c r="S103" s="237">
        <v>7</v>
      </c>
      <c r="T103" s="51">
        <v>0</v>
      </c>
      <c r="U103" s="51">
        <v>2</v>
      </c>
      <c r="V103" s="51">
        <v>2</v>
      </c>
      <c r="W103" s="51">
        <v>3</v>
      </c>
      <c r="X103" s="52">
        <v>0</v>
      </c>
      <c r="Y103" s="249" t="s">
        <v>11</v>
      </c>
      <c r="Z103" s="237">
        <v>10</v>
      </c>
      <c r="AA103" s="51">
        <v>3</v>
      </c>
      <c r="AB103" s="51">
        <v>5</v>
      </c>
      <c r="AC103" s="51">
        <v>0</v>
      </c>
      <c r="AD103" s="51">
        <v>0</v>
      </c>
      <c r="AE103" s="52">
        <v>2</v>
      </c>
      <c r="AF103" s="42"/>
      <c r="AG103" s="507">
        <v>3</v>
      </c>
      <c r="AH103" s="508" t="s">
        <v>155</v>
      </c>
      <c r="AI103" s="249" t="s">
        <v>11</v>
      </c>
      <c r="AJ103" s="237">
        <v>7</v>
      </c>
      <c r="AK103" s="51">
        <v>0</v>
      </c>
      <c r="AL103" s="51">
        <v>0</v>
      </c>
      <c r="AM103" s="51">
        <v>2</v>
      </c>
      <c r="AN103" s="51">
        <v>5</v>
      </c>
      <c r="AO103" s="51">
        <v>0</v>
      </c>
      <c r="AP103" s="249" t="s">
        <v>11</v>
      </c>
      <c r="AQ103" s="237">
        <v>10</v>
      </c>
      <c r="AR103" s="51">
        <v>3</v>
      </c>
      <c r="AS103" s="51">
        <v>0</v>
      </c>
      <c r="AT103" s="51">
        <v>0</v>
      </c>
      <c r="AU103" s="51">
        <v>2</v>
      </c>
      <c r="AV103" s="52">
        <v>5</v>
      </c>
      <c r="AW103" s="42"/>
      <c r="AX103" s="42"/>
      <c r="AY103" s="48"/>
    </row>
    <row r="104" spans="2:51" s="32" customFormat="1" ht="10.15">
      <c r="B104" s="448"/>
      <c r="C104" s="451"/>
      <c r="D104" s="445"/>
      <c r="E104" s="445"/>
      <c r="F104" s="445"/>
      <c r="G104" s="445"/>
      <c r="H104" s="257" t="s">
        <v>20</v>
      </c>
      <c r="I104" s="258">
        <v>0</v>
      </c>
      <c r="J104" s="258">
        <v>0</v>
      </c>
      <c r="K104" s="258">
        <v>0</v>
      </c>
      <c r="L104" s="258">
        <v>0</v>
      </c>
      <c r="M104" s="258">
        <v>0</v>
      </c>
      <c r="N104" s="259">
        <v>0</v>
      </c>
      <c r="O104" s="42"/>
      <c r="P104" s="454"/>
      <c r="Q104" s="451"/>
      <c r="R104" s="249" t="s">
        <v>20</v>
      </c>
      <c r="S104" s="237">
        <v>0</v>
      </c>
      <c r="T104" s="51">
        <v>0</v>
      </c>
      <c r="U104" s="51">
        <v>0</v>
      </c>
      <c r="V104" s="51">
        <v>0</v>
      </c>
      <c r="W104" s="51">
        <v>0</v>
      </c>
      <c r="X104" s="52">
        <v>0</v>
      </c>
      <c r="Y104" s="249" t="s">
        <v>20</v>
      </c>
      <c r="Z104" s="237">
        <v>0</v>
      </c>
      <c r="AA104" s="51">
        <v>0</v>
      </c>
      <c r="AB104" s="51">
        <v>0</v>
      </c>
      <c r="AC104" s="51">
        <v>0</v>
      </c>
      <c r="AD104" s="51">
        <v>0</v>
      </c>
      <c r="AE104" s="52">
        <v>0</v>
      </c>
      <c r="AF104" s="42"/>
      <c r="AG104" s="454"/>
      <c r="AH104" s="451"/>
      <c r="AI104" s="249" t="s">
        <v>20</v>
      </c>
      <c r="AJ104" s="237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249" t="s">
        <v>20</v>
      </c>
      <c r="AQ104" s="237">
        <v>0</v>
      </c>
      <c r="AR104" s="51">
        <v>0</v>
      </c>
      <c r="AS104" s="51">
        <v>0</v>
      </c>
      <c r="AT104" s="51">
        <v>0</v>
      </c>
      <c r="AU104" s="51">
        <v>0</v>
      </c>
      <c r="AV104" s="52">
        <v>0</v>
      </c>
      <c r="AW104" s="42"/>
      <c r="AX104" s="42"/>
      <c r="AY104" s="48"/>
    </row>
    <row r="105" spans="2:51" s="32" customFormat="1" ht="10.15">
      <c r="B105" s="448"/>
      <c r="C105" s="451"/>
      <c r="D105" s="506" t="s">
        <v>70</v>
      </c>
      <c r="E105" s="445"/>
      <c r="F105" s="445"/>
      <c r="G105" s="445"/>
      <c r="H105" s="257" t="s">
        <v>27</v>
      </c>
      <c r="I105" s="258">
        <v>0</v>
      </c>
      <c r="J105" s="258">
        <v>0</v>
      </c>
      <c r="K105" s="258">
        <v>0</v>
      </c>
      <c r="L105" s="258">
        <v>0</v>
      </c>
      <c r="M105" s="258">
        <v>0</v>
      </c>
      <c r="N105" s="259">
        <v>0</v>
      </c>
      <c r="O105" s="42"/>
      <c r="P105" s="454"/>
      <c r="Q105" s="451"/>
      <c r="R105" s="249" t="s">
        <v>27</v>
      </c>
      <c r="S105" s="237">
        <v>0</v>
      </c>
      <c r="T105" s="51">
        <v>0</v>
      </c>
      <c r="U105" s="51">
        <v>0</v>
      </c>
      <c r="V105" s="51">
        <v>0</v>
      </c>
      <c r="W105" s="51">
        <v>0</v>
      </c>
      <c r="X105" s="52">
        <v>0</v>
      </c>
      <c r="Y105" s="249" t="s">
        <v>27</v>
      </c>
      <c r="Z105" s="237">
        <v>0</v>
      </c>
      <c r="AA105" s="51">
        <v>0</v>
      </c>
      <c r="AB105" s="51">
        <v>0</v>
      </c>
      <c r="AC105" s="51">
        <v>0</v>
      </c>
      <c r="AD105" s="51">
        <v>0</v>
      </c>
      <c r="AE105" s="52">
        <v>0</v>
      </c>
      <c r="AF105" s="42"/>
      <c r="AG105" s="454"/>
      <c r="AH105" s="451"/>
      <c r="AI105" s="249" t="s">
        <v>27</v>
      </c>
      <c r="AJ105" s="237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249" t="s">
        <v>27</v>
      </c>
      <c r="AQ105" s="237">
        <v>0</v>
      </c>
      <c r="AR105" s="51">
        <v>0</v>
      </c>
      <c r="AS105" s="51">
        <v>0</v>
      </c>
      <c r="AT105" s="51">
        <v>0</v>
      </c>
      <c r="AU105" s="51">
        <v>0</v>
      </c>
      <c r="AV105" s="52">
        <v>0</v>
      </c>
      <c r="AW105" s="42"/>
      <c r="AX105" s="42"/>
      <c r="AY105" s="48"/>
    </row>
    <row r="106" spans="2:51" s="32" customFormat="1" ht="10.5" thickBot="1">
      <c r="B106" s="449"/>
      <c r="C106" s="453"/>
      <c r="D106" s="446"/>
      <c r="E106" s="446"/>
      <c r="F106" s="446"/>
      <c r="G106" s="446"/>
      <c r="H106" s="260" t="s">
        <v>31</v>
      </c>
      <c r="I106" s="261">
        <v>0</v>
      </c>
      <c r="J106" s="261">
        <v>0</v>
      </c>
      <c r="K106" s="261">
        <v>0</v>
      </c>
      <c r="L106" s="261">
        <v>0</v>
      </c>
      <c r="M106" s="261">
        <v>0</v>
      </c>
      <c r="N106" s="262">
        <v>0</v>
      </c>
      <c r="O106" s="42"/>
      <c r="P106" s="505"/>
      <c r="Q106" s="452"/>
      <c r="R106" s="249" t="s">
        <v>31</v>
      </c>
      <c r="S106" s="237">
        <v>0</v>
      </c>
      <c r="T106" s="51">
        <v>0</v>
      </c>
      <c r="U106" s="51">
        <v>0</v>
      </c>
      <c r="V106" s="51">
        <v>0</v>
      </c>
      <c r="W106" s="51">
        <v>0</v>
      </c>
      <c r="X106" s="52">
        <v>0</v>
      </c>
      <c r="Y106" s="249" t="s">
        <v>31</v>
      </c>
      <c r="Z106" s="237">
        <v>0</v>
      </c>
      <c r="AA106" s="51">
        <v>0</v>
      </c>
      <c r="AB106" s="51">
        <v>0</v>
      </c>
      <c r="AC106" s="51">
        <v>0</v>
      </c>
      <c r="AD106" s="51">
        <v>0</v>
      </c>
      <c r="AE106" s="52">
        <v>0</v>
      </c>
      <c r="AF106" s="42"/>
      <c r="AG106" s="505"/>
      <c r="AH106" s="452"/>
      <c r="AI106" s="249" t="s">
        <v>31</v>
      </c>
      <c r="AJ106" s="237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249" t="s">
        <v>31</v>
      </c>
      <c r="AQ106" s="237">
        <v>0</v>
      </c>
      <c r="AR106" s="51">
        <v>0</v>
      </c>
      <c r="AS106" s="51">
        <v>0</v>
      </c>
      <c r="AT106" s="51">
        <v>0</v>
      </c>
      <c r="AU106" s="51">
        <v>0</v>
      </c>
      <c r="AV106" s="52">
        <v>0</v>
      </c>
      <c r="AW106" s="42"/>
      <c r="AX106" s="42"/>
      <c r="AY106" s="48"/>
    </row>
    <row r="107" spans="2:51" s="32" customFormat="1" ht="10.15">
      <c r="B107" s="447">
        <v>6</v>
      </c>
      <c r="C107" s="450" t="s">
        <v>156</v>
      </c>
      <c r="D107" s="445" t="s">
        <v>56</v>
      </c>
      <c r="E107" s="444" t="s">
        <v>76</v>
      </c>
      <c r="F107" s="444" t="s">
        <v>58</v>
      </c>
      <c r="G107" s="444" t="s">
        <v>68</v>
      </c>
      <c r="H107" s="254" t="s">
        <v>11</v>
      </c>
      <c r="I107" s="255">
        <v>7</v>
      </c>
      <c r="J107" s="255">
        <v>0</v>
      </c>
      <c r="K107" s="255">
        <v>1</v>
      </c>
      <c r="L107" s="255">
        <v>0</v>
      </c>
      <c r="M107" s="255">
        <v>6</v>
      </c>
      <c r="N107" s="256">
        <v>0</v>
      </c>
      <c r="O107" s="42"/>
      <c r="P107" s="507">
        <v>6</v>
      </c>
      <c r="Q107" s="508" t="s">
        <v>156</v>
      </c>
      <c r="R107" s="249" t="s">
        <v>11</v>
      </c>
      <c r="S107" s="237">
        <v>7</v>
      </c>
      <c r="T107" s="51">
        <v>0</v>
      </c>
      <c r="U107" s="51">
        <v>3</v>
      </c>
      <c r="V107" s="51">
        <v>1</v>
      </c>
      <c r="W107" s="51">
        <v>0</v>
      </c>
      <c r="X107" s="52">
        <v>3</v>
      </c>
      <c r="Y107" s="249" t="s">
        <v>11</v>
      </c>
      <c r="Z107" s="237">
        <v>10</v>
      </c>
      <c r="AA107" s="51">
        <v>1</v>
      </c>
      <c r="AB107" s="51">
        <v>5</v>
      </c>
      <c r="AC107" s="51">
        <v>0</v>
      </c>
      <c r="AD107" s="51">
        <v>1</v>
      </c>
      <c r="AE107" s="52">
        <v>3</v>
      </c>
      <c r="AF107" s="42"/>
      <c r="AG107" s="507">
        <v>6</v>
      </c>
      <c r="AH107" s="508" t="s">
        <v>156</v>
      </c>
      <c r="AI107" s="249" t="s">
        <v>11</v>
      </c>
      <c r="AJ107" s="237">
        <v>7</v>
      </c>
      <c r="AK107" s="51">
        <v>0</v>
      </c>
      <c r="AL107" s="51">
        <v>0</v>
      </c>
      <c r="AM107" s="51">
        <v>1</v>
      </c>
      <c r="AN107" s="51">
        <v>0</v>
      </c>
      <c r="AO107" s="51">
        <v>6</v>
      </c>
      <c r="AP107" s="249" t="s">
        <v>11</v>
      </c>
      <c r="AQ107" s="237">
        <v>10</v>
      </c>
      <c r="AR107" s="51">
        <v>1</v>
      </c>
      <c r="AS107" s="51">
        <v>2</v>
      </c>
      <c r="AT107" s="51">
        <v>0</v>
      </c>
      <c r="AU107" s="51">
        <v>1</v>
      </c>
      <c r="AV107" s="52">
        <v>6</v>
      </c>
      <c r="AW107" s="42"/>
      <c r="AX107" s="42"/>
      <c r="AY107" s="48"/>
    </row>
    <row r="108" spans="2:51" s="32" customFormat="1" ht="10.15">
      <c r="B108" s="448"/>
      <c r="C108" s="451"/>
      <c r="D108" s="445"/>
      <c r="E108" s="445"/>
      <c r="F108" s="445"/>
      <c r="G108" s="445"/>
      <c r="H108" s="257" t="s">
        <v>20</v>
      </c>
      <c r="I108" s="258">
        <v>0</v>
      </c>
      <c r="J108" s="258">
        <v>0</v>
      </c>
      <c r="K108" s="258">
        <v>0</v>
      </c>
      <c r="L108" s="258">
        <v>0</v>
      </c>
      <c r="M108" s="258">
        <v>0</v>
      </c>
      <c r="N108" s="259">
        <v>0</v>
      </c>
      <c r="O108" s="42"/>
      <c r="P108" s="454"/>
      <c r="Q108" s="451"/>
      <c r="R108" s="249" t="s">
        <v>20</v>
      </c>
      <c r="S108" s="237">
        <v>0</v>
      </c>
      <c r="T108" s="51">
        <v>0</v>
      </c>
      <c r="U108" s="51">
        <v>0</v>
      </c>
      <c r="V108" s="51">
        <v>0</v>
      </c>
      <c r="W108" s="51">
        <v>0</v>
      </c>
      <c r="X108" s="52">
        <v>0</v>
      </c>
      <c r="Y108" s="249" t="s">
        <v>20</v>
      </c>
      <c r="Z108" s="237">
        <v>0</v>
      </c>
      <c r="AA108" s="51">
        <v>0</v>
      </c>
      <c r="AB108" s="51">
        <v>0</v>
      </c>
      <c r="AC108" s="51">
        <v>0</v>
      </c>
      <c r="AD108" s="51">
        <v>0</v>
      </c>
      <c r="AE108" s="52">
        <v>0</v>
      </c>
      <c r="AF108" s="42"/>
      <c r="AG108" s="454"/>
      <c r="AH108" s="451"/>
      <c r="AI108" s="249" t="s">
        <v>20</v>
      </c>
      <c r="AJ108" s="237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249" t="s">
        <v>20</v>
      </c>
      <c r="AQ108" s="237">
        <v>0</v>
      </c>
      <c r="AR108" s="51">
        <v>0</v>
      </c>
      <c r="AS108" s="51">
        <v>0</v>
      </c>
      <c r="AT108" s="51">
        <v>0</v>
      </c>
      <c r="AU108" s="51">
        <v>0</v>
      </c>
      <c r="AV108" s="52">
        <v>0</v>
      </c>
      <c r="AW108" s="42"/>
      <c r="AX108" s="42"/>
      <c r="AY108" s="48"/>
    </row>
    <row r="109" spans="2:51" s="32" customFormat="1" ht="10.15">
      <c r="B109" s="448"/>
      <c r="C109" s="451"/>
      <c r="D109" s="506" t="s">
        <v>70</v>
      </c>
      <c r="E109" s="445"/>
      <c r="F109" s="445"/>
      <c r="G109" s="445"/>
      <c r="H109" s="257" t="s">
        <v>27</v>
      </c>
      <c r="I109" s="258">
        <v>0</v>
      </c>
      <c r="J109" s="258">
        <v>0</v>
      </c>
      <c r="K109" s="258">
        <v>0</v>
      </c>
      <c r="L109" s="258">
        <v>0</v>
      </c>
      <c r="M109" s="258">
        <v>0</v>
      </c>
      <c r="N109" s="259">
        <v>0</v>
      </c>
      <c r="O109" s="42"/>
      <c r="P109" s="454"/>
      <c r="Q109" s="451"/>
      <c r="R109" s="249" t="s">
        <v>27</v>
      </c>
      <c r="S109" s="237">
        <v>0</v>
      </c>
      <c r="T109" s="51">
        <v>0</v>
      </c>
      <c r="U109" s="51">
        <v>0</v>
      </c>
      <c r="V109" s="51">
        <v>0</v>
      </c>
      <c r="W109" s="51">
        <v>0</v>
      </c>
      <c r="X109" s="52">
        <v>0</v>
      </c>
      <c r="Y109" s="249" t="s">
        <v>27</v>
      </c>
      <c r="Z109" s="237">
        <v>0</v>
      </c>
      <c r="AA109" s="51">
        <v>0</v>
      </c>
      <c r="AB109" s="51">
        <v>0</v>
      </c>
      <c r="AC109" s="51">
        <v>0</v>
      </c>
      <c r="AD109" s="51">
        <v>0</v>
      </c>
      <c r="AE109" s="52">
        <v>0</v>
      </c>
      <c r="AF109" s="42"/>
      <c r="AG109" s="454"/>
      <c r="AH109" s="451"/>
      <c r="AI109" s="249" t="s">
        <v>27</v>
      </c>
      <c r="AJ109" s="237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249" t="s">
        <v>27</v>
      </c>
      <c r="AQ109" s="237">
        <v>0</v>
      </c>
      <c r="AR109" s="51">
        <v>0</v>
      </c>
      <c r="AS109" s="51">
        <v>0</v>
      </c>
      <c r="AT109" s="51">
        <v>0</v>
      </c>
      <c r="AU109" s="51">
        <v>0</v>
      </c>
      <c r="AV109" s="52">
        <v>0</v>
      </c>
      <c r="AW109" s="42"/>
      <c r="AX109" s="42"/>
      <c r="AY109" s="48"/>
    </row>
    <row r="110" spans="2:51" s="32" customFormat="1" ht="10.5" thickBot="1">
      <c r="B110" s="449"/>
      <c r="C110" s="453"/>
      <c r="D110" s="446"/>
      <c r="E110" s="446"/>
      <c r="F110" s="446"/>
      <c r="G110" s="446"/>
      <c r="H110" s="260" t="s">
        <v>31</v>
      </c>
      <c r="I110" s="261">
        <v>0</v>
      </c>
      <c r="J110" s="261">
        <v>0</v>
      </c>
      <c r="K110" s="261">
        <v>0</v>
      </c>
      <c r="L110" s="261">
        <v>0</v>
      </c>
      <c r="M110" s="261">
        <v>0</v>
      </c>
      <c r="N110" s="262">
        <v>0</v>
      </c>
      <c r="O110" s="42"/>
      <c r="P110" s="505"/>
      <c r="Q110" s="452"/>
      <c r="R110" s="249" t="s">
        <v>31</v>
      </c>
      <c r="S110" s="237">
        <v>0</v>
      </c>
      <c r="T110" s="51">
        <v>0</v>
      </c>
      <c r="U110" s="51">
        <v>0</v>
      </c>
      <c r="V110" s="51">
        <v>0</v>
      </c>
      <c r="W110" s="51">
        <v>0</v>
      </c>
      <c r="X110" s="52">
        <v>0</v>
      </c>
      <c r="Y110" s="249" t="s">
        <v>31</v>
      </c>
      <c r="Z110" s="237">
        <v>0</v>
      </c>
      <c r="AA110" s="51">
        <v>0</v>
      </c>
      <c r="AB110" s="51">
        <v>0</v>
      </c>
      <c r="AC110" s="51">
        <v>0</v>
      </c>
      <c r="AD110" s="51">
        <v>0</v>
      </c>
      <c r="AE110" s="52">
        <v>0</v>
      </c>
      <c r="AF110" s="42"/>
      <c r="AG110" s="505"/>
      <c r="AH110" s="452"/>
      <c r="AI110" s="249" t="s">
        <v>31</v>
      </c>
      <c r="AJ110" s="237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249" t="s">
        <v>31</v>
      </c>
      <c r="AQ110" s="237">
        <v>0</v>
      </c>
      <c r="AR110" s="51">
        <v>0</v>
      </c>
      <c r="AS110" s="51">
        <v>0</v>
      </c>
      <c r="AT110" s="51">
        <v>0</v>
      </c>
      <c r="AU110" s="51">
        <v>0</v>
      </c>
      <c r="AV110" s="52">
        <v>0</v>
      </c>
      <c r="AW110" s="42"/>
      <c r="AX110" s="42"/>
      <c r="AY110" s="48"/>
    </row>
    <row r="111" spans="2:51" s="32" customFormat="1" ht="10.15">
      <c r="B111" s="447">
        <v>14</v>
      </c>
      <c r="C111" s="450" t="s">
        <v>81</v>
      </c>
      <c r="D111" s="445" t="s">
        <v>56</v>
      </c>
      <c r="E111" s="444" t="s">
        <v>76</v>
      </c>
      <c r="F111" s="444" t="s">
        <v>80</v>
      </c>
      <c r="G111" s="444" t="s">
        <v>68</v>
      </c>
      <c r="H111" s="254" t="s">
        <v>11</v>
      </c>
      <c r="I111" s="255">
        <v>10</v>
      </c>
      <c r="J111" s="255">
        <v>2</v>
      </c>
      <c r="K111" s="255">
        <v>8</v>
      </c>
      <c r="L111" s="255">
        <v>0</v>
      </c>
      <c r="M111" s="255">
        <v>0</v>
      </c>
      <c r="N111" s="256">
        <v>0</v>
      </c>
      <c r="O111" s="42"/>
      <c r="P111" s="507">
        <v>14</v>
      </c>
      <c r="Q111" s="508" t="s">
        <v>81</v>
      </c>
      <c r="R111" s="249" t="s">
        <v>11</v>
      </c>
      <c r="S111" s="237">
        <v>10</v>
      </c>
      <c r="T111" s="51">
        <v>2</v>
      </c>
      <c r="U111" s="51">
        <v>8</v>
      </c>
      <c r="V111" s="51">
        <v>0</v>
      </c>
      <c r="W111" s="51">
        <v>0</v>
      </c>
      <c r="X111" s="52">
        <v>0</v>
      </c>
      <c r="Y111" s="249" t="s">
        <v>11</v>
      </c>
      <c r="Z111" s="237">
        <v>14</v>
      </c>
      <c r="AA111" s="51">
        <v>4</v>
      </c>
      <c r="AB111" s="51">
        <v>3</v>
      </c>
      <c r="AC111" s="51">
        <v>7</v>
      </c>
      <c r="AD111" s="51">
        <v>0</v>
      </c>
      <c r="AE111" s="52">
        <v>0</v>
      </c>
      <c r="AF111" s="42"/>
      <c r="AG111" s="507">
        <v>14</v>
      </c>
      <c r="AH111" s="508" t="s">
        <v>81</v>
      </c>
      <c r="AI111" s="249" t="s">
        <v>11</v>
      </c>
      <c r="AJ111" s="237">
        <v>10</v>
      </c>
      <c r="AK111" s="51">
        <v>2</v>
      </c>
      <c r="AL111" s="51">
        <v>8</v>
      </c>
      <c r="AM111" s="51">
        <v>0</v>
      </c>
      <c r="AN111" s="51">
        <v>0</v>
      </c>
      <c r="AO111" s="51">
        <v>0</v>
      </c>
      <c r="AP111" s="249" t="s">
        <v>11</v>
      </c>
      <c r="AQ111" s="237">
        <v>14</v>
      </c>
      <c r="AR111" s="51">
        <v>4</v>
      </c>
      <c r="AS111" s="51">
        <v>2</v>
      </c>
      <c r="AT111" s="51">
        <v>8</v>
      </c>
      <c r="AU111" s="51">
        <v>0</v>
      </c>
      <c r="AV111" s="52">
        <v>0</v>
      </c>
      <c r="AW111" s="42"/>
      <c r="AX111" s="42"/>
      <c r="AY111" s="48"/>
    </row>
    <row r="112" spans="2:51" s="32" customFormat="1" ht="10.15">
      <c r="B112" s="448"/>
      <c r="C112" s="451"/>
      <c r="D112" s="445"/>
      <c r="E112" s="445"/>
      <c r="F112" s="445"/>
      <c r="G112" s="445"/>
      <c r="H112" s="257" t="s">
        <v>20</v>
      </c>
      <c r="I112" s="258">
        <v>0</v>
      </c>
      <c r="J112" s="258">
        <v>0</v>
      </c>
      <c r="K112" s="258">
        <v>0</v>
      </c>
      <c r="L112" s="258">
        <v>0</v>
      </c>
      <c r="M112" s="258">
        <v>0</v>
      </c>
      <c r="N112" s="259">
        <v>0</v>
      </c>
      <c r="O112" s="42"/>
      <c r="P112" s="454"/>
      <c r="Q112" s="451"/>
      <c r="R112" s="249" t="s">
        <v>20</v>
      </c>
      <c r="S112" s="237">
        <v>0</v>
      </c>
      <c r="T112" s="51">
        <v>0</v>
      </c>
      <c r="U112" s="51">
        <v>0</v>
      </c>
      <c r="V112" s="51">
        <v>0</v>
      </c>
      <c r="W112" s="51">
        <v>0</v>
      </c>
      <c r="X112" s="52">
        <v>0</v>
      </c>
      <c r="Y112" s="249" t="s">
        <v>20</v>
      </c>
      <c r="Z112" s="237">
        <v>0</v>
      </c>
      <c r="AA112" s="51">
        <v>0</v>
      </c>
      <c r="AB112" s="51">
        <v>0</v>
      </c>
      <c r="AC112" s="51">
        <v>0</v>
      </c>
      <c r="AD112" s="51">
        <v>0</v>
      </c>
      <c r="AE112" s="52">
        <v>0</v>
      </c>
      <c r="AF112" s="42"/>
      <c r="AG112" s="454"/>
      <c r="AH112" s="451"/>
      <c r="AI112" s="249" t="s">
        <v>20</v>
      </c>
      <c r="AJ112" s="237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249" t="s">
        <v>20</v>
      </c>
      <c r="AQ112" s="237">
        <v>0</v>
      </c>
      <c r="AR112" s="51">
        <v>0</v>
      </c>
      <c r="AS112" s="51">
        <v>0</v>
      </c>
      <c r="AT112" s="51">
        <v>0</v>
      </c>
      <c r="AU112" s="51">
        <v>0</v>
      </c>
      <c r="AV112" s="52">
        <v>0</v>
      </c>
      <c r="AW112" s="42"/>
      <c r="AX112" s="42"/>
      <c r="AY112" s="48"/>
    </row>
    <row r="113" spans="2:51" s="32" customFormat="1" ht="10.15">
      <c r="B113" s="448"/>
      <c r="C113" s="451"/>
      <c r="D113" s="506" t="s">
        <v>70</v>
      </c>
      <c r="E113" s="445"/>
      <c r="F113" s="445"/>
      <c r="G113" s="445"/>
      <c r="H113" s="257" t="s">
        <v>27</v>
      </c>
      <c r="I113" s="258">
        <v>0</v>
      </c>
      <c r="J113" s="258">
        <v>0</v>
      </c>
      <c r="K113" s="258">
        <v>0</v>
      </c>
      <c r="L113" s="258">
        <v>0</v>
      </c>
      <c r="M113" s="258">
        <v>0</v>
      </c>
      <c r="N113" s="259">
        <v>0</v>
      </c>
      <c r="O113" s="42"/>
      <c r="P113" s="454"/>
      <c r="Q113" s="451"/>
      <c r="R113" s="249" t="s">
        <v>27</v>
      </c>
      <c r="S113" s="237">
        <v>0</v>
      </c>
      <c r="T113" s="51">
        <v>0</v>
      </c>
      <c r="U113" s="51">
        <v>0</v>
      </c>
      <c r="V113" s="51">
        <v>0</v>
      </c>
      <c r="W113" s="51">
        <v>0</v>
      </c>
      <c r="X113" s="52">
        <v>0</v>
      </c>
      <c r="Y113" s="249" t="s">
        <v>27</v>
      </c>
      <c r="Z113" s="237">
        <v>0</v>
      </c>
      <c r="AA113" s="51">
        <v>0</v>
      </c>
      <c r="AB113" s="51">
        <v>0</v>
      </c>
      <c r="AC113" s="51">
        <v>0</v>
      </c>
      <c r="AD113" s="51">
        <v>0</v>
      </c>
      <c r="AE113" s="52">
        <v>0</v>
      </c>
      <c r="AF113" s="42"/>
      <c r="AG113" s="454"/>
      <c r="AH113" s="451"/>
      <c r="AI113" s="249" t="s">
        <v>27</v>
      </c>
      <c r="AJ113" s="237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249" t="s">
        <v>27</v>
      </c>
      <c r="AQ113" s="237">
        <v>0</v>
      </c>
      <c r="AR113" s="51">
        <v>0</v>
      </c>
      <c r="AS113" s="51">
        <v>0</v>
      </c>
      <c r="AT113" s="51">
        <v>0</v>
      </c>
      <c r="AU113" s="51">
        <v>0</v>
      </c>
      <c r="AV113" s="52">
        <v>0</v>
      </c>
      <c r="AW113" s="42"/>
      <c r="AX113" s="42"/>
      <c r="AY113" s="48"/>
    </row>
    <row r="114" spans="2:51" s="32" customFormat="1" ht="10.5" thickBot="1">
      <c r="B114" s="449"/>
      <c r="C114" s="453"/>
      <c r="D114" s="446"/>
      <c r="E114" s="446"/>
      <c r="F114" s="446"/>
      <c r="G114" s="446"/>
      <c r="H114" s="260" t="s">
        <v>31</v>
      </c>
      <c r="I114" s="261">
        <v>0</v>
      </c>
      <c r="J114" s="261">
        <v>0</v>
      </c>
      <c r="K114" s="261">
        <v>0</v>
      </c>
      <c r="L114" s="261">
        <v>0</v>
      </c>
      <c r="M114" s="261">
        <v>0</v>
      </c>
      <c r="N114" s="262">
        <v>0</v>
      </c>
      <c r="O114" s="42"/>
      <c r="P114" s="505"/>
      <c r="Q114" s="452"/>
      <c r="R114" s="249" t="s">
        <v>31</v>
      </c>
      <c r="S114" s="237">
        <v>0</v>
      </c>
      <c r="T114" s="51">
        <v>0</v>
      </c>
      <c r="U114" s="51">
        <v>0</v>
      </c>
      <c r="V114" s="51">
        <v>0</v>
      </c>
      <c r="W114" s="51">
        <v>0</v>
      </c>
      <c r="X114" s="52">
        <v>0</v>
      </c>
      <c r="Y114" s="249" t="s">
        <v>31</v>
      </c>
      <c r="Z114" s="237">
        <v>0</v>
      </c>
      <c r="AA114" s="51">
        <v>0</v>
      </c>
      <c r="AB114" s="51">
        <v>0</v>
      </c>
      <c r="AC114" s="51">
        <v>0</v>
      </c>
      <c r="AD114" s="51">
        <v>0</v>
      </c>
      <c r="AE114" s="52">
        <v>0</v>
      </c>
      <c r="AF114" s="42"/>
      <c r="AG114" s="505"/>
      <c r="AH114" s="452"/>
      <c r="AI114" s="249" t="s">
        <v>31</v>
      </c>
      <c r="AJ114" s="237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249" t="s">
        <v>31</v>
      </c>
      <c r="AQ114" s="237">
        <v>0</v>
      </c>
      <c r="AR114" s="51">
        <v>0</v>
      </c>
      <c r="AS114" s="51">
        <v>0</v>
      </c>
      <c r="AT114" s="51">
        <v>0</v>
      </c>
      <c r="AU114" s="51">
        <v>0</v>
      </c>
      <c r="AV114" s="52">
        <v>0</v>
      </c>
      <c r="AW114" s="42"/>
      <c r="AX114" s="42"/>
      <c r="AY114" s="48"/>
    </row>
    <row r="115" spans="2:51" s="32" customFormat="1" ht="10.15">
      <c r="B115" s="447">
        <v>4</v>
      </c>
      <c r="C115" s="450" t="s">
        <v>82</v>
      </c>
      <c r="D115" s="445" t="s">
        <v>56</v>
      </c>
      <c r="E115" s="444" t="s">
        <v>76</v>
      </c>
      <c r="F115" s="444" t="s">
        <v>58</v>
      </c>
      <c r="G115" s="444" t="s">
        <v>68</v>
      </c>
      <c r="H115" s="254" t="s">
        <v>11</v>
      </c>
      <c r="I115" s="255">
        <v>7</v>
      </c>
      <c r="J115" s="255">
        <v>0</v>
      </c>
      <c r="K115" s="255">
        <v>2</v>
      </c>
      <c r="L115" s="255">
        <v>0</v>
      </c>
      <c r="M115" s="255">
        <v>5</v>
      </c>
      <c r="N115" s="256">
        <v>0</v>
      </c>
      <c r="O115" s="42"/>
      <c r="P115" s="507">
        <v>4</v>
      </c>
      <c r="Q115" s="508" t="s">
        <v>82</v>
      </c>
      <c r="R115" s="249" t="s">
        <v>11</v>
      </c>
      <c r="S115" s="237">
        <v>7</v>
      </c>
      <c r="T115" s="51">
        <v>0</v>
      </c>
      <c r="U115" s="51">
        <v>3</v>
      </c>
      <c r="V115" s="51">
        <v>2</v>
      </c>
      <c r="W115" s="51">
        <v>0</v>
      </c>
      <c r="X115" s="52">
        <v>2</v>
      </c>
      <c r="Y115" s="249" t="s">
        <v>11</v>
      </c>
      <c r="Z115" s="237">
        <v>10</v>
      </c>
      <c r="AA115" s="51">
        <v>3</v>
      </c>
      <c r="AB115" s="51">
        <v>5</v>
      </c>
      <c r="AC115" s="51">
        <v>0</v>
      </c>
      <c r="AD115" s="51">
        <v>1</v>
      </c>
      <c r="AE115" s="52">
        <v>1</v>
      </c>
      <c r="AF115" s="42"/>
      <c r="AG115" s="507">
        <v>4</v>
      </c>
      <c r="AH115" s="508" t="s">
        <v>82</v>
      </c>
      <c r="AI115" s="249" t="s">
        <v>11</v>
      </c>
      <c r="AJ115" s="237">
        <v>7</v>
      </c>
      <c r="AK115" s="51">
        <v>0</v>
      </c>
      <c r="AL115" s="51">
        <v>0</v>
      </c>
      <c r="AM115" s="51">
        <v>2</v>
      </c>
      <c r="AN115" s="51">
        <v>0</v>
      </c>
      <c r="AO115" s="51">
        <v>5</v>
      </c>
      <c r="AP115" s="249" t="s">
        <v>11</v>
      </c>
      <c r="AQ115" s="237">
        <v>10</v>
      </c>
      <c r="AR115" s="51">
        <v>3</v>
      </c>
      <c r="AS115" s="51">
        <v>0</v>
      </c>
      <c r="AT115" s="51">
        <v>0</v>
      </c>
      <c r="AU115" s="51">
        <v>2</v>
      </c>
      <c r="AV115" s="52">
        <v>5</v>
      </c>
      <c r="AW115" s="42"/>
      <c r="AX115" s="42"/>
      <c r="AY115" s="48"/>
    </row>
    <row r="116" spans="2:51" s="32" customFormat="1" ht="10.15">
      <c r="B116" s="448"/>
      <c r="C116" s="451"/>
      <c r="D116" s="445"/>
      <c r="E116" s="445"/>
      <c r="F116" s="445"/>
      <c r="G116" s="445"/>
      <c r="H116" s="257" t="s">
        <v>20</v>
      </c>
      <c r="I116" s="258">
        <v>0</v>
      </c>
      <c r="J116" s="258">
        <v>0</v>
      </c>
      <c r="K116" s="258">
        <v>0</v>
      </c>
      <c r="L116" s="258">
        <v>0</v>
      </c>
      <c r="M116" s="258">
        <v>0</v>
      </c>
      <c r="N116" s="259">
        <v>0</v>
      </c>
      <c r="O116" s="42"/>
      <c r="P116" s="454"/>
      <c r="Q116" s="451"/>
      <c r="R116" s="249" t="s">
        <v>20</v>
      </c>
      <c r="S116" s="237">
        <v>0</v>
      </c>
      <c r="T116" s="51">
        <v>0</v>
      </c>
      <c r="U116" s="51">
        <v>0</v>
      </c>
      <c r="V116" s="51">
        <v>0</v>
      </c>
      <c r="W116" s="51">
        <v>0</v>
      </c>
      <c r="X116" s="52">
        <v>0</v>
      </c>
      <c r="Y116" s="249" t="s">
        <v>20</v>
      </c>
      <c r="Z116" s="237">
        <v>0</v>
      </c>
      <c r="AA116" s="51">
        <v>0</v>
      </c>
      <c r="AB116" s="51">
        <v>0</v>
      </c>
      <c r="AC116" s="51">
        <v>0</v>
      </c>
      <c r="AD116" s="51">
        <v>0</v>
      </c>
      <c r="AE116" s="52">
        <v>0</v>
      </c>
      <c r="AF116" s="42"/>
      <c r="AG116" s="454"/>
      <c r="AH116" s="451"/>
      <c r="AI116" s="249" t="s">
        <v>20</v>
      </c>
      <c r="AJ116" s="237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249" t="s">
        <v>20</v>
      </c>
      <c r="AQ116" s="237">
        <v>0</v>
      </c>
      <c r="AR116" s="51">
        <v>0</v>
      </c>
      <c r="AS116" s="51">
        <v>0</v>
      </c>
      <c r="AT116" s="51">
        <v>0</v>
      </c>
      <c r="AU116" s="51">
        <v>0</v>
      </c>
      <c r="AV116" s="52">
        <v>0</v>
      </c>
      <c r="AW116" s="42"/>
      <c r="AX116" s="42"/>
      <c r="AY116" s="48"/>
    </row>
    <row r="117" spans="2:51" s="32" customFormat="1" ht="10.15">
      <c r="B117" s="448"/>
      <c r="C117" s="451"/>
      <c r="D117" s="506" t="s">
        <v>70</v>
      </c>
      <c r="E117" s="445"/>
      <c r="F117" s="445"/>
      <c r="G117" s="445"/>
      <c r="H117" s="257" t="s">
        <v>27</v>
      </c>
      <c r="I117" s="258">
        <v>0</v>
      </c>
      <c r="J117" s="258">
        <v>0</v>
      </c>
      <c r="K117" s="258">
        <v>0</v>
      </c>
      <c r="L117" s="258">
        <v>0</v>
      </c>
      <c r="M117" s="258">
        <v>0</v>
      </c>
      <c r="N117" s="259">
        <v>0</v>
      </c>
      <c r="O117" s="42"/>
      <c r="P117" s="454"/>
      <c r="Q117" s="451"/>
      <c r="R117" s="249" t="s">
        <v>27</v>
      </c>
      <c r="S117" s="237">
        <v>0</v>
      </c>
      <c r="T117" s="51">
        <v>0</v>
      </c>
      <c r="U117" s="51">
        <v>0</v>
      </c>
      <c r="V117" s="51">
        <v>0</v>
      </c>
      <c r="W117" s="51">
        <v>0</v>
      </c>
      <c r="X117" s="52">
        <v>0</v>
      </c>
      <c r="Y117" s="249" t="s">
        <v>27</v>
      </c>
      <c r="Z117" s="237">
        <v>0</v>
      </c>
      <c r="AA117" s="51">
        <v>0</v>
      </c>
      <c r="AB117" s="51">
        <v>0</v>
      </c>
      <c r="AC117" s="51">
        <v>0</v>
      </c>
      <c r="AD117" s="51">
        <v>0</v>
      </c>
      <c r="AE117" s="52">
        <v>0</v>
      </c>
      <c r="AF117" s="42"/>
      <c r="AG117" s="454"/>
      <c r="AH117" s="451"/>
      <c r="AI117" s="249" t="s">
        <v>27</v>
      </c>
      <c r="AJ117" s="237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249" t="s">
        <v>27</v>
      </c>
      <c r="AQ117" s="237">
        <v>0</v>
      </c>
      <c r="AR117" s="51">
        <v>0</v>
      </c>
      <c r="AS117" s="51">
        <v>0</v>
      </c>
      <c r="AT117" s="51">
        <v>0</v>
      </c>
      <c r="AU117" s="51">
        <v>0</v>
      </c>
      <c r="AV117" s="52">
        <v>0</v>
      </c>
      <c r="AW117" s="42"/>
      <c r="AX117" s="42"/>
      <c r="AY117" s="48"/>
    </row>
    <row r="118" spans="2:51" s="32" customFormat="1" ht="10.5" thickBot="1">
      <c r="B118" s="449"/>
      <c r="C118" s="453"/>
      <c r="D118" s="446"/>
      <c r="E118" s="446"/>
      <c r="F118" s="446"/>
      <c r="G118" s="446"/>
      <c r="H118" s="260" t="s">
        <v>31</v>
      </c>
      <c r="I118" s="261">
        <v>0</v>
      </c>
      <c r="J118" s="261">
        <v>0</v>
      </c>
      <c r="K118" s="261">
        <v>0</v>
      </c>
      <c r="L118" s="261">
        <v>0</v>
      </c>
      <c r="M118" s="261">
        <v>0</v>
      </c>
      <c r="N118" s="262">
        <v>0</v>
      </c>
      <c r="O118" s="42"/>
      <c r="P118" s="505"/>
      <c r="Q118" s="452"/>
      <c r="R118" s="249" t="s">
        <v>31</v>
      </c>
      <c r="S118" s="237">
        <v>0</v>
      </c>
      <c r="T118" s="51">
        <v>0</v>
      </c>
      <c r="U118" s="51">
        <v>0</v>
      </c>
      <c r="V118" s="51">
        <v>0</v>
      </c>
      <c r="W118" s="51">
        <v>0</v>
      </c>
      <c r="X118" s="52">
        <v>0</v>
      </c>
      <c r="Y118" s="249" t="s">
        <v>31</v>
      </c>
      <c r="Z118" s="237">
        <v>0</v>
      </c>
      <c r="AA118" s="51">
        <v>0</v>
      </c>
      <c r="AB118" s="51">
        <v>0</v>
      </c>
      <c r="AC118" s="51">
        <v>0</v>
      </c>
      <c r="AD118" s="51">
        <v>0</v>
      </c>
      <c r="AE118" s="52">
        <v>0</v>
      </c>
      <c r="AF118" s="42"/>
      <c r="AG118" s="505"/>
      <c r="AH118" s="452"/>
      <c r="AI118" s="249" t="s">
        <v>31</v>
      </c>
      <c r="AJ118" s="237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249" t="s">
        <v>31</v>
      </c>
      <c r="AQ118" s="237">
        <v>0</v>
      </c>
      <c r="AR118" s="51">
        <v>0</v>
      </c>
      <c r="AS118" s="51">
        <v>0</v>
      </c>
      <c r="AT118" s="51">
        <v>0</v>
      </c>
      <c r="AU118" s="51">
        <v>0</v>
      </c>
      <c r="AV118" s="52">
        <v>0</v>
      </c>
      <c r="AW118" s="42"/>
      <c r="AX118" s="42"/>
      <c r="AY118" s="48"/>
    </row>
    <row r="119" spans="2:51" s="32" customFormat="1" ht="10.15">
      <c r="B119" s="447">
        <v>23</v>
      </c>
      <c r="C119" s="450" t="s">
        <v>83</v>
      </c>
      <c r="D119" s="445" t="s">
        <v>56</v>
      </c>
      <c r="E119" s="444" t="s">
        <v>76</v>
      </c>
      <c r="F119" s="444" t="s">
        <v>80</v>
      </c>
      <c r="G119" s="444" t="s">
        <v>68</v>
      </c>
      <c r="H119" s="254" t="s">
        <v>11</v>
      </c>
      <c r="I119" s="255">
        <v>7</v>
      </c>
      <c r="J119" s="255">
        <v>0</v>
      </c>
      <c r="K119" s="255">
        <v>1</v>
      </c>
      <c r="L119" s="255">
        <v>6</v>
      </c>
      <c r="M119" s="255">
        <v>0</v>
      </c>
      <c r="N119" s="256">
        <v>0</v>
      </c>
      <c r="O119" s="42"/>
      <c r="P119" s="507">
        <v>23</v>
      </c>
      <c r="Q119" s="508" t="s">
        <v>83</v>
      </c>
      <c r="R119" s="249" t="s">
        <v>11</v>
      </c>
      <c r="S119" s="237">
        <v>7</v>
      </c>
      <c r="T119" s="51">
        <v>0</v>
      </c>
      <c r="U119" s="51">
        <v>1</v>
      </c>
      <c r="V119" s="51">
        <v>1</v>
      </c>
      <c r="W119" s="51">
        <v>5</v>
      </c>
      <c r="X119" s="52">
        <v>0</v>
      </c>
      <c r="Y119" s="249" t="s">
        <v>11</v>
      </c>
      <c r="Z119" s="237">
        <v>10</v>
      </c>
      <c r="AA119" s="51">
        <v>3</v>
      </c>
      <c r="AB119" s="51">
        <v>5</v>
      </c>
      <c r="AC119" s="51">
        <v>0</v>
      </c>
      <c r="AD119" s="51">
        <v>0</v>
      </c>
      <c r="AE119" s="52">
        <v>2</v>
      </c>
      <c r="AF119" s="42"/>
      <c r="AG119" s="507">
        <v>23</v>
      </c>
      <c r="AH119" s="508" t="s">
        <v>83</v>
      </c>
      <c r="AI119" s="249" t="s">
        <v>11</v>
      </c>
      <c r="AJ119" s="237">
        <v>7</v>
      </c>
      <c r="AK119" s="51">
        <v>0</v>
      </c>
      <c r="AL119" s="51">
        <v>0</v>
      </c>
      <c r="AM119" s="51">
        <v>1</v>
      </c>
      <c r="AN119" s="51">
        <v>6</v>
      </c>
      <c r="AO119" s="51">
        <v>0</v>
      </c>
      <c r="AP119" s="249" t="s">
        <v>11</v>
      </c>
      <c r="AQ119" s="237">
        <v>10</v>
      </c>
      <c r="AR119" s="51">
        <v>3</v>
      </c>
      <c r="AS119" s="51">
        <v>0</v>
      </c>
      <c r="AT119" s="51">
        <v>0</v>
      </c>
      <c r="AU119" s="51">
        <v>1</v>
      </c>
      <c r="AV119" s="52">
        <v>6</v>
      </c>
      <c r="AW119" s="42"/>
      <c r="AX119" s="42"/>
      <c r="AY119" s="48"/>
    </row>
    <row r="120" spans="2:51" s="32" customFormat="1" ht="10.15">
      <c r="B120" s="448"/>
      <c r="C120" s="451"/>
      <c r="D120" s="445"/>
      <c r="E120" s="445"/>
      <c r="F120" s="445"/>
      <c r="G120" s="445"/>
      <c r="H120" s="257" t="s">
        <v>20</v>
      </c>
      <c r="I120" s="258">
        <v>0</v>
      </c>
      <c r="J120" s="258">
        <v>0</v>
      </c>
      <c r="K120" s="258">
        <v>0</v>
      </c>
      <c r="L120" s="258">
        <v>0</v>
      </c>
      <c r="M120" s="258">
        <v>0</v>
      </c>
      <c r="N120" s="259">
        <v>0</v>
      </c>
      <c r="O120" s="42"/>
      <c r="P120" s="454"/>
      <c r="Q120" s="451"/>
      <c r="R120" s="249" t="s">
        <v>20</v>
      </c>
      <c r="S120" s="237">
        <v>0</v>
      </c>
      <c r="T120" s="51">
        <v>0</v>
      </c>
      <c r="U120" s="51">
        <v>0</v>
      </c>
      <c r="V120" s="51">
        <v>0</v>
      </c>
      <c r="W120" s="51">
        <v>0</v>
      </c>
      <c r="X120" s="52">
        <v>0</v>
      </c>
      <c r="Y120" s="249" t="s">
        <v>20</v>
      </c>
      <c r="Z120" s="237">
        <v>0</v>
      </c>
      <c r="AA120" s="51">
        <v>0</v>
      </c>
      <c r="AB120" s="51">
        <v>0</v>
      </c>
      <c r="AC120" s="51">
        <v>0</v>
      </c>
      <c r="AD120" s="51">
        <v>0</v>
      </c>
      <c r="AE120" s="52">
        <v>0</v>
      </c>
      <c r="AF120" s="42"/>
      <c r="AG120" s="454"/>
      <c r="AH120" s="451"/>
      <c r="AI120" s="249" t="s">
        <v>20</v>
      </c>
      <c r="AJ120" s="237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249" t="s">
        <v>20</v>
      </c>
      <c r="AQ120" s="237">
        <v>0</v>
      </c>
      <c r="AR120" s="51">
        <v>0</v>
      </c>
      <c r="AS120" s="51">
        <v>0</v>
      </c>
      <c r="AT120" s="51">
        <v>0</v>
      </c>
      <c r="AU120" s="51">
        <v>0</v>
      </c>
      <c r="AV120" s="52">
        <v>0</v>
      </c>
      <c r="AW120" s="42"/>
      <c r="AX120" s="42"/>
      <c r="AY120" s="48"/>
    </row>
    <row r="121" spans="2:51" s="32" customFormat="1" ht="10.15">
      <c r="B121" s="448"/>
      <c r="C121" s="451"/>
      <c r="D121" s="506" t="s">
        <v>70</v>
      </c>
      <c r="E121" s="445"/>
      <c r="F121" s="445"/>
      <c r="G121" s="445"/>
      <c r="H121" s="257" t="s">
        <v>27</v>
      </c>
      <c r="I121" s="258">
        <v>0</v>
      </c>
      <c r="J121" s="258">
        <v>0</v>
      </c>
      <c r="K121" s="258">
        <v>0</v>
      </c>
      <c r="L121" s="258">
        <v>0</v>
      </c>
      <c r="M121" s="258">
        <v>0</v>
      </c>
      <c r="N121" s="259">
        <v>0</v>
      </c>
      <c r="O121" s="42"/>
      <c r="P121" s="454"/>
      <c r="Q121" s="451"/>
      <c r="R121" s="249" t="s">
        <v>27</v>
      </c>
      <c r="S121" s="237">
        <v>0</v>
      </c>
      <c r="T121" s="51">
        <v>0</v>
      </c>
      <c r="U121" s="51">
        <v>0</v>
      </c>
      <c r="V121" s="51">
        <v>0</v>
      </c>
      <c r="W121" s="51">
        <v>0</v>
      </c>
      <c r="X121" s="52">
        <v>0</v>
      </c>
      <c r="Y121" s="249" t="s">
        <v>27</v>
      </c>
      <c r="Z121" s="237">
        <v>0</v>
      </c>
      <c r="AA121" s="51">
        <v>0</v>
      </c>
      <c r="AB121" s="51">
        <v>0</v>
      </c>
      <c r="AC121" s="51">
        <v>0</v>
      </c>
      <c r="AD121" s="51">
        <v>0</v>
      </c>
      <c r="AE121" s="52">
        <v>0</v>
      </c>
      <c r="AF121" s="42"/>
      <c r="AG121" s="454"/>
      <c r="AH121" s="451"/>
      <c r="AI121" s="249" t="s">
        <v>27</v>
      </c>
      <c r="AJ121" s="237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249" t="s">
        <v>27</v>
      </c>
      <c r="AQ121" s="237">
        <v>0</v>
      </c>
      <c r="AR121" s="51">
        <v>0</v>
      </c>
      <c r="AS121" s="51">
        <v>0</v>
      </c>
      <c r="AT121" s="51">
        <v>0</v>
      </c>
      <c r="AU121" s="51">
        <v>0</v>
      </c>
      <c r="AV121" s="52">
        <v>0</v>
      </c>
      <c r="AW121" s="42"/>
      <c r="AX121" s="42"/>
      <c r="AY121" s="48"/>
    </row>
    <row r="122" spans="2:51" s="32" customFormat="1" ht="10.5" thickBot="1">
      <c r="B122" s="449"/>
      <c r="C122" s="453"/>
      <c r="D122" s="446"/>
      <c r="E122" s="446"/>
      <c r="F122" s="446"/>
      <c r="G122" s="446"/>
      <c r="H122" s="260" t="s">
        <v>31</v>
      </c>
      <c r="I122" s="261">
        <v>0</v>
      </c>
      <c r="J122" s="261">
        <v>0</v>
      </c>
      <c r="K122" s="261">
        <v>0</v>
      </c>
      <c r="L122" s="261">
        <v>0</v>
      </c>
      <c r="M122" s="261">
        <v>0</v>
      </c>
      <c r="N122" s="262">
        <v>0</v>
      </c>
      <c r="O122" s="42"/>
      <c r="P122" s="505"/>
      <c r="Q122" s="452"/>
      <c r="R122" s="249" t="s">
        <v>31</v>
      </c>
      <c r="S122" s="237">
        <v>0</v>
      </c>
      <c r="T122" s="51">
        <v>0</v>
      </c>
      <c r="U122" s="51">
        <v>0</v>
      </c>
      <c r="V122" s="51">
        <v>0</v>
      </c>
      <c r="W122" s="51">
        <v>0</v>
      </c>
      <c r="X122" s="52">
        <v>0</v>
      </c>
      <c r="Y122" s="249" t="s">
        <v>31</v>
      </c>
      <c r="Z122" s="237">
        <v>0</v>
      </c>
      <c r="AA122" s="51">
        <v>0</v>
      </c>
      <c r="AB122" s="51">
        <v>0</v>
      </c>
      <c r="AC122" s="51">
        <v>0</v>
      </c>
      <c r="AD122" s="51">
        <v>0</v>
      </c>
      <c r="AE122" s="52">
        <v>0</v>
      </c>
      <c r="AF122" s="42"/>
      <c r="AG122" s="505"/>
      <c r="AH122" s="452"/>
      <c r="AI122" s="249" t="s">
        <v>31</v>
      </c>
      <c r="AJ122" s="237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249" t="s">
        <v>31</v>
      </c>
      <c r="AQ122" s="237">
        <v>0</v>
      </c>
      <c r="AR122" s="51">
        <v>0</v>
      </c>
      <c r="AS122" s="51">
        <v>0</v>
      </c>
      <c r="AT122" s="51">
        <v>0</v>
      </c>
      <c r="AU122" s="51">
        <v>0</v>
      </c>
      <c r="AV122" s="52">
        <v>0</v>
      </c>
      <c r="AW122" s="42"/>
      <c r="AX122" s="42"/>
      <c r="AY122" s="48"/>
    </row>
    <row r="123" spans="2:51" s="32" customFormat="1" ht="10.15">
      <c r="B123" s="447">
        <v>26</v>
      </c>
      <c r="C123" s="450" t="s">
        <v>157</v>
      </c>
      <c r="D123" s="444" t="s">
        <v>84</v>
      </c>
      <c r="E123" s="444" t="s">
        <v>57</v>
      </c>
      <c r="F123" s="444" t="s">
        <v>58</v>
      </c>
      <c r="G123" s="444" t="s">
        <v>63</v>
      </c>
      <c r="H123" s="254" t="s">
        <v>11</v>
      </c>
      <c r="I123" s="255">
        <v>0</v>
      </c>
      <c r="J123" s="255">
        <v>0</v>
      </c>
      <c r="K123" s="255">
        <v>0</v>
      </c>
      <c r="L123" s="255">
        <v>0</v>
      </c>
      <c r="M123" s="255">
        <v>0</v>
      </c>
      <c r="N123" s="256">
        <v>0</v>
      </c>
      <c r="O123" s="53"/>
      <c r="P123" s="507">
        <v>26</v>
      </c>
      <c r="Q123" s="508" t="s">
        <v>157</v>
      </c>
      <c r="R123" s="249" t="s">
        <v>11</v>
      </c>
      <c r="S123" s="237">
        <v>0</v>
      </c>
      <c r="T123" s="54">
        <v>0</v>
      </c>
      <c r="U123" s="54">
        <v>0</v>
      </c>
      <c r="V123" s="54">
        <v>0</v>
      </c>
      <c r="W123" s="54">
        <v>0</v>
      </c>
      <c r="X123" s="55">
        <v>0</v>
      </c>
      <c r="Y123" s="249" t="s">
        <v>11</v>
      </c>
      <c r="Z123" s="237">
        <v>0</v>
      </c>
      <c r="AA123" s="54">
        <v>0</v>
      </c>
      <c r="AB123" s="54">
        <v>0</v>
      </c>
      <c r="AC123" s="54">
        <v>0</v>
      </c>
      <c r="AD123" s="54">
        <v>0</v>
      </c>
      <c r="AE123" s="55">
        <v>0</v>
      </c>
      <c r="AF123" s="53"/>
      <c r="AG123" s="507">
        <v>26</v>
      </c>
      <c r="AH123" s="508" t="s">
        <v>157</v>
      </c>
      <c r="AI123" s="249" t="s">
        <v>11</v>
      </c>
      <c r="AJ123" s="237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249" t="s">
        <v>11</v>
      </c>
      <c r="AQ123" s="237">
        <v>0</v>
      </c>
      <c r="AR123" s="51">
        <v>0</v>
      </c>
      <c r="AS123" s="51">
        <v>0</v>
      </c>
      <c r="AT123" s="51">
        <v>0</v>
      </c>
      <c r="AU123" s="51">
        <v>0</v>
      </c>
      <c r="AV123" s="52">
        <v>0</v>
      </c>
      <c r="AW123" s="42"/>
      <c r="AX123" s="42"/>
      <c r="AY123" s="48"/>
    </row>
    <row r="124" spans="2:51" s="32" customFormat="1" ht="10.15">
      <c r="B124" s="448"/>
      <c r="C124" s="451"/>
      <c r="D124" s="445"/>
      <c r="E124" s="445"/>
      <c r="F124" s="445"/>
      <c r="G124" s="445"/>
      <c r="H124" s="257" t="s">
        <v>20</v>
      </c>
      <c r="I124" s="258">
        <v>0</v>
      </c>
      <c r="J124" s="258">
        <v>0</v>
      </c>
      <c r="K124" s="258">
        <v>0</v>
      </c>
      <c r="L124" s="258">
        <v>0</v>
      </c>
      <c r="M124" s="258">
        <v>0</v>
      </c>
      <c r="N124" s="259">
        <v>0</v>
      </c>
      <c r="O124" s="53"/>
      <c r="P124" s="454"/>
      <c r="Q124" s="451"/>
      <c r="R124" s="249" t="s">
        <v>20</v>
      </c>
      <c r="S124" s="237">
        <v>0</v>
      </c>
      <c r="T124" s="54">
        <v>0</v>
      </c>
      <c r="U124" s="54">
        <v>0</v>
      </c>
      <c r="V124" s="54">
        <v>0</v>
      </c>
      <c r="W124" s="54">
        <v>0</v>
      </c>
      <c r="X124" s="55">
        <v>0</v>
      </c>
      <c r="Y124" s="249" t="s">
        <v>20</v>
      </c>
      <c r="Z124" s="237">
        <v>0</v>
      </c>
      <c r="AA124" s="54">
        <v>0</v>
      </c>
      <c r="AB124" s="54">
        <v>0</v>
      </c>
      <c r="AC124" s="54">
        <v>0</v>
      </c>
      <c r="AD124" s="54">
        <v>0</v>
      </c>
      <c r="AE124" s="55">
        <v>0</v>
      </c>
      <c r="AF124" s="53"/>
      <c r="AG124" s="454"/>
      <c r="AH124" s="451"/>
      <c r="AI124" s="249" t="s">
        <v>20</v>
      </c>
      <c r="AJ124" s="237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249" t="s">
        <v>20</v>
      </c>
      <c r="AQ124" s="237">
        <v>0</v>
      </c>
      <c r="AR124" s="51">
        <v>0</v>
      </c>
      <c r="AS124" s="51">
        <v>0</v>
      </c>
      <c r="AT124" s="51">
        <v>0</v>
      </c>
      <c r="AU124" s="51">
        <v>0</v>
      </c>
      <c r="AV124" s="52">
        <v>0</v>
      </c>
      <c r="AW124" s="42"/>
      <c r="AX124" s="42"/>
      <c r="AY124" s="48"/>
    </row>
    <row r="125" spans="2:51" s="32" customFormat="1" ht="10.15">
      <c r="B125" s="448"/>
      <c r="C125" s="451"/>
      <c r="D125" s="506" t="s">
        <v>60</v>
      </c>
      <c r="E125" s="445"/>
      <c r="F125" s="445"/>
      <c r="G125" s="445"/>
      <c r="H125" s="257" t="s">
        <v>27</v>
      </c>
      <c r="I125" s="258">
        <v>19</v>
      </c>
      <c r="J125" s="258">
        <v>7</v>
      </c>
      <c r="K125" s="258">
        <v>3</v>
      </c>
      <c r="L125" s="258">
        <v>3</v>
      </c>
      <c r="M125" s="258">
        <v>6</v>
      </c>
      <c r="N125" s="259">
        <v>0</v>
      </c>
      <c r="O125" s="53"/>
      <c r="P125" s="454"/>
      <c r="Q125" s="451"/>
      <c r="R125" s="249" t="s">
        <v>27</v>
      </c>
      <c r="S125" s="237">
        <v>19</v>
      </c>
      <c r="T125" s="54">
        <v>3</v>
      </c>
      <c r="U125" s="54">
        <v>11</v>
      </c>
      <c r="V125" s="54">
        <v>3</v>
      </c>
      <c r="W125" s="54">
        <v>2</v>
      </c>
      <c r="X125" s="55">
        <v>0</v>
      </c>
      <c r="Y125" s="249" t="s">
        <v>27</v>
      </c>
      <c r="Z125" s="237">
        <v>19</v>
      </c>
      <c r="AA125" s="54">
        <v>8</v>
      </c>
      <c r="AB125" s="54">
        <v>4</v>
      </c>
      <c r="AC125" s="54">
        <v>7</v>
      </c>
      <c r="AD125" s="54">
        <v>0</v>
      </c>
      <c r="AE125" s="55">
        <v>0</v>
      </c>
      <c r="AF125" s="53"/>
      <c r="AG125" s="454"/>
      <c r="AH125" s="451"/>
      <c r="AI125" s="249" t="s">
        <v>27</v>
      </c>
      <c r="AJ125" s="237">
        <v>19</v>
      </c>
      <c r="AK125" s="51">
        <v>0</v>
      </c>
      <c r="AL125" s="51">
        <v>7</v>
      </c>
      <c r="AM125" s="51">
        <v>3</v>
      </c>
      <c r="AN125" s="51">
        <v>3</v>
      </c>
      <c r="AO125" s="51">
        <v>6</v>
      </c>
      <c r="AP125" s="249" t="s">
        <v>27</v>
      </c>
      <c r="AQ125" s="237">
        <v>19</v>
      </c>
      <c r="AR125" s="51">
        <v>0</v>
      </c>
      <c r="AS125" s="51">
        <v>0</v>
      </c>
      <c r="AT125" s="51">
        <v>7</v>
      </c>
      <c r="AU125" s="51">
        <v>3</v>
      </c>
      <c r="AV125" s="52">
        <v>9</v>
      </c>
      <c r="AW125" s="42"/>
      <c r="AX125" s="42"/>
      <c r="AY125" s="48"/>
    </row>
    <row r="126" spans="2:51" s="32" customFormat="1" ht="10.5" thickBot="1">
      <c r="B126" s="449"/>
      <c r="C126" s="453"/>
      <c r="D126" s="446"/>
      <c r="E126" s="446"/>
      <c r="F126" s="446"/>
      <c r="G126" s="446"/>
      <c r="H126" s="260" t="s">
        <v>31</v>
      </c>
      <c r="I126" s="261">
        <v>0</v>
      </c>
      <c r="J126" s="261">
        <v>0</v>
      </c>
      <c r="K126" s="261">
        <v>0</v>
      </c>
      <c r="L126" s="261">
        <v>0</v>
      </c>
      <c r="M126" s="261">
        <v>0</v>
      </c>
      <c r="N126" s="262">
        <v>0</v>
      </c>
      <c r="O126" s="53"/>
      <c r="P126" s="505"/>
      <c r="Q126" s="452"/>
      <c r="R126" s="249" t="s">
        <v>31</v>
      </c>
      <c r="S126" s="237">
        <v>0</v>
      </c>
      <c r="T126" s="54">
        <v>0</v>
      </c>
      <c r="U126" s="54">
        <v>0</v>
      </c>
      <c r="V126" s="54">
        <v>0</v>
      </c>
      <c r="W126" s="54">
        <v>0</v>
      </c>
      <c r="X126" s="55">
        <v>0</v>
      </c>
      <c r="Y126" s="249" t="s">
        <v>31</v>
      </c>
      <c r="Z126" s="237">
        <v>0</v>
      </c>
      <c r="AA126" s="54">
        <v>0</v>
      </c>
      <c r="AB126" s="54">
        <v>0</v>
      </c>
      <c r="AC126" s="54">
        <v>0</v>
      </c>
      <c r="AD126" s="54">
        <v>0</v>
      </c>
      <c r="AE126" s="55">
        <v>0</v>
      </c>
      <c r="AF126" s="53"/>
      <c r="AG126" s="505"/>
      <c r="AH126" s="452"/>
      <c r="AI126" s="249" t="s">
        <v>31</v>
      </c>
      <c r="AJ126" s="237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249" t="s">
        <v>31</v>
      </c>
      <c r="AQ126" s="237">
        <v>0</v>
      </c>
      <c r="AR126" s="51">
        <v>0</v>
      </c>
      <c r="AS126" s="51">
        <v>0</v>
      </c>
      <c r="AT126" s="51">
        <v>0</v>
      </c>
      <c r="AU126" s="51">
        <v>0</v>
      </c>
      <c r="AV126" s="52">
        <v>0</v>
      </c>
      <c r="AW126" s="42"/>
      <c r="AX126" s="42"/>
      <c r="AY126" s="48"/>
    </row>
    <row r="127" spans="2:51" s="32" customFormat="1" ht="11.25" customHeight="1">
      <c r="B127" s="447">
        <v>9</v>
      </c>
      <c r="C127" s="450" t="s">
        <v>85</v>
      </c>
      <c r="D127" s="444" t="s">
        <v>84</v>
      </c>
      <c r="E127" s="444" t="s">
        <v>62</v>
      </c>
      <c r="F127" s="444" t="s">
        <v>58</v>
      </c>
      <c r="G127" s="444" t="s">
        <v>63</v>
      </c>
      <c r="H127" s="254" t="s">
        <v>11</v>
      </c>
      <c r="I127" s="255">
        <v>3</v>
      </c>
      <c r="J127" s="255">
        <v>0</v>
      </c>
      <c r="K127" s="255">
        <v>1</v>
      </c>
      <c r="L127" s="255">
        <v>1</v>
      </c>
      <c r="M127" s="255">
        <v>1</v>
      </c>
      <c r="N127" s="256">
        <v>0</v>
      </c>
      <c r="O127" s="42"/>
      <c r="P127" s="507">
        <v>9</v>
      </c>
      <c r="Q127" s="508" t="s">
        <v>85</v>
      </c>
      <c r="R127" s="249" t="s">
        <v>11</v>
      </c>
      <c r="S127" s="237">
        <v>3</v>
      </c>
      <c r="T127" s="51">
        <v>0</v>
      </c>
      <c r="U127" s="51">
        <v>2</v>
      </c>
      <c r="V127" s="51">
        <v>0</v>
      </c>
      <c r="W127" s="51">
        <v>1</v>
      </c>
      <c r="X127" s="52">
        <v>0</v>
      </c>
      <c r="Y127" s="249" t="s">
        <v>11</v>
      </c>
      <c r="Z127" s="237">
        <v>3</v>
      </c>
      <c r="AA127" s="51">
        <v>0</v>
      </c>
      <c r="AB127" s="51">
        <v>3</v>
      </c>
      <c r="AC127" s="51">
        <v>0</v>
      </c>
      <c r="AD127" s="51">
        <v>0</v>
      </c>
      <c r="AE127" s="52">
        <v>0</v>
      </c>
      <c r="AF127" s="42"/>
      <c r="AG127" s="507">
        <v>9</v>
      </c>
      <c r="AH127" s="508" t="s">
        <v>85</v>
      </c>
      <c r="AI127" s="249" t="s">
        <v>11</v>
      </c>
      <c r="AJ127" s="237">
        <v>3</v>
      </c>
      <c r="AK127" s="51">
        <v>0</v>
      </c>
      <c r="AL127" s="51">
        <v>1</v>
      </c>
      <c r="AM127" s="51">
        <v>0</v>
      </c>
      <c r="AN127" s="51">
        <v>1</v>
      </c>
      <c r="AO127" s="51">
        <v>1</v>
      </c>
      <c r="AP127" s="249" t="s">
        <v>11</v>
      </c>
      <c r="AQ127" s="237">
        <v>3</v>
      </c>
      <c r="AR127" s="51">
        <v>0</v>
      </c>
      <c r="AS127" s="51">
        <v>1</v>
      </c>
      <c r="AT127" s="51">
        <v>0</v>
      </c>
      <c r="AU127" s="51">
        <v>0</v>
      </c>
      <c r="AV127" s="52">
        <v>2</v>
      </c>
      <c r="AW127" s="42"/>
      <c r="AX127" s="42"/>
      <c r="AY127" s="48"/>
    </row>
    <row r="128" spans="2:51" s="32" customFormat="1" ht="10.15">
      <c r="B128" s="448"/>
      <c r="C128" s="451"/>
      <c r="D128" s="445"/>
      <c r="E128" s="445"/>
      <c r="F128" s="445"/>
      <c r="G128" s="445"/>
      <c r="H128" s="257" t="s">
        <v>20</v>
      </c>
      <c r="I128" s="258">
        <v>3</v>
      </c>
      <c r="J128" s="258">
        <v>2</v>
      </c>
      <c r="K128" s="258">
        <v>0</v>
      </c>
      <c r="L128" s="258">
        <v>1</v>
      </c>
      <c r="M128" s="258">
        <v>0</v>
      </c>
      <c r="N128" s="259">
        <v>0</v>
      </c>
      <c r="O128" s="42"/>
      <c r="P128" s="454"/>
      <c r="Q128" s="451"/>
      <c r="R128" s="249" t="s">
        <v>20</v>
      </c>
      <c r="S128" s="237">
        <v>3</v>
      </c>
      <c r="T128" s="51">
        <v>2</v>
      </c>
      <c r="U128" s="51">
        <v>0</v>
      </c>
      <c r="V128" s="51">
        <v>0</v>
      </c>
      <c r="W128" s="51">
        <v>1</v>
      </c>
      <c r="X128" s="52">
        <v>0</v>
      </c>
      <c r="Y128" s="249" t="s">
        <v>20</v>
      </c>
      <c r="Z128" s="237">
        <v>3</v>
      </c>
      <c r="AA128" s="51">
        <v>2</v>
      </c>
      <c r="AB128" s="51">
        <v>1</v>
      </c>
      <c r="AC128" s="51">
        <v>0</v>
      </c>
      <c r="AD128" s="51">
        <v>0</v>
      </c>
      <c r="AE128" s="52">
        <v>0</v>
      </c>
      <c r="AF128" s="42"/>
      <c r="AG128" s="454"/>
      <c r="AH128" s="451"/>
      <c r="AI128" s="249" t="s">
        <v>20</v>
      </c>
      <c r="AJ128" s="237">
        <v>3</v>
      </c>
      <c r="AK128" s="51">
        <v>2</v>
      </c>
      <c r="AL128" s="51">
        <v>0</v>
      </c>
      <c r="AM128" s="51">
        <v>0</v>
      </c>
      <c r="AN128" s="51">
        <v>1</v>
      </c>
      <c r="AO128" s="51">
        <v>0</v>
      </c>
      <c r="AP128" s="249" t="s">
        <v>20</v>
      </c>
      <c r="AQ128" s="237">
        <v>3</v>
      </c>
      <c r="AR128" s="51">
        <v>2</v>
      </c>
      <c r="AS128" s="51">
        <v>0</v>
      </c>
      <c r="AT128" s="51">
        <v>0</v>
      </c>
      <c r="AU128" s="51">
        <v>0</v>
      </c>
      <c r="AV128" s="52">
        <v>1</v>
      </c>
      <c r="AW128" s="42"/>
      <c r="AX128" s="42"/>
      <c r="AY128" s="48"/>
    </row>
    <row r="129" spans="2:52" s="32" customFormat="1" ht="10.15">
      <c r="B129" s="448"/>
      <c r="C129" s="451"/>
      <c r="D129" s="506" t="s">
        <v>70</v>
      </c>
      <c r="E129" s="445"/>
      <c r="F129" s="445"/>
      <c r="G129" s="445"/>
      <c r="H129" s="257" t="s">
        <v>27</v>
      </c>
      <c r="I129" s="258">
        <v>3</v>
      </c>
      <c r="J129" s="258">
        <v>0</v>
      </c>
      <c r="K129" s="258">
        <v>1</v>
      </c>
      <c r="L129" s="258">
        <v>1</v>
      </c>
      <c r="M129" s="258">
        <v>1</v>
      </c>
      <c r="N129" s="259">
        <v>0</v>
      </c>
      <c r="O129" s="42"/>
      <c r="P129" s="454"/>
      <c r="Q129" s="451"/>
      <c r="R129" s="249" t="s">
        <v>27</v>
      </c>
      <c r="S129" s="237">
        <v>3</v>
      </c>
      <c r="T129" s="51">
        <v>0</v>
      </c>
      <c r="U129" s="51">
        <v>2</v>
      </c>
      <c r="V129" s="51">
        <v>0</v>
      </c>
      <c r="W129" s="51">
        <v>1</v>
      </c>
      <c r="X129" s="52">
        <v>0</v>
      </c>
      <c r="Y129" s="249" t="s">
        <v>27</v>
      </c>
      <c r="Z129" s="237">
        <v>3</v>
      </c>
      <c r="AA129" s="51">
        <v>0</v>
      </c>
      <c r="AB129" s="51">
        <v>3</v>
      </c>
      <c r="AC129" s="51">
        <v>0</v>
      </c>
      <c r="AD129" s="51">
        <v>0</v>
      </c>
      <c r="AE129" s="52">
        <v>0</v>
      </c>
      <c r="AF129" s="42"/>
      <c r="AG129" s="454"/>
      <c r="AH129" s="451"/>
      <c r="AI129" s="249" t="s">
        <v>27</v>
      </c>
      <c r="AJ129" s="237">
        <v>3</v>
      </c>
      <c r="AK129" s="51">
        <v>0</v>
      </c>
      <c r="AL129" s="51">
        <v>1</v>
      </c>
      <c r="AM129" s="51">
        <v>0</v>
      </c>
      <c r="AN129" s="51">
        <v>1</v>
      </c>
      <c r="AO129" s="51">
        <v>1</v>
      </c>
      <c r="AP129" s="249" t="s">
        <v>27</v>
      </c>
      <c r="AQ129" s="237">
        <v>3</v>
      </c>
      <c r="AR129" s="51">
        <v>0</v>
      </c>
      <c r="AS129" s="51">
        <v>1</v>
      </c>
      <c r="AT129" s="51">
        <v>0</v>
      </c>
      <c r="AU129" s="51">
        <v>0</v>
      </c>
      <c r="AV129" s="52">
        <v>2</v>
      </c>
      <c r="AW129" s="42"/>
      <c r="AX129" s="42"/>
      <c r="AY129" s="48"/>
    </row>
    <row r="130" spans="2:52" s="32" customFormat="1" ht="10.5" thickBot="1">
      <c r="B130" s="449"/>
      <c r="C130" s="453"/>
      <c r="D130" s="446"/>
      <c r="E130" s="446"/>
      <c r="F130" s="446"/>
      <c r="G130" s="446"/>
      <c r="H130" s="260" t="s">
        <v>31</v>
      </c>
      <c r="I130" s="261">
        <v>8</v>
      </c>
      <c r="J130" s="261">
        <v>4</v>
      </c>
      <c r="K130" s="261">
        <v>1</v>
      </c>
      <c r="L130" s="261">
        <v>2</v>
      </c>
      <c r="M130" s="261">
        <v>1</v>
      </c>
      <c r="N130" s="262">
        <v>0</v>
      </c>
      <c r="O130" s="42"/>
      <c r="P130" s="505"/>
      <c r="Q130" s="452"/>
      <c r="R130" s="249" t="s">
        <v>31</v>
      </c>
      <c r="S130" s="237">
        <v>8</v>
      </c>
      <c r="T130" s="51">
        <v>4</v>
      </c>
      <c r="U130" s="51">
        <v>1</v>
      </c>
      <c r="V130" s="51">
        <v>1</v>
      </c>
      <c r="W130" s="51">
        <v>1</v>
      </c>
      <c r="X130" s="52">
        <v>1</v>
      </c>
      <c r="Y130" s="249" t="s">
        <v>31</v>
      </c>
      <c r="Z130" s="237">
        <v>8</v>
      </c>
      <c r="AA130" s="51">
        <v>4</v>
      </c>
      <c r="AB130" s="51">
        <v>2</v>
      </c>
      <c r="AC130" s="51">
        <v>1</v>
      </c>
      <c r="AD130" s="51">
        <v>0</v>
      </c>
      <c r="AE130" s="52">
        <v>1</v>
      </c>
      <c r="AF130" s="42"/>
      <c r="AG130" s="505"/>
      <c r="AH130" s="452"/>
      <c r="AI130" s="249" t="s">
        <v>31</v>
      </c>
      <c r="AJ130" s="237">
        <v>8</v>
      </c>
      <c r="AK130" s="51">
        <v>4</v>
      </c>
      <c r="AL130" s="51">
        <v>1</v>
      </c>
      <c r="AM130" s="51">
        <v>1</v>
      </c>
      <c r="AN130" s="51">
        <v>1</v>
      </c>
      <c r="AO130" s="51">
        <v>1</v>
      </c>
      <c r="AP130" s="249" t="s">
        <v>31</v>
      </c>
      <c r="AQ130" s="237">
        <v>8</v>
      </c>
      <c r="AR130" s="51">
        <v>4</v>
      </c>
      <c r="AS130" s="51">
        <v>1</v>
      </c>
      <c r="AT130" s="51">
        <v>1</v>
      </c>
      <c r="AU130" s="51">
        <v>0</v>
      </c>
      <c r="AV130" s="52">
        <v>2</v>
      </c>
      <c r="AW130" s="42"/>
      <c r="AX130" s="42"/>
      <c r="AY130" s="48"/>
    </row>
    <row r="131" spans="2:52" s="58" customFormat="1" ht="10.15">
      <c r="B131" s="447">
        <v>10</v>
      </c>
      <c r="C131" s="450" t="s">
        <v>158</v>
      </c>
      <c r="D131" s="444" t="s">
        <v>84</v>
      </c>
      <c r="E131" s="444" t="s">
        <v>62</v>
      </c>
      <c r="F131" s="444" t="s">
        <v>58</v>
      </c>
      <c r="G131" s="444" t="s">
        <v>63</v>
      </c>
      <c r="H131" s="254" t="s">
        <v>11</v>
      </c>
      <c r="I131" s="255">
        <v>3</v>
      </c>
      <c r="J131" s="255">
        <v>0</v>
      </c>
      <c r="K131" s="255">
        <v>1</v>
      </c>
      <c r="L131" s="255">
        <v>1</v>
      </c>
      <c r="M131" s="255">
        <v>1</v>
      </c>
      <c r="N131" s="256">
        <v>0</v>
      </c>
      <c r="O131" s="42"/>
      <c r="P131" s="507">
        <v>10</v>
      </c>
      <c r="Q131" s="508" t="s">
        <v>158</v>
      </c>
      <c r="R131" s="249" t="s">
        <v>11</v>
      </c>
      <c r="S131" s="56">
        <v>3</v>
      </c>
      <c r="T131" s="51">
        <v>0</v>
      </c>
      <c r="U131" s="51">
        <v>2</v>
      </c>
      <c r="V131" s="51">
        <v>0</v>
      </c>
      <c r="W131" s="51">
        <v>1</v>
      </c>
      <c r="X131" s="52">
        <v>0</v>
      </c>
      <c r="Y131" s="249" t="s">
        <v>11</v>
      </c>
      <c r="Z131" s="57">
        <v>3</v>
      </c>
      <c r="AA131" s="51">
        <v>0</v>
      </c>
      <c r="AB131" s="51">
        <v>2</v>
      </c>
      <c r="AC131" s="51">
        <v>0</v>
      </c>
      <c r="AD131" s="51">
        <v>0</v>
      </c>
      <c r="AE131" s="52">
        <v>1</v>
      </c>
      <c r="AF131" s="42"/>
      <c r="AG131" s="507">
        <v>10</v>
      </c>
      <c r="AH131" s="508" t="s">
        <v>158</v>
      </c>
      <c r="AI131" s="249" t="s">
        <v>11</v>
      </c>
      <c r="AJ131" s="56">
        <v>3</v>
      </c>
      <c r="AK131" s="51">
        <v>0</v>
      </c>
      <c r="AL131" s="51">
        <v>1</v>
      </c>
      <c r="AM131" s="51">
        <v>0</v>
      </c>
      <c r="AN131" s="51">
        <v>1</v>
      </c>
      <c r="AO131" s="51">
        <v>1</v>
      </c>
      <c r="AP131" s="249" t="s">
        <v>11</v>
      </c>
      <c r="AQ131" s="57">
        <v>3</v>
      </c>
      <c r="AR131" s="51">
        <v>0</v>
      </c>
      <c r="AS131" s="51">
        <v>1</v>
      </c>
      <c r="AT131" s="51">
        <v>0</v>
      </c>
      <c r="AU131" s="51">
        <v>0</v>
      </c>
      <c r="AV131" s="52">
        <v>2</v>
      </c>
      <c r="AW131" s="42"/>
      <c r="AX131" s="42"/>
      <c r="AY131" s="48"/>
      <c r="AZ131" s="32"/>
    </row>
    <row r="132" spans="2:52" s="58" customFormat="1" ht="10.15">
      <c r="B132" s="448"/>
      <c r="C132" s="451"/>
      <c r="D132" s="445"/>
      <c r="E132" s="445"/>
      <c r="F132" s="445"/>
      <c r="G132" s="445"/>
      <c r="H132" s="257" t="s">
        <v>20</v>
      </c>
      <c r="I132" s="258">
        <v>3</v>
      </c>
      <c r="J132" s="258">
        <v>3</v>
      </c>
      <c r="K132" s="258">
        <v>0</v>
      </c>
      <c r="L132" s="258">
        <v>0</v>
      </c>
      <c r="M132" s="258">
        <v>0</v>
      </c>
      <c r="N132" s="259">
        <v>0</v>
      </c>
      <c r="O132" s="42"/>
      <c r="P132" s="454"/>
      <c r="Q132" s="451"/>
      <c r="R132" s="249" t="s">
        <v>20</v>
      </c>
      <c r="S132" s="56">
        <v>3</v>
      </c>
      <c r="T132" s="51">
        <v>3</v>
      </c>
      <c r="U132" s="51">
        <v>0</v>
      </c>
      <c r="V132" s="51">
        <v>0</v>
      </c>
      <c r="W132" s="51">
        <v>0</v>
      </c>
      <c r="X132" s="52">
        <v>0</v>
      </c>
      <c r="Y132" s="249" t="s">
        <v>20</v>
      </c>
      <c r="Z132" s="57">
        <v>3</v>
      </c>
      <c r="AA132" s="51">
        <v>3</v>
      </c>
      <c r="AB132" s="51">
        <v>0</v>
      </c>
      <c r="AC132" s="51">
        <v>0</v>
      </c>
      <c r="AD132" s="51">
        <v>0</v>
      </c>
      <c r="AE132" s="52">
        <v>0</v>
      </c>
      <c r="AF132" s="42"/>
      <c r="AG132" s="454"/>
      <c r="AH132" s="451"/>
      <c r="AI132" s="249" t="s">
        <v>20</v>
      </c>
      <c r="AJ132" s="56">
        <v>3</v>
      </c>
      <c r="AK132" s="51">
        <v>3</v>
      </c>
      <c r="AL132" s="51">
        <v>0</v>
      </c>
      <c r="AM132" s="51">
        <v>0</v>
      </c>
      <c r="AN132" s="51">
        <v>0</v>
      </c>
      <c r="AO132" s="51">
        <v>0</v>
      </c>
      <c r="AP132" s="249" t="s">
        <v>20</v>
      </c>
      <c r="AQ132" s="57">
        <v>3</v>
      </c>
      <c r="AR132" s="51">
        <v>3</v>
      </c>
      <c r="AS132" s="51">
        <v>0</v>
      </c>
      <c r="AT132" s="51">
        <v>0</v>
      </c>
      <c r="AU132" s="51">
        <v>0</v>
      </c>
      <c r="AV132" s="52">
        <v>0</v>
      </c>
      <c r="AW132" s="42"/>
      <c r="AX132" s="42"/>
      <c r="AY132" s="48"/>
      <c r="AZ132" s="32"/>
    </row>
    <row r="133" spans="2:52" s="58" customFormat="1" ht="10.15">
      <c r="B133" s="448"/>
      <c r="C133" s="451"/>
      <c r="D133" s="506" t="s">
        <v>70</v>
      </c>
      <c r="E133" s="445"/>
      <c r="F133" s="445"/>
      <c r="G133" s="445"/>
      <c r="H133" s="257" t="s">
        <v>27</v>
      </c>
      <c r="I133" s="258">
        <v>3</v>
      </c>
      <c r="J133" s="258">
        <v>0</v>
      </c>
      <c r="K133" s="258">
        <v>0</v>
      </c>
      <c r="L133" s="258">
        <v>3</v>
      </c>
      <c r="M133" s="258">
        <v>0</v>
      </c>
      <c r="N133" s="259">
        <v>0</v>
      </c>
      <c r="O133" s="42"/>
      <c r="P133" s="454"/>
      <c r="Q133" s="451"/>
      <c r="R133" s="249" t="s">
        <v>27</v>
      </c>
      <c r="S133" s="56">
        <v>3</v>
      </c>
      <c r="T133" s="51">
        <v>0</v>
      </c>
      <c r="U133" s="51">
        <v>0</v>
      </c>
      <c r="V133" s="51">
        <v>1</v>
      </c>
      <c r="W133" s="51">
        <v>2</v>
      </c>
      <c r="X133" s="52">
        <v>0</v>
      </c>
      <c r="Y133" s="249" t="s">
        <v>27</v>
      </c>
      <c r="Z133" s="57">
        <v>3</v>
      </c>
      <c r="AA133" s="51">
        <v>0</v>
      </c>
      <c r="AB133" s="51">
        <v>1</v>
      </c>
      <c r="AC133" s="51">
        <v>1</v>
      </c>
      <c r="AD133" s="51">
        <v>0</v>
      </c>
      <c r="AE133" s="52">
        <v>1</v>
      </c>
      <c r="AF133" s="42"/>
      <c r="AG133" s="454"/>
      <c r="AH133" s="451"/>
      <c r="AI133" s="249" t="s">
        <v>27</v>
      </c>
      <c r="AJ133" s="56">
        <v>3</v>
      </c>
      <c r="AK133" s="51">
        <v>0</v>
      </c>
      <c r="AL133" s="51">
        <v>0</v>
      </c>
      <c r="AM133" s="51">
        <v>1</v>
      </c>
      <c r="AN133" s="51">
        <v>2</v>
      </c>
      <c r="AO133" s="51">
        <v>0</v>
      </c>
      <c r="AP133" s="249" t="s">
        <v>27</v>
      </c>
      <c r="AQ133" s="57">
        <v>3</v>
      </c>
      <c r="AR133" s="51">
        <v>0</v>
      </c>
      <c r="AS133" s="51">
        <v>0</v>
      </c>
      <c r="AT133" s="51">
        <v>1</v>
      </c>
      <c r="AU133" s="51">
        <v>0</v>
      </c>
      <c r="AV133" s="52">
        <v>2</v>
      </c>
      <c r="AW133" s="42"/>
      <c r="AX133" s="42"/>
      <c r="AY133" s="48"/>
      <c r="AZ133" s="32"/>
    </row>
    <row r="134" spans="2:52" s="58" customFormat="1" ht="10.5" thickBot="1">
      <c r="B134" s="449"/>
      <c r="C134" s="453"/>
      <c r="D134" s="446"/>
      <c r="E134" s="446"/>
      <c r="F134" s="446"/>
      <c r="G134" s="446"/>
      <c r="H134" s="260" t="s">
        <v>31</v>
      </c>
      <c r="I134" s="261">
        <v>9</v>
      </c>
      <c r="J134" s="261">
        <v>4</v>
      </c>
      <c r="K134" s="261">
        <v>2</v>
      </c>
      <c r="L134" s="261">
        <v>3</v>
      </c>
      <c r="M134" s="261">
        <v>0</v>
      </c>
      <c r="N134" s="262">
        <v>0</v>
      </c>
      <c r="O134" s="42"/>
      <c r="P134" s="505"/>
      <c r="Q134" s="452"/>
      <c r="R134" s="249" t="s">
        <v>31</v>
      </c>
      <c r="S134" s="56">
        <v>9</v>
      </c>
      <c r="T134" s="51">
        <v>4</v>
      </c>
      <c r="U134" s="51">
        <v>2</v>
      </c>
      <c r="V134" s="51">
        <v>1</v>
      </c>
      <c r="W134" s="51">
        <v>2</v>
      </c>
      <c r="X134" s="52">
        <v>0</v>
      </c>
      <c r="Y134" s="249" t="s">
        <v>31</v>
      </c>
      <c r="Z134" s="57">
        <v>9</v>
      </c>
      <c r="AA134" s="51">
        <v>4</v>
      </c>
      <c r="AB134" s="51">
        <v>2</v>
      </c>
      <c r="AC134" s="51">
        <v>1</v>
      </c>
      <c r="AD134" s="51">
        <v>0</v>
      </c>
      <c r="AE134" s="52">
        <v>2</v>
      </c>
      <c r="AF134" s="42"/>
      <c r="AG134" s="505"/>
      <c r="AH134" s="452"/>
      <c r="AI134" s="249" t="s">
        <v>31</v>
      </c>
      <c r="AJ134" s="56">
        <v>9</v>
      </c>
      <c r="AK134" s="51">
        <v>4</v>
      </c>
      <c r="AL134" s="51">
        <v>2</v>
      </c>
      <c r="AM134" s="51">
        <v>1</v>
      </c>
      <c r="AN134" s="51">
        <v>2</v>
      </c>
      <c r="AO134" s="51">
        <v>0</v>
      </c>
      <c r="AP134" s="249" t="s">
        <v>31</v>
      </c>
      <c r="AQ134" s="57">
        <v>9</v>
      </c>
      <c r="AR134" s="51">
        <v>4</v>
      </c>
      <c r="AS134" s="51">
        <v>2</v>
      </c>
      <c r="AT134" s="51">
        <v>1</v>
      </c>
      <c r="AU134" s="51">
        <v>0</v>
      </c>
      <c r="AV134" s="52">
        <v>2</v>
      </c>
      <c r="AW134" s="42"/>
      <c r="AX134" s="42"/>
      <c r="AY134" s="48"/>
      <c r="AZ134" s="32"/>
    </row>
    <row r="135" spans="2:52" s="58" customFormat="1" ht="11.25" customHeight="1">
      <c r="B135" s="447">
        <v>12</v>
      </c>
      <c r="C135" s="450" t="s">
        <v>86</v>
      </c>
      <c r="D135" s="444" t="s">
        <v>84</v>
      </c>
      <c r="E135" s="444" t="s">
        <v>62</v>
      </c>
      <c r="F135" s="444" t="s">
        <v>58</v>
      </c>
      <c r="G135" s="444" t="s">
        <v>63</v>
      </c>
      <c r="H135" s="254" t="s">
        <v>11</v>
      </c>
      <c r="I135" s="255">
        <v>3</v>
      </c>
      <c r="J135" s="255">
        <v>0</v>
      </c>
      <c r="K135" s="255">
        <v>1</v>
      </c>
      <c r="L135" s="255">
        <v>1</v>
      </c>
      <c r="M135" s="255">
        <v>1</v>
      </c>
      <c r="N135" s="256">
        <v>0</v>
      </c>
      <c r="O135" s="42"/>
      <c r="P135" s="507">
        <v>12</v>
      </c>
      <c r="Q135" s="508" t="s">
        <v>86</v>
      </c>
      <c r="R135" s="249" t="s">
        <v>11</v>
      </c>
      <c r="S135" s="56">
        <v>3</v>
      </c>
      <c r="T135" s="51">
        <v>0</v>
      </c>
      <c r="U135" s="51">
        <v>2</v>
      </c>
      <c r="V135" s="51">
        <v>0</v>
      </c>
      <c r="W135" s="51">
        <v>1</v>
      </c>
      <c r="X135" s="52">
        <v>0</v>
      </c>
      <c r="Y135" s="249" t="s">
        <v>11</v>
      </c>
      <c r="Z135" s="56">
        <v>3</v>
      </c>
      <c r="AA135" s="51">
        <v>0</v>
      </c>
      <c r="AB135" s="51">
        <v>3</v>
      </c>
      <c r="AC135" s="51">
        <v>0</v>
      </c>
      <c r="AD135" s="51">
        <v>0</v>
      </c>
      <c r="AE135" s="52">
        <v>0</v>
      </c>
      <c r="AF135" s="42"/>
      <c r="AG135" s="507">
        <v>12</v>
      </c>
      <c r="AH135" s="508" t="s">
        <v>86</v>
      </c>
      <c r="AI135" s="249" t="s">
        <v>11</v>
      </c>
      <c r="AJ135" s="56">
        <v>3</v>
      </c>
      <c r="AK135" s="51">
        <v>0</v>
      </c>
      <c r="AL135" s="51">
        <v>1</v>
      </c>
      <c r="AM135" s="51">
        <v>0</v>
      </c>
      <c r="AN135" s="51">
        <v>1</v>
      </c>
      <c r="AO135" s="51">
        <v>1</v>
      </c>
      <c r="AP135" s="249" t="s">
        <v>11</v>
      </c>
      <c r="AQ135" s="56">
        <v>3</v>
      </c>
      <c r="AR135" s="51">
        <v>0</v>
      </c>
      <c r="AS135" s="51">
        <v>1</v>
      </c>
      <c r="AT135" s="51">
        <v>0</v>
      </c>
      <c r="AU135" s="51">
        <v>0</v>
      </c>
      <c r="AV135" s="52">
        <v>2</v>
      </c>
      <c r="AW135" s="42"/>
      <c r="AX135" s="42"/>
      <c r="AY135" s="48"/>
      <c r="AZ135" s="32"/>
    </row>
    <row r="136" spans="2:52" s="58" customFormat="1" ht="10.15">
      <c r="B136" s="448"/>
      <c r="C136" s="451"/>
      <c r="D136" s="445"/>
      <c r="E136" s="445"/>
      <c r="F136" s="445"/>
      <c r="G136" s="445"/>
      <c r="H136" s="257" t="s">
        <v>20</v>
      </c>
      <c r="I136" s="258">
        <v>4</v>
      </c>
      <c r="J136" s="258">
        <v>0</v>
      </c>
      <c r="K136" s="258">
        <v>1</v>
      </c>
      <c r="L136" s="258">
        <v>1</v>
      </c>
      <c r="M136" s="258">
        <v>2</v>
      </c>
      <c r="N136" s="259">
        <v>0</v>
      </c>
      <c r="O136" s="42"/>
      <c r="P136" s="454"/>
      <c r="Q136" s="451"/>
      <c r="R136" s="249" t="s">
        <v>20</v>
      </c>
      <c r="S136" s="56">
        <v>4</v>
      </c>
      <c r="T136" s="51">
        <v>0</v>
      </c>
      <c r="U136" s="51">
        <v>2</v>
      </c>
      <c r="V136" s="51">
        <v>0</v>
      </c>
      <c r="W136" s="51">
        <v>1</v>
      </c>
      <c r="X136" s="52">
        <v>1</v>
      </c>
      <c r="Y136" s="249" t="s">
        <v>20</v>
      </c>
      <c r="Z136" s="56">
        <v>4</v>
      </c>
      <c r="AA136" s="51">
        <v>0</v>
      </c>
      <c r="AB136" s="51">
        <v>4</v>
      </c>
      <c r="AC136" s="51">
        <v>0</v>
      </c>
      <c r="AD136" s="51">
        <v>0</v>
      </c>
      <c r="AE136" s="52">
        <v>0</v>
      </c>
      <c r="AF136" s="42"/>
      <c r="AG136" s="454"/>
      <c r="AH136" s="451"/>
      <c r="AI136" s="249" t="s">
        <v>20</v>
      </c>
      <c r="AJ136" s="56">
        <v>4</v>
      </c>
      <c r="AK136" s="51">
        <v>0</v>
      </c>
      <c r="AL136" s="51">
        <v>1</v>
      </c>
      <c r="AM136" s="51">
        <v>0</v>
      </c>
      <c r="AN136" s="51">
        <v>1</v>
      </c>
      <c r="AO136" s="51">
        <v>2</v>
      </c>
      <c r="AP136" s="249" t="s">
        <v>20</v>
      </c>
      <c r="AQ136" s="56">
        <v>4</v>
      </c>
      <c r="AR136" s="51">
        <v>0</v>
      </c>
      <c r="AS136" s="51">
        <v>1</v>
      </c>
      <c r="AT136" s="51">
        <v>0</v>
      </c>
      <c r="AU136" s="51">
        <v>0</v>
      </c>
      <c r="AV136" s="52">
        <v>3</v>
      </c>
      <c r="AW136" s="42"/>
      <c r="AX136" s="42"/>
      <c r="AY136" s="48"/>
      <c r="AZ136" s="32"/>
    </row>
    <row r="137" spans="2:52" s="58" customFormat="1" ht="10.15">
      <c r="B137" s="448"/>
      <c r="C137" s="451"/>
      <c r="D137" s="506" t="s">
        <v>70</v>
      </c>
      <c r="E137" s="445"/>
      <c r="F137" s="445"/>
      <c r="G137" s="445"/>
      <c r="H137" s="257" t="s">
        <v>27</v>
      </c>
      <c r="I137" s="258">
        <v>3</v>
      </c>
      <c r="J137" s="258">
        <v>0</v>
      </c>
      <c r="K137" s="258">
        <v>1</v>
      </c>
      <c r="L137" s="258">
        <v>2</v>
      </c>
      <c r="M137" s="258">
        <v>0</v>
      </c>
      <c r="N137" s="259">
        <v>0</v>
      </c>
      <c r="O137" s="42"/>
      <c r="P137" s="454"/>
      <c r="Q137" s="451"/>
      <c r="R137" s="249" t="s">
        <v>27</v>
      </c>
      <c r="S137" s="56">
        <v>3</v>
      </c>
      <c r="T137" s="51">
        <v>0</v>
      </c>
      <c r="U137" s="51">
        <v>1</v>
      </c>
      <c r="V137" s="51">
        <v>0</v>
      </c>
      <c r="W137" s="51">
        <v>2</v>
      </c>
      <c r="X137" s="52">
        <v>0</v>
      </c>
      <c r="Y137" s="249" t="s">
        <v>27</v>
      </c>
      <c r="Z137" s="56">
        <v>3</v>
      </c>
      <c r="AA137" s="51">
        <v>0</v>
      </c>
      <c r="AB137" s="51">
        <v>1</v>
      </c>
      <c r="AC137" s="51">
        <v>0</v>
      </c>
      <c r="AD137" s="51">
        <v>0</v>
      </c>
      <c r="AE137" s="52">
        <v>2</v>
      </c>
      <c r="AF137" s="42"/>
      <c r="AG137" s="454"/>
      <c r="AH137" s="451"/>
      <c r="AI137" s="249" t="s">
        <v>27</v>
      </c>
      <c r="AJ137" s="56">
        <v>3</v>
      </c>
      <c r="AK137" s="51">
        <v>0</v>
      </c>
      <c r="AL137" s="51">
        <v>1</v>
      </c>
      <c r="AM137" s="51">
        <v>0</v>
      </c>
      <c r="AN137" s="51">
        <v>2</v>
      </c>
      <c r="AO137" s="51">
        <v>0</v>
      </c>
      <c r="AP137" s="249" t="s">
        <v>27</v>
      </c>
      <c r="AQ137" s="56">
        <v>3</v>
      </c>
      <c r="AR137" s="51">
        <v>0</v>
      </c>
      <c r="AS137" s="51">
        <v>1</v>
      </c>
      <c r="AT137" s="51">
        <v>0</v>
      </c>
      <c r="AU137" s="51">
        <v>0</v>
      </c>
      <c r="AV137" s="52">
        <v>2</v>
      </c>
      <c r="AW137" s="42"/>
      <c r="AX137" s="42"/>
      <c r="AY137" s="48"/>
      <c r="AZ137" s="32"/>
    </row>
    <row r="138" spans="2:52" s="58" customFormat="1" ht="10.5" thickBot="1">
      <c r="B138" s="449"/>
      <c r="C138" s="453"/>
      <c r="D138" s="446"/>
      <c r="E138" s="446"/>
      <c r="F138" s="446"/>
      <c r="G138" s="446"/>
      <c r="H138" s="260" t="s">
        <v>31</v>
      </c>
      <c r="I138" s="261">
        <v>10</v>
      </c>
      <c r="J138" s="261">
        <v>4</v>
      </c>
      <c r="K138" s="261">
        <v>2</v>
      </c>
      <c r="L138" s="261">
        <v>3</v>
      </c>
      <c r="M138" s="261">
        <v>1</v>
      </c>
      <c r="N138" s="262">
        <v>0</v>
      </c>
      <c r="O138" s="42"/>
      <c r="P138" s="505"/>
      <c r="Q138" s="452"/>
      <c r="R138" s="249" t="s">
        <v>31</v>
      </c>
      <c r="S138" s="56">
        <v>10</v>
      </c>
      <c r="T138" s="51">
        <v>4</v>
      </c>
      <c r="U138" s="51">
        <v>2</v>
      </c>
      <c r="V138" s="51">
        <v>0</v>
      </c>
      <c r="W138" s="51">
        <v>3</v>
      </c>
      <c r="X138" s="52">
        <v>1</v>
      </c>
      <c r="Y138" s="249" t="s">
        <v>31</v>
      </c>
      <c r="Z138" s="56">
        <v>10</v>
      </c>
      <c r="AA138" s="51">
        <v>4</v>
      </c>
      <c r="AB138" s="51">
        <v>3</v>
      </c>
      <c r="AC138" s="51">
        <v>0</v>
      </c>
      <c r="AD138" s="51">
        <v>0</v>
      </c>
      <c r="AE138" s="52">
        <v>3</v>
      </c>
      <c r="AF138" s="42"/>
      <c r="AG138" s="505"/>
      <c r="AH138" s="452"/>
      <c r="AI138" s="249" t="s">
        <v>31</v>
      </c>
      <c r="AJ138" s="56">
        <v>10</v>
      </c>
      <c r="AK138" s="51">
        <v>4</v>
      </c>
      <c r="AL138" s="51">
        <v>2</v>
      </c>
      <c r="AM138" s="51">
        <v>0</v>
      </c>
      <c r="AN138" s="51">
        <v>3</v>
      </c>
      <c r="AO138" s="51">
        <v>1</v>
      </c>
      <c r="AP138" s="249" t="s">
        <v>31</v>
      </c>
      <c r="AQ138" s="56">
        <v>10</v>
      </c>
      <c r="AR138" s="51">
        <v>4</v>
      </c>
      <c r="AS138" s="51">
        <v>2</v>
      </c>
      <c r="AT138" s="51">
        <v>0</v>
      </c>
      <c r="AU138" s="51">
        <v>0</v>
      </c>
      <c r="AV138" s="52">
        <v>4</v>
      </c>
      <c r="AW138" s="42"/>
      <c r="AX138" s="42"/>
      <c r="AY138" s="48"/>
      <c r="AZ138" s="32"/>
    </row>
    <row r="139" spans="2:52" s="58" customFormat="1" ht="11.25" customHeight="1">
      <c r="B139" s="447">
        <v>15</v>
      </c>
      <c r="C139" s="450" t="s">
        <v>159</v>
      </c>
      <c r="D139" s="444" t="s">
        <v>84</v>
      </c>
      <c r="E139" s="444" t="s">
        <v>62</v>
      </c>
      <c r="F139" s="444" t="s">
        <v>58</v>
      </c>
      <c r="G139" s="444" t="s">
        <v>73</v>
      </c>
      <c r="H139" s="254" t="s">
        <v>11</v>
      </c>
      <c r="I139" s="255">
        <v>0</v>
      </c>
      <c r="J139" s="255">
        <v>0</v>
      </c>
      <c r="K139" s="255">
        <v>0</v>
      </c>
      <c r="L139" s="255">
        <v>0</v>
      </c>
      <c r="M139" s="255">
        <v>0</v>
      </c>
      <c r="N139" s="256">
        <v>0</v>
      </c>
      <c r="O139" s="42"/>
      <c r="P139" s="507">
        <v>15</v>
      </c>
      <c r="Q139" s="508" t="s">
        <v>159</v>
      </c>
      <c r="R139" s="249" t="s">
        <v>11</v>
      </c>
      <c r="S139" s="56">
        <v>0</v>
      </c>
      <c r="T139" s="51">
        <v>0</v>
      </c>
      <c r="U139" s="51">
        <v>0</v>
      </c>
      <c r="V139" s="51">
        <v>0</v>
      </c>
      <c r="W139" s="51">
        <v>0</v>
      </c>
      <c r="X139" s="52">
        <v>0</v>
      </c>
      <c r="Y139" s="249" t="s">
        <v>11</v>
      </c>
      <c r="Z139" s="57">
        <v>0</v>
      </c>
      <c r="AA139" s="51">
        <v>0</v>
      </c>
      <c r="AB139" s="51">
        <v>0</v>
      </c>
      <c r="AC139" s="51">
        <v>0</v>
      </c>
      <c r="AD139" s="51">
        <v>0</v>
      </c>
      <c r="AE139" s="52">
        <v>0</v>
      </c>
      <c r="AF139" s="42"/>
      <c r="AG139" s="507">
        <v>15</v>
      </c>
      <c r="AH139" s="508" t="s">
        <v>159</v>
      </c>
      <c r="AI139" s="249" t="s">
        <v>11</v>
      </c>
      <c r="AJ139" s="56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249" t="s">
        <v>11</v>
      </c>
      <c r="AQ139" s="57">
        <v>0</v>
      </c>
      <c r="AR139" s="51">
        <v>0</v>
      </c>
      <c r="AS139" s="51">
        <v>0</v>
      </c>
      <c r="AT139" s="51">
        <v>0</v>
      </c>
      <c r="AU139" s="51">
        <v>0</v>
      </c>
      <c r="AV139" s="52">
        <v>0</v>
      </c>
      <c r="AW139" s="42"/>
      <c r="AX139" s="42"/>
      <c r="AY139" s="48"/>
      <c r="AZ139" s="32"/>
    </row>
    <row r="140" spans="2:52" s="58" customFormat="1" ht="10.15">
      <c r="B140" s="448"/>
      <c r="C140" s="451"/>
      <c r="D140" s="445"/>
      <c r="E140" s="445"/>
      <c r="F140" s="445"/>
      <c r="G140" s="445"/>
      <c r="H140" s="257" t="s">
        <v>20</v>
      </c>
      <c r="I140" s="258">
        <v>13</v>
      </c>
      <c r="J140" s="258">
        <v>6</v>
      </c>
      <c r="K140" s="258">
        <v>1</v>
      </c>
      <c r="L140" s="258">
        <v>3</v>
      </c>
      <c r="M140" s="258">
        <v>3</v>
      </c>
      <c r="N140" s="259">
        <v>0</v>
      </c>
      <c r="O140" s="42"/>
      <c r="P140" s="454"/>
      <c r="Q140" s="451"/>
      <c r="R140" s="249" t="s">
        <v>20</v>
      </c>
      <c r="S140" s="56">
        <v>13</v>
      </c>
      <c r="T140" s="51">
        <v>6</v>
      </c>
      <c r="U140" s="51">
        <v>3</v>
      </c>
      <c r="V140" s="51">
        <v>0</v>
      </c>
      <c r="W140" s="51">
        <v>3</v>
      </c>
      <c r="X140" s="52">
        <v>1</v>
      </c>
      <c r="Y140" s="249" t="s">
        <v>20</v>
      </c>
      <c r="Z140" s="57">
        <v>13</v>
      </c>
      <c r="AA140" s="51">
        <v>6</v>
      </c>
      <c r="AB140" s="51">
        <v>4</v>
      </c>
      <c r="AC140" s="51">
        <v>1</v>
      </c>
      <c r="AD140" s="51">
        <v>0</v>
      </c>
      <c r="AE140" s="52">
        <v>2</v>
      </c>
      <c r="AF140" s="42"/>
      <c r="AG140" s="454"/>
      <c r="AH140" s="451"/>
      <c r="AI140" s="249" t="s">
        <v>20</v>
      </c>
      <c r="AJ140" s="56">
        <v>13</v>
      </c>
      <c r="AK140" s="51">
        <v>6</v>
      </c>
      <c r="AL140" s="51">
        <v>1</v>
      </c>
      <c r="AM140" s="51">
        <v>0</v>
      </c>
      <c r="AN140" s="51">
        <v>3</v>
      </c>
      <c r="AO140" s="51">
        <v>3</v>
      </c>
      <c r="AP140" s="249" t="s">
        <v>20</v>
      </c>
      <c r="AQ140" s="57">
        <v>13</v>
      </c>
      <c r="AR140" s="51">
        <v>6</v>
      </c>
      <c r="AS140" s="51">
        <v>0</v>
      </c>
      <c r="AT140" s="51">
        <v>1</v>
      </c>
      <c r="AU140" s="51">
        <v>0</v>
      </c>
      <c r="AV140" s="52">
        <v>6</v>
      </c>
      <c r="AW140" s="42"/>
      <c r="AX140" s="42"/>
      <c r="AY140" s="48"/>
      <c r="AZ140" s="32"/>
    </row>
    <row r="141" spans="2:52" s="58" customFormat="1" ht="10.15">
      <c r="B141" s="448"/>
      <c r="C141" s="451"/>
      <c r="D141" s="506" t="s">
        <v>60</v>
      </c>
      <c r="E141" s="445"/>
      <c r="F141" s="445"/>
      <c r="G141" s="445"/>
      <c r="H141" s="257" t="s">
        <v>27</v>
      </c>
      <c r="I141" s="258">
        <v>0</v>
      </c>
      <c r="J141" s="258">
        <v>0</v>
      </c>
      <c r="K141" s="258">
        <v>0</v>
      </c>
      <c r="L141" s="258">
        <v>0</v>
      </c>
      <c r="M141" s="258">
        <v>0</v>
      </c>
      <c r="N141" s="259">
        <v>0</v>
      </c>
      <c r="O141" s="42"/>
      <c r="P141" s="454"/>
      <c r="Q141" s="451"/>
      <c r="R141" s="249" t="s">
        <v>27</v>
      </c>
      <c r="S141" s="56">
        <v>0</v>
      </c>
      <c r="T141" s="51">
        <v>0</v>
      </c>
      <c r="U141" s="51">
        <v>0</v>
      </c>
      <c r="V141" s="51">
        <v>0</v>
      </c>
      <c r="W141" s="51">
        <v>0</v>
      </c>
      <c r="X141" s="52">
        <v>0</v>
      </c>
      <c r="Y141" s="249" t="s">
        <v>27</v>
      </c>
      <c r="Z141" s="57">
        <v>0</v>
      </c>
      <c r="AA141" s="51">
        <v>0</v>
      </c>
      <c r="AB141" s="51">
        <v>0</v>
      </c>
      <c r="AC141" s="51">
        <v>0</v>
      </c>
      <c r="AD141" s="51">
        <v>0</v>
      </c>
      <c r="AE141" s="52">
        <v>0</v>
      </c>
      <c r="AF141" s="42"/>
      <c r="AG141" s="454"/>
      <c r="AH141" s="451"/>
      <c r="AI141" s="249" t="s">
        <v>27</v>
      </c>
      <c r="AJ141" s="56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249" t="s">
        <v>27</v>
      </c>
      <c r="AQ141" s="57">
        <v>0</v>
      </c>
      <c r="AR141" s="51">
        <v>0</v>
      </c>
      <c r="AS141" s="51">
        <v>0</v>
      </c>
      <c r="AT141" s="51">
        <v>0</v>
      </c>
      <c r="AU141" s="51">
        <v>0</v>
      </c>
      <c r="AV141" s="52">
        <v>0</v>
      </c>
      <c r="AW141" s="42"/>
      <c r="AX141" s="42"/>
      <c r="AY141" s="48"/>
      <c r="AZ141" s="32"/>
    </row>
    <row r="142" spans="2:52" s="58" customFormat="1" ht="10.5" thickBot="1">
      <c r="B142" s="449"/>
      <c r="C142" s="453"/>
      <c r="D142" s="446"/>
      <c r="E142" s="446"/>
      <c r="F142" s="446"/>
      <c r="G142" s="446"/>
      <c r="H142" s="260" t="s">
        <v>31</v>
      </c>
      <c r="I142" s="261">
        <v>0</v>
      </c>
      <c r="J142" s="261">
        <v>0</v>
      </c>
      <c r="K142" s="261">
        <v>0</v>
      </c>
      <c r="L142" s="261">
        <v>0</v>
      </c>
      <c r="M142" s="261">
        <v>0</v>
      </c>
      <c r="N142" s="262">
        <v>0</v>
      </c>
      <c r="O142" s="42"/>
      <c r="P142" s="505"/>
      <c r="Q142" s="452"/>
      <c r="R142" s="249" t="s">
        <v>31</v>
      </c>
      <c r="S142" s="56">
        <v>0</v>
      </c>
      <c r="T142" s="51">
        <v>0</v>
      </c>
      <c r="U142" s="51">
        <v>0</v>
      </c>
      <c r="V142" s="51">
        <v>0</v>
      </c>
      <c r="W142" s="51">
        <v>0</v>
      </c>
      <c r="X142" s="52">
        <v>0</v>
      </c>
      <c r="Y142" s="249" t="s">
        <v>31</v>
      </c>
      <c r="Z142" s="57">
        <v>0</v>
      </c>
      <c r="AA142" s="51">
        <v>0</v>
      </c>
      <c r="AB142" s="51">
        <v>0</v>
      </c>
      <c r="AC142" s="51">
        <v>0</v>
      </c>
      <c r="AD142" s="51">
        <v>0</v>
      </c>
      <c r="AE142" s="52">
        <v>0</v>
      </c>
      <c r="AF142" s="42"/>
      <c r="AG142" s="505"/>
      <c r="AH142" s="452"/>
      <c r="AI142" s="249" t="s">
        <v>31</v>
      </c>
      <c r="AJ142" s="56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249" t="s">
        <v>31</v>
      </c>
      <c r="AQ142" s="57">
        <v>0</v>
      </c>
      <c r="AR142" s="51">
        <v>0</v>
      </c>
      <c r="AS142" s="51">
        <v>0</v>
      </c>
      <c r="AT142" s="51">
        <v>0</v>
      </c>
      <c r="AU142" s="51">
        <v>0</v>
      </c>
      <c r="AV142" s="52">
        <v>0</v>
      </c>
      <c r="AW142" s="42"/>
      <c r="AX142" s="42"/>
      <c r="AY142" s="48"/>
      <c r="AZ142" s="32"/>
    </row>
    <row r="143" spans="2:52" s="58" customFormat="1" ht="11.25" customHeight="1">
      <c r="B143" s="447">
        <v>18</v>
      </c>
      <c r="C143" s="450" t="s">
        <v>87</v>
      </c>
      <c r="D143" s="444" t="s">
        <v>84</v>
      </c>
      <c r="E143" s="444" t="s">
        <v>62</v>
      </c>
      <c r="F143" s="444" t="s">
        <v>88</v>
      </c>
      <c r="G143" s="444" t="s">
        <v>68</v>
      </c>
      <c r="H143" s="254" t="s">
        <v>11</v>
      </c>
      <c r="I143" s="255">
        <v>72</v>
      </c>
      <c r="J143" s="255">
        <v>0</v>
      </c>
      <c r="K143" s="255">
        <v>27</v>
      </c>
      <c r="L143" s="255">
        <v>18</v>
      </c>
      <c r="M143" s="255">
        <v>19</v>
      </c>
      <c r="N143" s="256">
        <v>8</v>
      </c>
      <c r="O143" s="42"/>
      <c r="P143" s="507">
        <v>18</v>
      </c>
      <c r="Q143" s="508" t="s">
        <v>87</v>
      </c>
      <c r="R143" s="249" t="s">
        <v>11</v>
      </c>
      <c r="S143" s="56">
        <v>72</v>
      </c>
      <c r="T143" s="51">
        <v>0</v>
      </c>
      <c r="U143" s="51">
        <v>22</v>
      </c>
      <c r="V143" s="51">
        <v>27</v>
      </c>
      <c r="W143" s="51">
        <v>18</v>
      </c>
      <c r="X143" s="52">
        <v>5</v>
      </c>
      <c r="Y143" s="249" t="s">
        <v>11</v>
      </c>
      <c r="Z143" s="56">
        <v>78</v>
      </c>
      <c r="AA143" s="51">
        <v>2</v>
      </c>
      <c r="AB143" s="51">
        <v>56</v>
      </c>
      <c r="AC143" s="51">
        <v>0</v>
      </c>
      <c r="AD143" s="51">
        <v>17</v>
      </c>
      <c r="AE143" s="52">
        <v>3</v>
      </c>
      <c r="AF143" s="42"/>
      <c r="AG143" s="507">
        <v>18</v>
      </c>
      <c r="AH143" s="508" t="s">
        <v>87</v>
      </c>
      <c r="AI143" s="249" t="s">
        <v>11</v>
      </c>
      <c r="AJ143" s="56">
        <v>72</v>
      </c>
      <c r="AK143" s="51">
        <v>0</v>
      </c>
      <c r="AL143" s="51">
        <v>0</v>
      </c>
      <c r="AM143" s="51">
        <v>27</v>
      </c>
      <c r="AN143" s="51">
        <v>18</v>
      </c>
      <c r="AO143" s="51">
        <v>27</v>
      </c>
      <c r="AP143" s="249" t="s">
        <v>11</v>
      </c>
      <c r="AQ143" s="56">
        <v>78</v>
      </c>
      <c r="AR143" s="51">
        <v>2</v>
      </c>
      <c r="AS143" s="51">
        <v>4</v>
      </c>
      <c r="AT143" s="51">
        <v>0</v>
      </c>
      <c r="AU143" s="51">
        <v>27</v>
      </c>
      <c r="AV143" s="52">
        <v>45</v>
      </c>
      <c r="AW143" s="42"/>
      <c r="AX143" s="42"/>
      <c r="AY143" s="48"/>
      <c r="AZ143" s="32"/>
    </row>
    <row r="144" spans="2:52" s="58" customFormat="1" ht="10.15">
      <c r="B144" s="448"/>
      <c r="C144" s="451"/>
      <c r="D144" s="445"/>
      <c r="E144" s="445"/>
      <c r="F144" s="445"/>
      <c r="G144" s="445"/>
      <c r="H144" s="257" t="s">
        <v>20</v>
      </c>
      <c r="I144" s="258">
        <v>0</v>
      </c>
      <c r="J144" s="258">
        <v>0</v>
      </c>
      <c r="K144" s="258">
        <v>0</v>
      </c>
      <c r="L144" s="258">
        <v>0</v>
      </c>
      <c r="M144" s="258">
        <v>0</v>
      </c>
      <c r="N144" s="259">
        <v>0</v>
      </c>
      <c r="O144" s="42"/>
      <c r="P144" s="454"/>
      <c r="Q144" s="451"/>
      <c r="R144" s="249" t="s">
        <v>20</v>
      </c>
      <c r="S144" s="56">
        <v>0</v>
      </c>
      <c r="T144" s="51">
        <v>0</v>
      </c>
      <c r="U144" s="51">
        <v>0</v>
      </c>
      <c r="V144" s="51">
        <v>0</v>
      </c>
      <c r="W144" s="51">
        <v>0</v>
      </c>
      <c r="X144" s="52">
        <v>0</v>
      </c>
      <c r="Y144" s="249" t="s">
        <v>20</v>
      </c>
      <c r="Z144" s="56">
        <v>0</v>
      </c>
      <c r="AA144" s="51">
        <v>0</v>
      </c>
      <c r="AB144" s="51">
        <v>0</v>
      </c>
      <c r="AC144" s="51">
        <v>0</v>
      </c>
      <c r="AD144" s="51">
        <v>0</v>
      </c>
      <c r="AE144" s="52">
        <v>0</v>
      </c>
      <c r="AF144" s="42"/>
      <c r="AG144" s="454"/>
      <c r="AH144" s="451"/>
      <c r="AI144" s="249" t="s">
        <v>20</v>
      </c>
      <c r="AJ144" s="56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249" t="s">
        <v>20</v>
      </c>
      <c r="AQ144" s="56">
        <v>0</v>
      </c>
      <c r="AR144" s="51">
        <v>0</v>
      </c>
      <c r="AS144" s="51">
        <v>0</v>
      </c>
      <c r="AT144" s="51">
        <v>0</v>
      </c>
      <c r="AU144" s="51">
        <v>0</v>
      </c>
      <c r="AV144" s="52">
        <v>0</v>
      </c>
      <c r="AW144" s="42"/>
      <c r="AX144" s="42"/>
      <c r="AY144" s="48"/>
      <c r="AZ144" s="32"/>
    </row>
    <row r="145" spans="2:52" s="58" customFormat="1" ht="10.15">
      <c r="B145" s="448"/>
      <c r="C145" s="451"/>
      <c r="D145" s="506" t="s">
        <v>70</v>
      </c>
      <c r="E145" s="445"/>
      <c r="F145" s="445"/>
      <c r="G145" s="445"/>
      <c r="H145" s="257" t="s">
        <v>27</v>
      </c>
      <c r="I145" s="258">
        <v>4</v>
      </c>
      <c r="J145" s="258">
        <v>0</v>
      </c>
      <c r="K145" s="258">
        <v>0</v>
      </c>
      <c r="L145" s="258">
        <v>2</v>
      </c>
      <c r="M145" s="258">
        <v>1</v>
      </c>
      <c r="N145" s="259">
        <v>1</v>
      </c>
      <c r="O145" s="42"/>
      <c r="P145" s="454"/>
      <c r="Q145" s="451"/>
      <c r="R145" s="249" t="s">
        <v>27</v>
      </c>
      <c r="S145" s="56">
        <v>4</v>
      </c>
      <c r="T145" s="51">
        <v>0</v>
      </c>
      <c r="U145" s="51">
        <v>0</v>
      </c>
      <c r="V145" s="51">
        <v>0</v>
      </c>
      <c r="W145" s="51">
        <v>2</v>
      </c>
      <c r="X145" s="52">
        <v>2</v>
      </c>
      <c r="Y145" s="249" t="s">
        <v>27</v>
      </c>
      <c r="Z145" s="56">
        <v>4</v>
      </c>
      <c r="AA145" s="51">
        <v>0</v>
      </c>
      <c r="AB145" s="51">
        <v>2</v>
      </c>
      <c r="AC145" s="51">
        <v>0</v>
      </c>
      <c r="AD145" s="51">
        <v>0</v>
      </c>
      <c r="AE145" s="52">
        <v>2</v>
      </c>
      <c r="AF145" s="42"/>
      <c r="AG145" s="454"/>
      <c r="AH145" s="451"/>
      <c r="AI145" s="249" t="s">
        <v>27</v>
      </c>
      <c r="AJ145" s="56">
        <v>4</v>
      </c>
      <c r="AK145" s="51">
        <v>0</v>
      </c>
      <c r="AL145" s="51">
        <v>0</v>
      </c>
      <c r="AM145" s="51">
        <v>0</v>
      </c>
      <c r="AN145" s="51">
        <v>2</v>
      </c>
      <c r="AO145" s="51">
        <v>2</v>
      </c>
      <c r="AP145" s="249" t="s">
        <v>27</v>
      </c>
      <c r="AQ145" s="56">
        <v>4</v>
      </c>
      <c r="AR145" s="51">
        <v>0</v>
      </c>
      <c r="AS145" s="51">
        <v>0</v>
      </c>
      <c r="AT145" s="51">
        <v>0</v>
      </c>
      <c r="AU145" s="51">
        <v>0</v>
      </c>
      <c r="AV145" s="52">
        <v>4</v>
      </c>
      <c r="AW145" s="42"/>
      <c r="AX145" s="42"/>
      <c r="AY145" s="48"/>
      <c r="AZ145" s="32"/>
    </row>
    <row r="146" spans="2:52" s="58" customFormat="1" ht="10.5" thickBot="1">
      <c r="B146" s="449"/>
      <c r="C146" s="453"/>
      <c r="D146" s="446"/>
      <c r="E146" s="446"/>
      <c r="F146" s="446"/>
      <c r="G146" s="446"/>
      <c r="H146" s="260" t="s">
        <v>31</v>
      </c>
      <c r="I146" s="261">
        <v>2</v>
      </c>
      <c r="J146" s="261">
        <v>2</v>
      </c>
      <c r="K146" s="261">
        <v>0</v>
      </c>
      <c r="L146" s="261">
        <v>0</v>
      </c>
      <c r="M146" s="261">
        <v>0</v>
      </c>
      <c r="N146" s="262">
        <v>0</v>
      </c>
      <c r="O146" s="42"/>
      <c r="P146" s="505"/>
      <c r="Q146" s="452"/>
      <c r="R146" s="249" t="s">
        <v>31</v>
      </c>
      <c r="S146" s="56">
        <v>2</v>
      </c>
      <c r="T146" s="51">
        <v>0</v>
      </c>
      <c r="U146" s="51">
        <v>2</v>
      </c>
      <c r="V146" s="51">
        <v>0</v>
      </c>
      <c r="W146" s="51">
        <v>0</v>
      </c>
      <c r="X146" s="52">
        <v>0</v>
      </c>
      <c r="Y146" s="249" t="s">
        <v>31</v>
      </c>
      <c r="Z146" s="56">
        <v>2</v>
      </c>
      <c r="AA146" s="51">
        <v>0</v>
      </c>
      <c r="AB146" s="51">
        <v>0</v>
      </c>
      <c r="AC146" s="51">
        <v>2</v>
      </c>
      <c r="AD146" s="51">
        <v>0</v>
      </c>
      <c r="AE146" s="52">
        <v>0</v>
      </c>
      <c r="AF146" s="42"/>
      <c r="AG146" s="505"/>
      <c r="AH146" s="452"/>
      <c r="AI146" s="249" t="s">
        <v>31</v>
      </c>
      <c r="AJ146" s="56">
        <v>2</v>
      </c>
      <c r="AK146" s="51">
        <v>0</v>
      </c>
      <c r="AL146" s="51">
        <v>2</v>
      </c>
      <c r="AM146" s="51">
        <v>0</v>
      </c>
      <c r="AN146" s="51">
        <v>0</v>
      </c>
      <c r="AO146" s="51">
        <v>0</v>
      </c>
      <c r="AP146" s="249" t="s">
        <v>31</v>
      </c>
      <c r="AQ146" s="56">
        <v>2</v>
      </c>
      <c r="AR146" s="51">
        <v>0</v>
      </c>
      <c r="AS146" s="51">
        <v>0</v>
      </c>
      <c r="AT146" s="51">
        <v>2</v>
      </c>
      <c r="AU146" s="51">
        <v>0</v>
      </c>
      <c r="AV146" s="52">
        <v>0</v>
      </c>
      <c r="AW146" s="42"/>
      <c r="AX146" s="42"/>
      <c r="AY146" s="48"/>
      <c r="AZ146" s="32"/>
    </row>
    <row r="147" spans="2:52" s="58" customFormat="1" ht="11.25" customHeight="1">
      <c r="B147" s="447">
        <v>19</v>
      </c>
      <c r="C147" s="450" t="s">
        <v>89</v>
      </c>
      <c r="D147" s="444" t="s">
        <v>84</v>
      </c>
      <c r="E147" s="444" t="s">
        <v>76</v>
      </c>
      <c r="F147" s="444" t="s">
        <v>58</v>
      </c>
      <c r="G147" s="444" t="s">
        <v>73</v>
      </c>
      <c r="H147" s="254" t="s">
        <v>11</v>
      </c>
      <c r="I147" s="255">
        <v>8</v>
      </c>
      <c r="J147" s="255">
        <v>2</v>
      </c>
      <c r="K147" s="255">
        <v>2</v>
      </c>
      <c r="L147" s="255">
        <v>2</v>
      </c>
      <c r="M147" s="255">
        <v>2</v>
      </c>
      <c r="N147" s="256">
        <v>0</v>
      </c>
      <c r="O147" s="42"/>
      <c r="P147" s="507">
        <v>19</v>
      </c>
      <c r="Q147" s="508" t="s">
        <v>89</v>
      </c>
      <c r="R147" s="249" t="s">
        <v>11</v>
      </c>
      <c r="S147" s="56">
        <v>8</v>
      </c>
      <c r="T147" s="51">
        <v>2</v>
      </c>
      <c r="U147" s="51">
        <v>3</v>
      </c>
      <c r="V147" s="51">
        <v>2</v>
      </c>
      <c r="W147" s="51">
        <v>1</v>
      </c>
      <c r="X147" s="52">
        <v>0</v>
      </c>
      <c r="Y147" s="249" t="s">
        <v>11</v>
      </c>
      <c r="Z147" s="56">
        <v>8</v>
      </c>
      <c r="AA147" s="51">
        <v>3</v>
      </c>
      <c r="AB147" s="51">
        <v>2</v>
      </c>
      <c r="AC147" s="51">
        <v>2</v>
      </c>
      <c r="AD147" s="51">
        <v>0</v>
      </c>
      <c r="AE147" s="52">
        <v>1</v>
      </c>
      <c r="AF147" s="42"/>
      <c r="AG147" s="507">
        <v>19</v>
      </c>
      <c r="AH147" s="508" t="s">
        <v>89</v>
      </c>
      <c r="AI147" s="249" t="s">
        <v>11</v>
      </c>
      <c r="AJ147" s="56">
        <v>8</v>
      </c>
      <c r="AK147" s="51">
        <v>0</v>
      </c>
      <c r="AL147" s="51">
        <v>2</v>
      </c>
      <c r="AM147" s="51">
        <v>2</v>
      </c>
      <c r="AN147" s="51">
        <v>2</v>
      </c>
      <c r="AO147" s="51">
        <v>2</v>
      </c>
      <c r="AP147" s="249" t="s">
        <v>11</v>
      </c>
      <c r="AQ147" s="56">
        <v>8</v>
      </c>
      <c r="AR147" s="51">
        <v>0</v>
      </c>
      <c r="AS147" s="51">
        <v>0</v>
      </c>
      <c r="AT147" s="51">
        <v>2</v>
      </c>
      <c r="AU147" s="51">
        <v>2</v>
      </c>
      <c r="AV147" s="52">
        <v>4</v>
      </c>
      <c r="AW147" s="42"/>
      <c r="AX147" s="42"/>
      <c r="AY147" s="48"/>
      <c r="AZ147" s="32"/>
    </row>
    <row r="148" spans="2:52" s="58" customFormat="1" ht="10.15">
      <c r="B148" s="448"/>
      <c r="C148" s="451"/>
      <c r="D148" s="445"/>
      <c r="E148" s="445"/>
      <c r="F148" s="445"/>
      <c r="G148" s="445"/>
      <c r="H148" s="257" t="s">
        <v>20</v>
      </c>
      <c r="I148" s="258">
        <v>0</v>
      </c>
      <c r="J148" s="258">
        <v>0</v>
      </c>
      <c r="K148" s="258">
        <v>0</v>
      </c>
      <c r="L148" s="258">
        <v>0</v>
      </c>
      <c r="M148" s="258">
        <v>0</v>
      </c>
      <c r="N148" s="259">
        <v>0</v>
      </c>
      <c r="O148" s="42"/>
      <c r="P148" s="454"/>
      <c r="Q148" s="451"/>
      <c r="R148" s="249" t="s">
        <v>20</v>
      </c>
      <c r="S148" s="56">
        <v>0</v>
      </c>
      <c r="T148" s="51">
        <v>0</v>
      </c>
      <c r="U148" s="51">
        <v>0</v>
      </c>
      <c r="V148" s="51">
        <v>0</v>
      </c>
      <c r="W148" s="51">
        <v>0</v>
      </c>
      <c r="X148" s="52">
        <v>0</v>
      </c>
      <c r="Y148" s="249" t="s">
        <v>20</v>
      </c>
      <c r="Z148" s="56">
        <v>0</v>
      </c>
      <c r="AA148" s="51">
        <v>0</v>
      </c>
      <c r="AB148" s="51">
        <v>0</v>
      </c>
      <c r="AC148" s="51">
        <v>0</v>
      </c>
      <c r="AD148" s="51">
        <v>0</v>
      </c>
      <c r="AE148" s="52">
        <v>0</v>
      </c>
      <c r="AF148" s="42"/>
      <c r="AG148" s="454"/>
      <c r="AH148" s="451"/>
      <c r="AI148" s="249" t="s">
        <v>20</v>
      </c>
      <c r="AJ148" s="56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249" t="s">
        <v>20</v>
      </c>
      <c r="AQ148" s="56">
        <v>0</v>
      </c>
      <c r="AR148" s="51">
        <v>0</v>
      </c>
      <c r="AS148" s="51">
        <v>0</v>
      </c>
      <c r="AT148" s="51">
        <v>0</v>
      </c>
      <c r="AU148" s="51">
        <v>0</v>
      </c>
      <c r="AV148" s="52">
        <v>0</v>
      </c>
      <c r="AW148" s="42"/>
      <c r="AX148" s="42"/>
      <c r="AY148" s="48"/>
      <c r="AZ148" s="32"/>
    </row>
    <row r="149" spans="2:52" s="58" customFormat="1" ht="10.15">
      <c r="B149" s="448"/>
      <c r="C149" s="451"/>
      <c r="D149" s="506" t="s">
        <v>60</v>
      </c>
      <c r="E149" s="445"/>
      <c r="F149" s="445"/>
      <c r="G149" s="445"/>
      <c r="H149" s="257" t="s">
        <v>27</v>
      </c>
      <c r="I149" s="258">
        <v>0</v>
      </c>
      <c r="J149" s="258">
        <v>0</v>
      </c>
      <c r="K149" s="258">
        <v>0</v>
      </c>
      <c r="L149" s="258">
        <v>0</v>
      </c>
      <c r="M149" s="258">
        <v>0</v>
      </c>
      <c r="N149" s="259">
        <v>0</v>
      </c>
      <c r="O149" s="42"/>
      <c r="P149" s="454"/>
      <c r="Q149" s="451"/>
      <c r="R149" s="249" t="s">
        <v>27</v>
      </c>
      <c r="S149" s="56">
        <v>0</v>
      </c>
      <c r="T149" s="51">
        <v>0</v>
      </c>
      <c r="U149" s="51">
        <v>0</v>
      </c>
      <c r="V149" s="51">
        <v>0</v>
      </c>
      <c r="W149" s="51">
        <v>0</v>
      </c>
      <c r="X149" s="52">
        <v>0</v>
      </c>
      <c r="Y149" s="249" t="s">
        <v>27</v>
      </c>
      <c r="Z149" s="56">
        <v>0</v>
      </c>
      <c r="AA149" s="51">
        <v>0</v>
      </c>
      <c r="AB149" s="51">
        <v>0</v>
      </c>
      <c r="AC149" s="51">
        <v>0</v>
      </c>
      <c r="AD149" s="51">
        <v>0</v>
      </c>
      <c r="AE149" s="52">
        <v>0</v>
      </c>
      <c r="AF149" s="42"/>
      <c r="AG149" s="454"/>
      <c r="AH149" s="451"/>
      <c r="AI149" s="249" t="s">
        <v>27</v>
      </c>
      <c r="AJ149" s="56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249" t="s">
        <v>27</v>
      </c>
      <c r="AQ149" s="56">
        <v>0</v>
      </c>
      <c r="AR149" s="51">
        <v>0</v>
      </c>
      <c r="AS149" s="51">
        <v>0</v>
      </c>
      <c r="AT149" s="51">
        <v>0</v>
      </c>
      <c r="AU149" s="51">
        <v>0</v>
      </c>
      <c r="AV149" s="52">
        <v>0</v>
      </c>
      <c r="AW149" s="42"/>
      <c r="AX149" s="42"/>
      <c r="AY149" s="48"/>
      <c r="AZ149" s="32"/>
    </row>
    <row r="150" spans="2:52" s="58" customFormat="1" ht="10.5" thickBot="1">
      <c r="B150" s="449"/>
      <c r="C150" s="453"/>
      <c r="D150" s="446"/>
      <c r="E150" s="446"/>
      <c r="F150" s="446"/>
      <c r="G150" s="446"/>
      <c r="H150" s="260" t="s">
        <v>31</v>
      </c>
      <c r="I150" s="261">
        <v>0</v>
      </c>
      <c r="J150" s="261">
        <v>0</v>
      </c>
      <c r="K150" s="261">
        <v>0</v>
      </c>
      <c r="L150" s="261">
        <v>0</v>
      </c>
      <c r="M150" s="261">
        <v>0</v>
      </c>
      <c r="N150" s="262">
        <v>0</v>
      </c>
      <c r="O150" s="42"/>
      <c r="P150" s="505"/>
      <c r="Q150" s="452"/>
      <c r="R150" s="249" t="s">
        <v>31</v>
      </c>
      <c r="S150" s="56">
        <v>0</v>
      </c>
      <c r="T150" s="51">
        <v>0</v>
      </c>
      <c r="U150" s="51">
        <v>0</v>
      </c>
      <c r="V150" s="51">
        <v>0</v>
      </c>
      <c r="W150" s="51">
        <v>0</v>
      </c>
      <c r="X150" s="52">
        <v>0</v>
      </c>
      <c r="Y150" s="249" t="s">
        <v>31</v>
      </c>
      <c r="Z150" s="56">
        <v>0</v>
      </c>
      <c r="AA150" s="51">
        <v>0</v>
      </c>
      <c r="AB150" s="51">
        <v>0</v>
      </c>
      <c r="AC150" s="51">
        <v>0</v>
      </c>
      <c r="AD150" s="51">
        <v>0</v>
      </c>
      <c r="AE150" s="52">
        <v>0</v>
      </c>
      <c r="AF150" s="42"/>
      <c r="AG150" s="505"/>
      <c r="AH150" s="452"/>
      <c r="AI150" s="249" t="s">
        <v>31</v>
      </c>
      <c r="AJ150" s="56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249" t="s">
        <v>31</v>
      </c>
      <c r="AQ150" s="56">
        <v>0</v>
      </c>
      <c r="AR150" s="51">
        <v>0</v>
      </c>
      <c r="AS150" s="51">
        <v>0</v>
      </c>
      <c r="AT150" s="51">
        <v>0</v>
      </c>
      <c r="AU150" s="51">
        <v>0</v>
      </c>
      <c r="AV150" s="52">
        <v>0</v>
      </c>
      <c r="AW150" s="42"/>
      <c r="AX150" s="42"/>
      <c r="AY150" s="48"/>
      <c r="AZ150" s="32"/>
    </row>
    <row r="151" spans="2:52" s="58" customFormat="1" ht="11.25" customHeight="1">
      <c r="B151" s="447">
        <v>28</v>
      </c>
      <c r="C151" s="450" t="s">
        <v>160</v>
      </c>
      <c r="D151" s="444" t="s">
        <v>84</v>
      </c>
      <c r="E151" s="444" t="s">
        <v>76</v>
      </c>
      <c r="F151" s="444" t="s">
        <v>58</v>
      </c>
      <c r="G151" s="444" t="s">
        <v>90</v>
      </c>
      <c r="H151" s="254" t="s">
        <v>11</v>
      </c>
      <c r="I151" s="255">
        <v>0</v>
      </c>
      <c r="J151" s="255">
        <v>0</v>
      </c>
      <c r="K151" s="255">
        <v>0</v>
      </c>
      <c r="L151" s="255">
        <v>0</v>
      </c>
      <c r="M151" s="255">
        <v>0</v>
      </c>
      <c r="N151" s="256">
        <v>0</v>
      </c>
      <c r="O151" s="42"/>
      <c r="P151" s="507">
        <v>28</v>
      </c>
      <c r="Q151" s="508" t="s">
        <v>160</v>
      </c>
      <c r="R151" s="249" t="s">
        <v>11</v>
      </c>
      <c r="S151" s="56">
        <v>0</v>
      </c>
      <c r="T151" s="51">
        <v>0</v>
      </c>
      <c r="U151" s="51">
        <v>0</v>
      </c>
      <c r="V151" s="51">
        <v>0</v>
      </c>
      <c r="W151" s="51">
        <v>0</v>
      </c>
      <c r="X151" s="52">
        <v>0</v>
      </c>
      <c r="Y151" s="249" t="s">
        <v>11</v>
      </c>
      <c r="Z151" s="56">
        <v>0</v>
      </c>
      <c r="AA151" s="51">
        <v>0</v>
      </c>
      <c r="AB151" s="51">
        <v>0</v>
      </c>
      <c r="AC151" s="51">
        <v>0</v>
      </c>
      <c r="AD151" s="51">
        <v>0</v>
      </c>
      <c r="AE151" s="52">
        <v>0</v>
      </c>
      <c r="AF151" s="42"/>
      <c r="AG151" s="507">
        <v>28</v>
      </c>
      <c r="AH151" s="508" t="s">
        <v>160</v>
      </c>
      <c r="AI151" s="249" t="s">
        <v>11</v>
      </c>
      <c r="AJ151" s="56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249" t="s">
        <v>11</v>
      </c>
      <c r="AQ151" s="56">
        <v>0</v>
      </c>
      <c r="AR151" s="51">
        <v>0</v>
      </c>
      <c r="AS151" s="51">
        <v>0</v>
      </c>
      <c r="AT151" s="51">
        <v>0</v>
      </c>
      <c r="AU151" s="51">
        <v>0</v>
      </c>
      <c r="AV151" s="52">
        <v>0</v>
      </c>
      <c r="AW151" s="42"/>
      <c r="AX151" s="42"/>
      <c r="AY151" s="48"/>
      <c r="AZ151" s="32"/>
    </row>
    <row r="152" spans="2:52" s="58" customFormat="1" ht="10.15">
      <c r="B152" s="448"/>
      <c r="C152" s="451"/>
      <c r="D152" s="445"/>
      <c r="E152" s="445"/>
      <c r="F152" s="445"/>
      <c r="G152" s="445"/>
      <c r="H152" s="257" t="s">
        <v>20</v>
      </c>
      <c r="I152" s="258">
        <v>0</v>
      </c>
      <c r="J152" s="258">
        <v>0</v>
      </c>
      <c r="K152" s="258">
        <v>0</v>
      </c>
      <c r="L152" s="258">
        <v>0</v>
      </c>
      <c r="M152" s="258">
        <v>0</v>
      </c>
      <c r="N152" s="259">
        <v>0</v>
      </c>
      <c r="O152" s="42"/>
      <c r="P152" s="454"/>
      <c r="Q152" s="451"/>
      <c r="R152" s="249" t="s">
        <v>20</v>
      </c>
      <c r="S152" s="56">
        <v>0</v>
      </c>
      <c r="T152" s="51">
        <v>0</v>
      </c>
      <c r="U152" s="51">
        <v>0</v>
      </c>
      <c r="V152" s="51">
        <v>0</v>
      </c>
      <c r="W152" s="51">
        <v>0</v>
      </c>
      <c r="X152" s="52">
        <v>0</v>
      </c>
      <c r="Y152" s="249" t="s">
        <v>20</v>
      </c>
      <c r="Z152" s="56">
        <v>0</v>
      </c>
      <c r="AA152" s="51">
        <v>0</v>
      </c>
      <c r="AB152" s="51">
        <v>0</v>
      </c>
      <c r="AC152" s="51">
        <v>0</v>
      </c>
      <c r="AD152" s="51">
        <v>0</v>
      </c>
      <c r="AE152" s="52">
        <v>0</v>
      </c>
      <c r="AF152" s="42"/>
      <c r="AG152" s="454"/>
      <c r="AH152" s="451"/>
      <c r="AI152" s="249" t="s">
        <v>20</v>
      </c>
      <c r="AJ152" s="56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249" t="s">
        <v>20</v>
      </c>
      <c r="AQ152" s="56">
        <v>0</v>
      </c>
      <c r="AR152" s="51">
        <v>0</v>
      </c>
      <c r="AS152" s="51">
        <v>0</v>
      </c>
      <c r="AT152" s="51">
        <v>0</v>
      </c>
      <c r="AU152" s="51">
        <v>0</v>
      </c>
      <c r="AV152" s="52">
        <v>0</v>
      </c>
      <c r="AW152" s="42"/>
      <c r="AX152" s="42"/>
      <c r="AY152" s="48"/>
      <c r="AZ152" s="32"/>
    </row>
    <row r="153" spans="2:52" s="58" customFormat="1" ht="10.15">
      <c r="B153" s="448"/>
      <c r="C153" s="451"/>
      <c r="D153" s="506" t="s">
        <v>64</v>
      </c>
      <c r="E153" s="445"/>
      <c r="F153" s="445"/>
      <c r="G153" s="445"/>
      <c r="H153" s="257" t="s">
        <v>27</v>
      </c>
      <c r="I153" s="258">
        <v>8</v>
      </c>
      <c r="J153" s="258">
        <v>0</v>
      </c>
      <c r="K153" s="258">
        <v>4</v>
      </c>
      <c r="L153" s="258">
        <v>0</v>
      </c>
      <c r="M153" s="258">
        <v>0</v>
      </c>
      <c r="N153" s="259">
        <v>4</v>
      </c>
      <c r="O153" s="42"/>
      <c r="P153" s="454"/>
      <c r="Q153" s="451"/>
      <c r="R153" s="249" t="s">
        <v>27</v>
      </c>
      <c r="S153" s="56">
        <v>8</v>
      </c>
      <c r="T153" s="51">
        <v>0</v>
      </c>
      <c r="U153" s="51">
        <v>2</v>
      </c>
      <c r="V153" s="51">
        <v>4</v>
      </c>
      <c r="W153" s="51">
        <v>0</v>
      </c>
      <c r="X153" s="52">
        <v>2</v>
      </c>
      <c r="Y153" s="249" t="s">
        <v>27</v>
      </c>
      <c r="Z153" s="56">
        <v>11</v>
      </c>
      <c r="AA153" s="51">
        <v>3</v>
      </c>
      <c r="AB153" s="51">
        <v>4</v>
      </c>
      <c r="AC153" s="51">
        <v>0</v>
      </c>
      <c r="AD153" s="51">
        <v>3</v>
      </c>
      <c r="AE153" s="52">
        <v>1</v>
      </c>
      <c r="AF153" s="42"/>
      <c r="AG153" s="454"/>
      <c r="AH153" s="451"/>
      <c r="AI153" s="249" t="s">
        <v>27</v>
      </c>
      <c r="AJ153" s="56">
        <v>8</v>
      </c>
      <c r="AK153" s="51">
        <v>0</v>
      </c>
      <c r="AL153" s="51">
        <v>0</v>
      </c>
      <c r="AM153" s="51">
        <v>4</v>
      </c>
      <c r="AN153" s="51">
        <v>0</v>
      </c>
      <c r="AO153" s="51">
        <v>4</v>
      </c>
      <c r="AP153" s="249" t="s">
        <v>27</v>
      </c>
      <c r="AQ153" s="56">
        <v>11</v>
      </c>
      <c r="AR153" s="51">
        <v>3</v>
      </c>
      <c r="AS153" s="51">
        <v>0</v>
      </c>
      <c r="AT153" s="51">
        <v>0</v>
      </c>
      <c r="AU153" s="51">
        <v>4</v>
      </c>
      <c r="AV153" s="52">
        <v>4</v>
      </c>
      <c r="AW153" s="42"/>
      <c r="AX153" s="42"/>
      <c r="AY153" s="48"/>
      <c r="AZ153" s="32"/>
    </row>
    <row r="154" spans="2:52" s="58" customFormat="1" ht="10.5" thickBot="1">
      <c r="B154" s="449"/>
      <c r="C154" s="453"/>
      <c r="D154" s="446"/>
      <c r="E154" s="446"/>
      <c r="F154" s="446"/>
      <c r="G154" s="446"/>
      <c r="H154" s="260" t="s">
        <v>31</v>
      </c>
      <c r="I154" s="261">
        <v>0</v>
      </c>
      <c r="J154" s="261">
        <v>0</v>
      </c>
      <c r="K154" s="261">
        <v>0</v>
      </c>
      <c r="L154" s="261">
        <v>0</v>
      </c>
      <c r="M154" s="261">
        <v>0</v>
      </c>
      <c r="N154" s="262">
        <v>0</v>
      </c>
      <c r="O154" s="42"/>
      <c r="P154" s="505"/>
      <c r="Q154" s="452"/>
      <c r="R154" s="249" t="s">
        <v>31</v>
      </c>
      <c r="S154" s="56">
        <v>0</v>
      </c>
      <c r="T154" s="51">
        <v>0</v>
      </c>
      <c r="U154" s="51">
        <v>0</v>
      </c>
      <c r="V154" s="51">
        <v>0</v>
      </c>
      <c r="W154" s="51">
        <v>0</v>
      </c>
      <c r="X154" s="52">
        <v>0</v>
      </c>
      <c r="Y154" s="249" t="s">
        <v>31</v>
      </c>
      <c r="Z154" s="56">
        <v>0</v>
      </c>
      <c r="AA154" s="51">
        <v>0</v>
      </c>
      <c r="AB154" s="51">
        <v>0</v>
      </c>
      <c r="AC154" s="51">
        <v>0</v>
      </c>
      <c r="AD154" s="51">
        <v>0</v>
      </c>
      <c r="AE154" s="52">
        <v>0</v>
      </c>
      <c r="AF154" s="42"/>
      <c r="AG154" s="505"/>
      <c r="AH154" s="452"/>
      <c r="AI154" s="249" t="s">
        <v>31</v>
      </c>
      <c r="AJ154" s="56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249" t="s">
        <v>31</v>
      </c>
      <c r="AQ154" s="56">
        <v>0</v>
      </c>
      <c r="AR154" s="51">
        <v>0</v>
      </c>
      <c r="AS154" s="51">
        <v>0</v>
      </c>
      <c r="AT154" s="51">
        <v>0</v>
      </c>
      <c r="AU154" s="51">
        <v>0</v>
      </c>
      <c r="AV154" s="52">
        <v>0</v>
      </c>
      <c r="AW154" s="42"/>
      <c r="AX154" s="42"/>
      <c r="AY154" s="48"/>
      <c r="AZ154" s="32"/>
    </row>
    <row r="155" spans="2:52" s="58" customFormat="1" ht="11.25" customHeight="1">
      <c r="B155" s="447">
        <v>29</v>
      </c>
      <c r="C155" s="450" t="s">
        <v>161</v>
      </c>
      <c r="D155" s="444" t="s">
        <v>84</v>
      </c>
      <c r="E155" s="444" t="s">
        <v>62</v>
      </c>
      <c r="F155" s="444" t="s">
        <v>58</v>
      </c>
      <c r="G155" s="444" t="s">
        <v>73</v>
      </c>
      <c r="H155" s="254" t="s">
        <v>11</v>
      </c>
      <c r="I155" s="255">
        <v>3</v>
      </c>
      <c r="J155" s="255">
        <v>3</v>
      </c>
      <c r="K155" s="255">
        <v>0</v>
      </c>
      <c r="L155" s="255">
        <v>0</v>
      </c>
      <c r="M155" s="255">
        <v>0</v>
      </c>
      <c r="N155" s="256">
        <v>0</v>
      </c>
      <c r="O155" s="42"/>
      <c r="P155" s="507">
        <v>29</v>
      </c>
      <c r="Q155" s="508" t="s">
        <v>161</v>
      </c>
      <c r="R155" s="249" t="s">
        <v>11</v>
      </c>
      <c r="S155" s="56">
        <v>3</v>
      </c>
      <c r="T155" s="51">
        <v>0</v>
      </c>
      <c r="U155" s="51">
        <v>3</v>
      </c>
      <c r="V155" s="51">
        <v>0</v>
      </c>
      <c r="W155" s="51">
        <v>0</v>
      </c>
      <c r="X155" s="52">
        <v>0</v>
      </c>
      <c r="Y155" s="249" t="s">
        <v>11</v>
      </c>
      <c r="Z155" s="56">
        <v>3</v>
      </c>
      <c r="AA155" s="51">
        <v>0</v>
      </c>
      <c r="AB155" s="51">
        <v>0</v>
      </c>
      <c r="AC155" s="51">
        <v>3</v>
      </c>
      <c r="AD155" s="51">
        <v>0</v>
      </c>
      <c r="AE155" s="52">
        <v>0</v>
      </c>
      <c r="AF155" s="42"/>
      <c r="AG155" s="507">
        <v>29</v>
      </c>
      <c r="AH155" s="508" t="s">
        <v>161</v>
      </c>
      <c r="AI155" s="249" t="s">
        <v>11</v>
      </c>
      <c r="AJ155" s="56">
        <v>3</v>
      </c>
      <c r="AK155" s="51">
        <v>0</v>
      </c>
      <c r="AL155" s="51">
        <v>3</v>
      </c>
      <c r="AM155" s="51">
        <v>0</v>
      </c>
      <c r="AN155" s="51">
        <v>0</v>
      </c>
      <c r="AO155" s="51">
        <v>0</v>
      </c>
      <c r="AP155" s="249" t="s">
        <v>11</v>
      </c>
      <c r="AQ155" s="56">
        <v>3</v>
      </c>
      <c r="AR155" s="51">
        <v>0</v>
      </c>
      <c r="AS155" s="51">
        <v>0</v>
      </c>
      <c r="AT155" s="51">
        <v>3</v>
      </c>
      <c r="AU155" s="51">
        <v>0</v>
      </c>
      <c r="AV155" s="52">
        <v>0</v>
      </c>
      <c r="AW155" s="42"/>
      <c r="AX155" s="42"/>
      <c r="AY155" s="48"/>
      <c r="AZ155" s="32"/>
    </row>
    <row r="156" spans="2:52" s="58" customFormat="1" ht="10.15">
      <c r="B156" s="448"/>
      <c r="C156" s="451"/>
      <c r="D156" s="445"/>
      <c r="E156" s="445"/>
      <c r="F156" s="445"/>
      <c r="G156" s="445"/>
      <c r="H156" s="257" t="s">
        <v>20</v>
      </c>
      <c r="I156" s="258">
        <v>2</v>
      </c>
      <c r="J156" s="258">
        <v>0</v>
      </c>
      <c r="K156" s="258">
        <v>2</v>
      </c>
      <c r="L156" s="258">
        <v>0</v>
      </c>
      <c r="M156" s="258">
        <v>0</v>
      </c>
      <c r="N156" s="259">
        <v>0</v>
      </c>
      <c r="O156" s="42"/>
      <c r="P156" s="454"/>
      <c r="Q156" s="451"/>
      <c r="R156" s="249" t="s">
        <v>20</v>
      </c>
      <c r="S156" s="56">
        <v>2</v>
      </c>
      <c r="T156" s="51">
        <v>0</v>
      </c>
      <c r="U156" s="51">
        <v>0</v>
      </c>
      <c r="V156" s="51">
        <v>2</v>
      </c>
      <c r="W156" s="51">
        <v>0</v>
      </c>
      <c r="X156" s="52">
        <v>0</v>
      </c>
      <c r="Y156" s="249" t="s">
        <v>20</v>
      </c>
      <c r="Z156" s="56">
        <v>2</v>
      </c>
      <c r="AA156" s="51">
        <v>0</v>
      </c>
      <c r="AB156" s="51">
        <v>1</v>
      </c>
      <c r="AC156" s="51">
        <v>0</v>
      </c>
      <c r="AD156" s="51">
        <v>1</v>
      </c>
      <c r="AE156" s="52">
        <v>0</v>
      </c>
      <c r="AF156" s="42"/>
      <c r="AG156" s="454"/>
      <c r="AH156" s="451"/>
      <c r="AI156" s="249" t="s">
        <v>20</v>
      </c>
      <c r="AJ156" s="56">
        <v>2</v>
      </c>
      <c r="AK156" s="51">
        <v>0</v>
      </c>
      <c r="AL156" s="51">
        <v>0</v>
      </c>
      <c r="AM156" s="51">
        <v>2</v>
      </c>
      <c r="AN156" s="51">
        <v>0</v>
      </c>
      <c r="AO156" s="51">
        <v>0</v>
      </c>
      <c r="AP156" s="249" t="s">
        <v>20</v>
      </c>
      <c r="AQ156" s="56">
        <v>2</v>
      </c>
      <c r="AR156" s="51">
        <v>0</v>
      </c>
      <c r="AS156" s="51">
        <v>0</v>
      </c>
      <c r="AT156" s="51">
        <v>0</v>
      </c>
      <c r="AU156" s="51">
        <v>2</v>
      </c>
      <c r="AV156" s="52">
        <v>0</v>
      </c>
      <c r="AW156" s="42"/>
      <c r="AX156" s="42"/>
      <c r="AY156" s="48"/>
      <c r="AZ156" s="32"/>
    </row>
    <row r="157" spans="2:52" s="58" customFormat="1" ht="10.15">
      <c r="B157" s="448"/>
      <c r="C157" s="451"/>
      <c r="D157" s="506" t="s">
        <v>70</v>
      </c>
      <c r="E157" s="445"/>
      <c r="F157" s="445"/>
      <c r="G157" s="445"/>
      <c r="H157" s="257" t="s">
        <v>27</v>
      </c>
      <c r="I157" s="258">
        <v>3</v>
      </c>
      <c r="J157" s="258">
        <v>0</v>
      </c>
      <c r="K157" s="258">
        <v>3</v>
      </c>
      <c r="L157" s="258">
        <v>0</v>
      </c>
      <c r="M157" s="258">
        <v>0</v>
      </c>
      <c r="N157" s="259">
        <v>0</v>
      </c>
      <c r="O157" s="42"/>
      <c r="P157" s="454"/>
      <c r="Q157" s="451"/>
      <c r="R157" s="249" t="s">
        <v>27</v>
      </c>
      <c r="S157" s="56">
        <v>3</v>
      </c>
      <c r="T157" s="51">
        <v>0</v>
      </c>
      <c r="U157" s="51">
        <v>0</v>
      </c>
      <c r="V157" s="51">
        <v>3</v>
      </c>
      <c r="W157" s="51">
        <v>0</v>
      </c>
      <c r="X157" s="52">
        <v>0</v>
      </c>
      <c r="Y157" s="249" t="s">
        <v>27</v>
      </c>
      <c r="Z157" s="56">
        <v>3</v>
      </c>
      <c r="AA157" s="51">
        <v>0</v>
      </c>
      <c r="AB157" s="51">
        <v>0</v>
      </c>
      <c r="AC157" s="51">
        <v>0</v>
      </c>
      <c r="AD157" s="51">
        <v>3</v>
      </c>
      <c r="AE157" s="52">
        <v>0</v>
      </c>
      <c r="AF157" s="42"/>
      <c r="AG157" s="454"/>
      <c r="AH157" s="451"/>
      <c r="AI157" s="249" t="s">
        <v>27</v>
      </c>
      <c r="AJ157" s="56">
        <v>3</v>
      </c>
      <c r="AK157" s="51">
        <v>0</v>
      </c>
      <c r="AL157" s="51">
        <v>0</v>
      </c>
      <c r="AM157" s="51">
        <v>3</v>
      </c>
      <c r="AN157" s="51">
        <v>0</v>
      </c>
      <c r="AO157" s="51">
        <v>0</v>
      </c>
      <c r="AP157" s="249" t="s">
        <v>27</v>
      </c>
      <c r="AQ157" s="56">
        <v>3</v>
      </c>
      <c r="AR157" s="51">
        <v>0</v>
      </c>
      <c r="AS157" s="51">
        <v>0</v>
      </c>
      <c r="AT157" s="51">
        <v>0</v>
      </c>
      <c r="AU157" s="51">
        <v>3</v>
      </c>
      <c r="AV157" s="52">
        <v>0</v>
      </c>
      <c r="AW157" s="42"/>
      <c r="AX157" s="42"/>
      <c r="AY157" s="48"/>
      <c r="AZ157" s="32"/>
    </row>
    <row r="158" spans="2:52" s="58" customFormat="1" ht="10.5" thickBot="1">
      <c r="B158" s="449"/>
      <c r="C158" s="453"/>
      <c r="D158" s="446"/>
      <c r="E158" s="446"/>
      <c r="F158" s="446"/>
      <c r="G158" s="446"/>
      <c r="H158" s="260" t="s">
        <v>31</v>
      </c>
      <c r="I158" s="261">
        <v>10</v>
      </c>
      <c r="J158" s="261">
        <v>7</v>
      </c>
      <c r="K158" s="261">
        <v>3</v>
      </c>
      <c r="L158" s="261">
        <v>0</v>
      </c>
      <c r="M158" s="261">
        <v>0</v>
      </c>
      <c r="N158" s="262">
        <v>0</v>
      </c>
      <c r="O158" s="42"/>
      <c r="P158" s="505"/>
      <c r="Q158" s="452"/>
      <c r="R158" s="249" t="s">
        <v>31</v>
      </c>
      <c r="S158" s="56">
        <v>12</v>
      </c>
      <c r="T158" s="51">
        <v>2</v>
      </c>
      <c r="U158" s="51">
        <v>7</v>
      </c>
      <c r="V158" s="51">
        <v>3</v>
      </c>
      <c r="W158" s="51">
        <v>0</v>
      </c>
      <c r="X158" s="52">
        <v>0</v>
      </c>
      <c r="Y158" s="249" t="s">
        <v>31</v>
      </c>
      <c r="Z158" s="56">
        <v>12</v>
      </c>
      <c r="AA158" s="51">
        <v>0</v>
      </c>
      <c r="AB158" s="51">
        <v>2</v>
      </c>
      <c r="AC158" s="51">
        <v>7</v>
      </c>
      <c r="AD158" s="51">
        <v>3</v>
      </c>
      <c r="AE158" s="52">
        <v>0</v>
      </c>
      <c r="AF158" s="42"/>
      <c r="AG158" s="505"/>
      <c r="AH158" s="452"/>
      <c r="AI158" s="249" t="s">
        <v>31</v>
      </c>
      <c r="AJ158" s="56">
        <v>12</v>
      </c>
      <c r="AK158" s="51">
        <v>2</v>
      </c>
      <c r="AL158" s="51">
        <v>7</v>
      </c>
      <c r="AM158" s="51">
        <v>3</v>
      </c>
      <c r="AN158" s="51">
        <v>0</v>
      </c>
      <c r="AO158" s="51">
        <v>0</v>
      </c>
      <c r="AP158" s="249" t="s">
        <v>31</v>
      </c>
      <c r="AQ158" s="56">
        <v>12</v>
      </c>
      <c r="AR158" s="51">
        <v>0</v>
      </c>
      <c r="AS158" s="51">
        <v>2</v>
      </c>
      <c r="AT158" s="51">
        <v>7</v>
      </c>
      <c r="AU158" s="51">
        <v>3</v>
      </c>
      <c r="AV158" s="52">
        <v>0</v>
      </c>
      <c r="AW158" s="42"/>
      <c r="AX158" s="42"/>
      <c r="AY158" s="48"/>
      <c r="AZ158" s="32"/>
    </row>
    <row r="159" spans="2:52" s="58" customFormat="1" ht="10.15">
      <c r="B159" s="447">
        <v>32</v>
      </c>
      <c r="C159" s="450" t="s">
        <v>91</v>
      </c>
      <c r="D159" s="444" t="s">
        <v>84</v>
      </c>
      <c r="E159" s="444" t="s">
        <v>62</v>
      </c>
      <c r="F159" s="444" t="s">
        <v>58</v>
      </c>
      <c r="G159" s="444" t="s">
        <v>63</v>
      </c>
      <c r="H159" s="254" t="s">
        <v>11</v>
      </c>
      <c r="I159" s="255">
        <v>20</v>
      </c>
      <c r="J159" s="255">
        <v>7</v>
      </c>
      <c r="K159" s="255">
        <v>3</v>
      </c>
      <c r="L159" s="255">
        <v>7</v>
      </c>
      <c r="M159" s="255">
        <v>3</v>
      </c>
      <c r="N159" s="256">
        <v>0</v>
      </c>
      <c r="O159" s="42"/>
      <c r="P159" s="507">
        <v>32</v>
      </c>
      <c r="Q159" s="508" t="s">
        <v>91</v>
      </c>
      <c r="R159" s="249" t="s">
        <v>11</v>
      </c>
      <c r="S159" s="56">
        <v>20</v>
      </c>
      <c r="T159" s="51">
        <v>7</v>
      </c>
      <c r="U159" s="51">
        <v>4</v>
      </c>
      <c r="V159" s="51">
        <v>5</v>
      </c>
      <c r="W159" s="51">
        <v>2</v>
      </c>
      <c r="X159" s="52">
        <v>2</v>
      </c>
      <c r="Y159" s="249" t="s">
        <v>11</v>
      </c>
      <c r="Z159" s="56">
        <v>14</v>
      </c>
      <c r="AA159" s="51">
        <v>7</v>
      </c>
      <c r="AB159" s="51">
        <v>1</v>
      </c>
      <c r="AC159" s="51">
        <v>3</v>
      </c>
      <c r="AD159" s="51">
        <v>0</v>
      </c>
      <c r="AE159" s="52">
        <v>3</v>
      </c>
      <c r="AF159" s="42"/>
      <c r="AG159" s="507">
        <v>32</v>
      </c>
      <c r="AH159" s="508" t="s">
        <v>91</v>
      </c>
      <c r="AI159" s="249" t="s">
        <v>11</v>
      </c>
      <c r="AJ159" s="56">
        <v>20</v>
      </c>
      <c r="AK159" s="51">
        <v>7</v>
      </c>
      <c r="AL159" s="51">
        <v>1</v>
      </c>
      <c r="AM159" s="51">
        <v>5</v>
      </c>
      <c r="AN159" s="51">
        <v>5</v>
      </c>
      <c r="AO159" s="51">
        <v>2</v>
      </c>
      <c r="AP159" s="249" t="s">
        <v>11</v>
      </c>
      <c r="AQ159" s="56">
        <v>20</v>
      </c>
      <c r="AR159" s="51">
        <v>7</v>
      </c>
      <c r="AS159" s="51">
        <v>1</v>
      </c>
      <c r="AT159" s="51">
        <v>3</v>
      </c>
      <c r="AU159" s="51">
        <v>3</v>
      </c>
      <c r="AV159" s="52">
        <v>6</v>
      </c>
      <c r="AW159" s="42"/>
      <c r="AX159" s="42"/>
      <c r="AY159" s="48"/>
      <c r="AZ159" s="32"/>
    </row>
    <row r="160" spans="2:52" s="58" customFormat="1" ht="10.15">
      <c r="B160" s="448"/>
      <c r="C160" s="451"/>
      <c r="D160" s="445"/>
      <c r="E160" s="445"/>
      <c r="F160" s="445"/>
      <c r="G160" s="445"/>
      <c r="H160" s="257" t="s">
        <v>20</v>
      </c>
      <c r="I160" s="258">
        <v>0</v>
      </c>
      <c r="J160" s="258">
        <v>0</v>
      </c>
      <c r="K160" s="258">
        <v>0</v>
      </c>
      <c r="L160" s="258">
        <v>0</v>
      </c>
      <c r="M160" s="258">
        <v>0</v>
      </c>
      <c r="N160" s="259">
        <v>0</v>
      </c>
      <c r="O160" s="42"/>
      <c r="P160" s="454"/>
      <c r="Q160" s="451"/>
      <c r="R160" s="249" t="s">
        <v>20</v>
      </c>
      <c r="S160" s="56">
        <v>0</v>
      </c>
      <c r="T160" s="51">
        <v>0</v>
      </c>
      <c r="U160" s="51">
        <v>0</v>
      </c>
      <c r="V160" s="51">
        <v>0</v>
      </c>
      <c r="W160" s="51">
        <v>0</v>
      </c>
      <c r="X160" s="52">
        <v>0</v>
      </c>
      <c r="Y160" s="249" t="s">
        <v>20</v>
      </c>
      <c r="Z160" s="56">
        <v>0</v>
      </c>
      <c r="AA160" s="51">
        <v>0</v>
      </c>
      <c r="AB160" s="51">
        <v>0</v>
      </c>
      <c r="AC160" s="51">
        <v>0</v>
      </c>
      <c r="AD160" s="51">
        <v>0</v>
      </c>
      <c r="AE160" s="52">
        <v>0</v>
      </c>
      <c r="AF160" s="42"/>
      <c r="AG160" s="454"/>
      <c r="AH160" s="451"/>
      <c r="AI160" s="249" t="s">
        <v>20</v>
      </c>
      <c r="AJ160" s="56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249" t="s">
        <v>20</v>
      </c>
      <c r="AQ160" s="56">
        <v>0</v>
      </c>
      <c r="AR160" s="51">
        <v>0</v>
      </c>
      <c r="AS160" s="51">
        <v>0</v>
      </c>
      <c r="AT160" s="51">
        <v>0</v>
      </c>
      <c r="AU160" s="51">
        <v>0</v>
      </c>
      <c r="AV160" s="52">
        <v>0</v>
      </c>
      <c r="AW160" s="42"/>
      <c r="AX160" s="42"/>
      <c r="AY160" s="48"/>
      <c r="AZ160" s="32"/>
    </row>
    <row r="161" spans="2:52" s="58" customFormat="1" ht="10.15">
      <c r="B161" s="448"/>
      <c r="C161" s="451"/>
      <c r="D161" s="506" t="s">
        <v>60</v>
      </c>
      <c r="E161" s="445"/>
      <c r="F161" s="445"/>
      <c r="G161" s="445"/>
      <c r="H161" s="257" t="s">
        <v>27</v>
      </c>
      <c r="I161" s="258">
        <v>0</v>
      </c>
      <c r="J161" s="258">
        <v>0</v>
      </c>
      <c r="K161" s="258">
        <v>0</v>
      </c>
      <c r="L161" s="258">
        <v>0</v>
      </c>
      <c r="M161" s="258">
        <v>0</v>
      </c>
      <c r="N161" s="259">
        <v>0</v>
      </c>
      <c r="O161" s="42"/>
      <c r="P161" s="454"/>
      <c r="Q161" s="451"/>
      <c r="R161" s="249" t="s">
        <v>27</v>
      </c>
      <c r="S161" s="56">
        <v>0</v>
      </c>
      <c r="T161" s="51">
        <v>0</v>
      </c>
      <c r="U161" s="51">
        <v>0</v>
      </c>
      <c r="V161" s="51">
        <v>0</v>
      </c>
      <c r="W161" s="51">
        <v>0</v>
      </c>
      <c r="X161" s="52">
        <v>0</v>
      </c>
      <c r="Y161" s="249" t="s">
        <v>27</v>
      </c>
      <c r="Z161" s="56">
        <v>0</v>
      </c>
      <c r="AA161" s="51">
        <v>0</v>
      </c>
      <c r="AB161" s="51">
        <v>0</v>
      </c>
      <c r="AC161" s="51">
        <v>0</v>
      </c>
      <c r="AD161" s="51">
        <v>0</v>
      </c>
      <c r="AE161" s="52">
        <v>0</v>
      </c>
      <c r="AF161" s="42"/>
      <c r="AG161" s="454"/>
      <c r="AH161" s="451"/>
      <c r="AI161" s="249" t="s">
        <v>27</v>
      </c>
      <c r="AJ161" s="56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249" t="s">
        <v>27</v>
      </c>
      <c r="AQ161" s="56">
        <v>0</v>
      </c>
      <c r="AR161" s="51">
        <v>0</v>
      </c>
      <c r="AS161" s="51">
        <v>0</v>
      </c>
      <c r="AT161" s="51">
        <v>0</v>
      </c>
      <c r="AU161" s="51">
        <v>0</v>
      </c>
      <c r="AV161" s="52">
        <v>0</v>
      </c>
      <c r="AW161" s="42"/>
      <c r="AX161" s="42"/>
      <c r="AY161" s="48"/>
      <c r="AZ161" s="32"/>
    </row>
    <row r="162" spans="2:52" s="58" customFormat="1" ht="10.5" thickBot="1">
      <c r="B162" s="449"/>
      <c r="C162" s="453"/>
      <c r="D162" s="446"/>
      <c r="E162" s="446"/>
      <c r="F162" s="446"/>
      <c r="G162" s="446"/>
      <c r="H162" s="260" t="s">
        <v>31</v>
      </c>
      <c r="I162" s="261">
        <v>0</v>
      </c>
      <c r="J162" s="261">
        <v>0</v>
      </c>
      <c r="K162" s="261">
        <v>0</v>
      </c>
      <c r="L162" s="261">
        <v>0</v>
      </c>
      <c r="M162" s="261">
        <v>0</v>
      </c>
      <c r="N162" s="262">
        <v>0</v>
      </c>
      <c r="O162" s="42"/>
      <c r="P162" s="505"/>
      <c r="Q162" s="452"/>
      <c r="R162" s="249" t="s">
        <v>31</v>
      </c>
      <c r="S162" s="56">
        <v>0</v>
      </c>
      <c r="T162" s="51">
        <v>0</v>
      </c>
      <c r="U162" s="51">
        <v>0</v>
      </c>
      <c r="V162" s="51">
        <v>0</v>
      </c>
      <c r="W162" s="51">
        <v>0</v>
      </c>
      <c r="X162" s="52">
        <v>0</v>
      </c>
      <c r="Y162" s="249" t="s">
        <v>31</v>
      </c>
      <c r="Z162" s="56">
        <v>0</v>
      </c>
      <c r="AA162" s="51">
        <v>0</v>
      </c>
      <c r="AB162" s="51">
        <v>0</v>
      </c>
      <c r="AC162" s="51">
        <v>0</v>
      </c>
      <c r="AD162" s="51">
        <v>0</v>
      </c>
      <c r="AE162" s="52">
        <v>0</v>
      </c>
      <c r="AF162" s="42"/>
      <c r="AG162" s="505"/>
      <c r="AH162" s="452"/>
      <c r="AI162" s="249" t="s">
        <v>31</v>
      </c>
      <c r="AJ162" s="56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249" t="s">
        <v>31</v>
      </c>
      <c r="AQ162" s="56">
        <v>0</v>
      </c>
      <c r="AR162" s="51">
        <v>0</v>
      </c>
      <c r="AS162" s="51">
        <v>0</v>
      </c>
      <c r="AT162" s="51">
        <v>0</v>
      </c>
      <c r="AU162" s="51">
        <v>0</v>
      </c>
      <c r="AV162" s="52">
        <v>0</v>
      </c>
      <c r="AW162" s="42"/>
      <c r="AX162" s="42"/>
      <c r="AY162" s="48"/>
      <c r="AZ162" s="32"/>
    </row>
    <row r="163" spans="2:52" s="58" customFormat="1" ht="10.15">
      <c r="B163" s="447">
        <v>33</v>
      </c>
      <c r="C163" s="450" t="s">
        <v>92</v>
      </c>
      <c r="D163" s="444" t="s">
        <v>84</v>
      </c>
      <c r="E163" s="444" t="s">
        <v>62</v>
      </c>
      <c r="F163" s="444" t="s">
        <v>58</v>
      </c>
      <c r="G163" s="444" t="s">
        <v>63</v>
      </c>
      <c r="H163" s="254" t="s">
        <v>11</v>
      </c>
      <c r="I163" s="255">
        <v>20</v>
      </c>
      <c r="J163" s="255">
        <v>7</v>
      </c>
      <c r="K163" s="255">
        <v>3</v>
      </c>
      <c r="L163" s="255">
        <v>9</v>
      </c>
      <c r="M163" s="255">
        <v>1</v>
      </c>
      <c r="N163" s="256">
        <v>0</v>
      </c>
      <c r="O163" s="42"/>
      <c r="P163" s="507">
        <v>33</v>
      </c>
      <c r="Q163" s="508" t="s">
        <v>92</v>
      </c>
      <c r="R163" s="249" t="s">
        <v>11</v>
      </c>
      <c r="S163" s="56">
        <v>20</v>
      </c>
      <c r="T163" s="51">
        <v>8</v>
      </c>
      <c r="U163" s="51">
        <v>3</v>
      </c>
      <c r="V163" s="51">
        <v>4</v>
      </c>
      <c r="W163" s="51">
        <v>5</v>
      </c>
      <c r="X163" s="52">
        <v>0</v>
      </c>
      <c r="Y163" s="249" t="s">
        <v>11</v>
      </c>
      <c r="Z163" s="56">
        <v>20</v>
      </c>
      <c r="AA163" s="51">
        <v>8</v>
      </c>
      <c r="AB163" s="51">
        <v>4</v>
      </c>
      <c r="AC163" s="51">
        <v>4</v>
      </c>
      <c r="AD163" s="51">
        <v>0</v>
      </c>
      <c r="AE163" s="52">
        <v>4</v>
      </c>
      <c r="AF163" s="42"/>
      <c r="AG163" s="507">
        <v>33</v>
      </c>
      <c r="AH163" s="508" t="s">
        <v>92</v>
      </c>
      <c r="AI163" s="249" t="s">
        <v>11</v>
      </c>
      <c r="AJ163" s="56">
        <v>20</v>
      </c>
      <c r="AK163" s="51">
        <v>7</v>
      </c>
      <c r="AL163" s="51">
        <v>3</v>
      </c>
      <c r="AM163" s="51">
        <v>4</v>
      </c>
      <c r="AN163" s="51">
        <v>5</v>
      </c>
      <c r="AO163" s="51">
        <v>1</v>
      </c>
      <c r="AP163" s="249" t="s">
        <v>11</v>
      </c>
      <c r="AQ163" s="56">
        <v>20</v>
      </c>
      <c r="AR163" s="51">
        <v>7</v>
      </c>
      <c r="AS163" s="51">
        <v>3</v>
      </c>
      <c r="AT163" s="51">
        <v>4</v>
      </c>
      <c r="AU163" s="51">
        <v>0</v>
      </c>
      <c r="AV163" s="52">
        <v>6</v>
      </c>
      <c r="AW163" s="42"/>
      <c r="AX163" s="42"/>
      <c r="AY163" s="48"/>
      <c r="AZ163" s="32"/>
    </row>
    <row r="164" spans="2:52" s="58" customFormat="1" ht="10.15">
      <c r="B164" s="448"/>
      <c r="C164" s="451"/>
      <c r="D164" s="445"/>
      <c r="E164" s="445"/>
      <c r="F164" s="445"/>
      <c r="G164" s="445"/>
      <c r="H164" s="257" t="s">
        <v>20</v>
      </c>
      <c r="I164" s="258">
        <v>0</v>
      </c>
      <c r="J164" s="258">
        <v>0</v>
      </c>
      <c r="K164" s="258">
        <v>0</v>
      </c>
      <c r="L164" s="258">
        <v>0</v>
      </c>
      <c r="M164" s="258">
        <v>0</v>
      </c>
      <c r="N164" s="259">
        <v>0</v>
      </c>
      <c r="O164" s="42"/>
      <c r="P164" s="454"/>
      <c r="Q164" s="451"/>
      <c r="R164" s="249" t="s">
        <v>20</v>
      </c>
      <c r="S164" s="56">
        <v>0</v>
      </c>
      <c r="T164" s="51">
        <v>0</v>
      </c>
      <c r="U164" s="51">
        <v>0</v>
      </c>
      <c r="V164" s="51">
        <v>0</v>
      </c>
      <c r="W164" s="51">
        <v>0</v>
      </c>
      <c r="X164" s="52">
        <v>0</v>
      </c>
      <c r="Y164" s="249" t="s">
        <v>20</v>
      </c>
      <c r="Z164" s="56">
        <v>0</v>
      </c>
      <c r="AA164" s="51">
        <v>0</v>
      </c>
      <c r="AB164" s="51">
        <v>0</v>
      </c>
      <c r="AC164" s="51">
        <v>0</v>
      </c>
      <c r="AD164" s="51">
        <v>0</v>
      </c>
      <c r="AE164" s="52">
        <v>0</v>
      </c>
      <c r="AF164" s="42"/>
      <c r="AG164" s="454"/>
      <c r="AH164" s="451"/>
      <c r="AI164" s="249" t="s">
        <v>20</v>
      </c>
      <c r="AJ164" s="56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249" t="s">
        <v>20</v>
      </c>
      <c r="AQ164" s="56">
        <v>0</v>
      </c>
      <c r="AR164" s="51">
        <v>0</v>
      </c>
      <c r="AS164" s="51">
        <v>0</v>
      </c>
      <c r="AT164" s="51">
        <v>0</v>
      </c>
      <c r="AU164" s="51">
        <v>0</v>
      </c>
      <c r="AV164" s="52">
        <v>0</v>
      </c>
      <c r="AW164" s="42"/>
      <c r="AX164" s="42"/>
      <c r="AY164" s="48"/>
      <c r="AZ164" s="32"/>
    </row>
    <row r="165" spans="2:52" s="58" customFormat="1" ht="10.15">
      <c r="B165" s="448"/>
      <c r="C165" s="451"/>
      <c r="D165" s="506" t="s">
        <v>60</v>
      </c>
      <c r="E165" s="445"/>
      <c r="F165" s="445"/>
      <c r="G165" s="445"/>
      <c r="H165" s="257" t="s">
        <v>27</v>
      </c>
      <c r="I165" s="258">
        <v>0</v>
      </c>
      <c r="J165" s="258">
        <v>0</v>
      </c>
      <c r="K165" s="258">
        <v>0</v>
      </c>
      <c r="L165" s="258">
        <v>0</v>
      </c>
      <c r="M165" s="258">
        <v>0</v>
      </c>
      <c r="N165" s="259">
        <v>0</v>
      </c>
      <c r="O165" s="42"/>
      <c r="P165" s="454"/>
      <c r="Q165" s="451"/>
      <c r="R165" s="249" t="s">
        <v>27</v>
      </c>
      <c r="S165" s="56">
        <v>0</v>
      </c>
      <c r="T165" s="51">
        <v>0</v>
      </c>
      <c r="U165" s="51">
        <v>0</v>
      </c>
      <c r="V165" s="51">
        <v>0</v>
      </c>
      <c r="W165" s="51">
        <v>0</v>
      </c>
      <c r="X165" s="52">
        <v>0</v>
      </c>
      <c r="Y165" s="249" t="s">
        <v>27</v>
      </c>
      <c r="Z165" s="56">
        <v>0</v>
      </c>
      <c r="AA165" s="51">
        <v>0</v>
      </c>
      <c r="AB165" s="51">
        <v>0</v>
      </c>
      <c r="AC165" s="51">
        <v>0</v>
      </c>
      <c r="AD165" s="51">
        <v>0</v>
      </c>
      <c r="AE165" s="52">
        <v>0</v>
      </c>
      <c r="AF165" s="42"/>
      <c r="AG165" s="454"/>
      <c r="AH165" s="451"/>
      <c r="AI165" s="249" t="s">
        <v>27</v>
      </c>
      <c r="AJ165" s="56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249" t="s">
        <v>27</v>
      </c>
      <c r="AQ165" s="56">
        <v>0</v>
      </c>
      <c r="AR165" s="51">
        <v>0</v>
      </c>
      <c r="AS165" s="51">
        <v>0</v>
      </c>
      <c r="AT165" s="51">
        <v>0</v>
      </c>
      <c r="AU165" s="51">
        <v>0</v>
      </c>
      <c r="AV165" s="52">
        <v>0</v>
      </c>
      <c r="AW165" s="42"/>
      <c r="AX165" s="42"/>
      <c r="AY165" s="48"/>
      <c r="AZ165" s="32"/>
    </row>
    <row r="166" spans="2:52" s="58" customFormat="1" ht="10.5" thickBot="1">
      <c r="B166" s="449"/>
      <c r="C166" s="453"/>
      <c r="D166" s="446"/>
      <c r="E166" s="446"/>
      <c r="F166" s="446"/>
      <c r="G166" s="446"/>
      <c r="H166" s="260" t="s">
        <v>31</v>
      </c>
      <c r="I166" s="261">
        <v>0</v>
      </c>
      <c r="J166" s="261">
        <v>0</v>
      </c>
      <c r="K166" s="261">
        <v>0</v>
      </c>
      <c r="L166" s="261">
        <v>0</v>
      </c>
      <c r="M166" s="261">
        <v>0</v>
      </c>
      <c r="N166" s="262">
        <v>0</v>
      </c>
      <c r="O166" s="42"/>
      <c r="P166" s="505"/>
      <c r="Q166" s="452"/>
      <c r="R166" s="249" t="s">
        <v>31</v>
      </c>
      <c r="S166" s="56">
        <v>0</v>
      </c>
      <c r="T166" s="51">
        <v>0</v>
      </c>
      <c r="U166" s="51">
        <v>0</v>
      </c>
      <c r="V166" s="51">
        <v>0</v>
      </c>
      <c r="W166" s="51">
        <v>0</v>
      </c>
      <c r="X166" s="52">
        <v>0</v>
      </c>
      <c r="Y166" s="249" t="s">
        <v>31</v>
      </c>
      <c r="Z166" s="56">
        <v>0</v>
      </c>
      <c r="AA166" s="51">
        <v>0</v>
      </c>
      <c r="AB166" s="51">
        <v>0</v>
      </c>
      <c r="AC166" s="51">
        <v>0</v>
      </c>
      <c r="AD166" s="51">
        <v>0</v>
      </c>
      <c r="AE166" s="52">
        <v>0</v>
      </c>
      <c r="AF166" s="42"/>
      <c r="AG166" s="505"/>
      <c r="AH166" s="452"/>
      <c r="AI166" s="249" t="s">
        <v>31</v>
      </c>
      <c r="AJ166" s="56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249" t="s">
        <v>31</v>
      </c>
      <c r="AQ166" s="56">
        <v>0</v>
      </c>
      <c r="AR166" s="51">
        <v>0</v>
      </c>
      <c r="AS166" s="51">
        <v>0</v>
      </c>
      <c r="AT166" s="51">
        <v>0</v>
      </c>
      <c r="AU166" s="51">
        <v>0</v>
      </c>
      <c r="AV166" s="52">
        <v>0</v>
      </c>
      <c r="AW166" s="42"/>
      <c r="AX166" s="42"/>
      <c r="AY166" s="48"/>
      <c r="AZ166" s="32"/>
    </row>
    <row r="167" spans="2:52" s="58" customFormat="1" ht="11.25" customHeight="1">
      <c r="B167" s="447">
        <v>35</v>
      </c>
      <c r="C167" s="450" t="s">
        <v>93</v>
      </c>
      <c r="D167" s="444" t="s">
        <v>84</v>
      </c>
      <c r="E167" s="444" t="s">
        <v>62</v>
      </c>
      <c r="F167" s="444" t="s">
        <v>162</v>
      </c>
      <c r="G167" s="444" t="s">
        <v>94</v>
      </c>
      <c r="H167" s="254" t="s">
        <v>11</v>
      </c>
      <c r="I167" s="255">
        <v>0</v>
      </c>
      <c r="J167" s="255">
        <v>0</v>
      </c>
      <c r="K167" s="255">
        <v>0</v>
      </c>
      <c r="L167" s="255">
        <v>0</v>
      </c>
      <c r="M167" s="255">
        <v>0</v>
      </c>
      <c r="N167" s="256">
        <v>0</v>
      </c>
      <c r="O167" s="42"/>
      <c r="P167" s="507">
        <v>35</v>
      </c>
      <c r="Q167" s="508" t="s">
        <v>93</v>
      </c>
      <c r="R167" s="249" t="s">
        <v>11</v>
      </c>
      <c r="S167" s="56">
        <v>0</v>
      </c>
      <c r="T167" s="51">
        <v>0</v>
      </c>
      <c r="U167" s="51">
        <v>0</v>
      </c>
      <c r="V167" s="51">
        <v>0</v>
      </c>
      <c r="W167" s="51">
        <v>0</v>
      </c>
      <c r="X167" s="52">
        <v>0</v>
      </c>
      <c r="Y167" s="249" t="s">
        <v>11</v>
      </c>
      <c r="Z167" s="56">
        <v>0</v>
      </c>
      <c r="AA167" s="51">
        <v>0</v>
      </c>
      <c r="AB167" s="51">
        <v>0</v>
      </c>
      <c r="AC167" s="51">
        <v>0</v>
      </c>
      <c r="AD167" s="51">
        <v>0</v>
      </c>
      <c r="AE167" s="52">
        <v>0</v>
      </c>
      <c r="AF167" s="42"/>
      <c r="AG167" s="507">
        <v>35</v>
      </c>
      <c r="AH167" s="508" t="s">
        <v>93</v>
      </c>
      <c r="AI167" s="249" t="s">
        <v>11</v>
      </c>
      <c r="AJ167" s="56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249" t="s">
        <v>11</v>
      </c>
      <c r="AQ167" s="56">
        <v>0</v>
      </c>
      <c r="AR167" s="51">
        <v>0</v>
      </c>
      <c r="AS167" s="51">
        <v>0</v>
      </c>
      <c r="AT167" s="51">
        <v>0</v>
      </c>
      <c r="AU167" s="51">
        <v>0</v>
      </c>
      <c r="AV167" s="52">
        <v>0</v>
      </c>
      <c r="AW167" s="42"/>
      <c r="AX167" s="42"/>
      <c r="AY167" s="48"/>
      <c r="AZ167" s="32"/>
    </row>
    <row r="168" spans="2:52" s="58" customFormat="1" ht="10.15">
      <c r="B168" s="448"/>
      <c r="C168" s="451"/>
      <c r="D168" s="445"/>
      <c r="E168" s="445"/>
      <c r="F168" s="445"/>
      <c r="G168" s="445"/>
      <c r="H168" s="257" t="s">
        <v>20</v>
      </c>
      <c r="I168" s="258">
        <v>0</v>
      </c>
      <c r="J168" s="258">
        <v>0</v>
      </c>
      <c r="K168" s="258">
        <v>0</v>
      </c>
      <c r="L168" s="258">
        <v>0</v>
      </c>
      <c r="M168" s="258">
        <v>0</v>
      </c>
      <c r="N168" s="259">
        <v>0</v>
      </c>
      <c r="O168" s="42"/>
      <c r="P168" s="454"/>
      <c r="Q168" s="451"/>
      <c r="R168" s="249" t="s">
        <v>20</v>
      </c>
      <c r="S168" s="56">
        <v>0</v>
      </c>
      <c r="T168" s="51">
        <v>0</v>
      </c>
      <c r="U168" s="51">
        <v>0</v>
      </c>
      <c r="V168" s="51">
        <v>0</v>
      </c>
      <c r="W168" s="51">
        <v>0</v>
      </c>
      <c r="X168" s="52">
        <v>0</v>
      </c>
      <c r="Y168" s="249" t="s">
        <v>20</v>
      </c>
      <c r="Z168" s="56">
        <v>0</v>
      </c>
      <c r="AA168" s="51">
        <v>0</v>
      </c>
      <c r="AB168" s="51">
        <v>0</v>
      </c>
      <c r="AC168" s="51">
        <v>0</v>
      </c>
      <c r="AD168" s="51">
        <v>0</v>
      </c>
      <c r="AE168" s="52">
        <v>0</v>
      </c>
      <c r="AF168" s="42"/>
      <c r="AG168" s="454"/>
      <c r="AH168" s="451"/>
      <c r="AI168" s="249" t="s">
        <v>20</v>
      </c>
      <c r="AJ168" s="56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249" t="s">
        <v>20</v>
      </c>
      <c r="AQ168" s="56">
        <v>0</v>
      </c>
      <c r="AR168" s="51">
        <v>0</v>
      </c>
      <c r="AS168" s="51">
        <v>0</v>
      </c>
      <c r="AT168" s="51">
        <v>0</v>
      </c>
      <c r="AU168" s="51">
        <v>0</v>
      </c>
      <c r="AV168" s="52">
        <v>0</v>
      </c>
      <c r="AW168" s="42"/>
      <c r="AX168" s="42"/>
      <c r="AY168" s="48"/>
      <c r="AZ168" s="32"/>
    </row>
    <row r="169" spans="2:52" s="58" customFormat="1" ht="10.15">
      <c r="B169" s="448"/>
      <c r="C169" s="451"/>
      <c r="D169" s="506" t="s">
        <v>60</v>
      </c>
      <c r="E169" s="445"/>
      <c r="F169" s="445"/>
      <c r="G169" s="445"/>
      <c r="H169" s="257" t="s">
        <v>27</v>
      </c>
      <c r="I169" s="258">
        <v>4</v>
      </c>
      <c r="J169" s="258">
        <v>0</v>
      </c>
      <c r="K169" s="258">
        <v>2</v>
      </c>
      <c r="L169" s="258">
        <v>1</v>
      </c>
      <c r="M169" s="258">
        <v>1</v>
      </c>
      <c r="N169" s="259">
        <v>0</v>
      </c>
      <c r="O169" s="42"/>
      <c r="P169" s="454"/>
      <c r="Q169" s="451"/>
      <c r="R169" s="249" t="s">
        <v>27</v>
      </c>
      <c r="S169" s="56">
        <v>4</v>
      </c>
      <c r="T169" s="51">
        <v>0</v>
      </c>
      <c r="U169" s="51">
        <v>1</v>
      </c>
      <c r="V169" s="51">
        <v>2</v>
      </c>
      <c r="W169" s="51">
        <v>1</v>
      </c>
      <c r="X169" s="52">
        <v>0</v>
      </c>
      <c r="Y169" s="249" t="s">
        <v>27</v>
      </c>
      <c r="Z169" s="56">
        <v>4</v>
      </c>
      <c r="AA169" s="51">
        <v>0</v>
      </c>
      <c r="AB169" s="51">
        <v>2</v>
      </c>
      <c r="AC169" s="51">
        <v>0</v>
      </c>
      <c r="AD169" s="51">
        <v>2</v>
      </c>
      <c r="AE169" s="52">
        <v>0</v>
      </c>
      <c r="AF169" s="42"/>
      <c r="AG169" s="454"/>
      <c r="AH169" s="451"/>
      <c r="AI169" s="249" t="s">
        <v>27</v>
      </c>
      <c r="AJ169" s="56">
        <v>4</v>
      </c>
      <c r="AK169" s="51">
        <v>0</v>
      </c>
      <c r="AL169" s="51">
        <v>0</v>
      </c>
      <c r="AM169" s="51">
        <v>2</v>
      </c>
      <c r="AN169" s="51">
        <v>1</v>
      </c>
      <c r="AO169" s="51">
        <v>1</v>
      </c>
      <c r="AP169" s="249" t="s">
        <v>27</v>
      </c>
      <c r="AQ169" s="56">
        <v>4</v>
      </c>
      <c r="AR169" s="51">
        <v>0</v>
      </c>
      <c r="AS169" s="51">
        <v>0</v>
      </c>
      <c r="AT169" s="51">
        <v>0</v>
      </c>
      <c r="AU169" s="51">
        <v>2</v>
      </c>
      <c r="AV169" s="52">
        <v>2</v>
      </c>
      <c r="AW169" s="42"/>
      <c r="AX169" s="42"/>
      <c r="AY169" s="48"/>
      <c r="AZ169" s="32"/>
    </row>
    <row r="170" spans="2:52" s="58" customFormat="1" ht="10.5" thickBot="1">
      <c r="B170" s="449"/>
      <c r="C170" s="453"/>
      <c r="D170" s="446"/>
      <c r="E170" s="446"/>
      <c r="F170" s="446"/>
      <c r="G170" s="446"/>
      <c r="H170" s="260" t="s">
        <v>31</v>
      </c>
      <c r="I170" s="261">
        <v>0</v>
      </c>
      <c r="J170" s="261">
        <v>0</v>
      </c>
      <c r="K170" s="261">
        <v>0</v>
      </c>
      <c r="L170" s="261">
        <v>0</v>
      </c>
      <c r="M170" s="261">
        <v>0</v>
      </c>
      <c r="N170" s="262">
        <v>0</v>
      </c>
      <c r="O170" s="42"/>
      <c r="P170" s="505"/>
      <c r="Q170" s="452"/>
      <c r="R170" s="249" t="s">
        <v>31</v>
      </c>
      <c r="S170" s="56">
        <v>0</v>
      </c>
      <c r="T170" s="51">
        <v>0</v>
      </c>
      <c r="U170" s="51">
        <v>0</v>
      </c>
      <c r="V170" s="51">
        <v>0</v>
      </c>
      <c r="W170" s="51">
        <v>0</v>
      </c>
      <c r="X170" s="52">
        <v>0</v>
      </c>
      <c r="Y170" s="249" t="s">
        <v>31</v>
      </c>
      <c r="Z170" s="56">
        <v>0</v>
      </c>
      <c r="AA170" s="51">
        <v>0</v>
      </c>
      <c r="AB170" s="51">
        <v>0</v>
      </c>
      <c r="AC170" s="51">
        <v>0</v>
      </c>
      <c r="AD170" s="51">
        <v>0</v>
      </c>
      <c r="AE170" s="52">
        <v>0</v>
      </c>
      <c r="AF170" s="42"/>
      <c r="AG170" s="505"/>
      <c r="AH170" s="452"/>
      <c r="AI170" s="249" t="s">
        <v>31</v>
      </c>
      <c r="AJ170" s="56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249" t="s">
        <v>31</v>
      </c>
      <c r="AQ170" s="56">
        <v>0</v>
      </c>
      <c r="AR170" s="51">
        <v>0</v>
      </c>
      <c r="AS170" s="51">
        <v>0</v>
      </c>
      <c r="AT170" s="51">
        <v>0</v>
      </c>
      <c r="AU170" s="51">
        <v>0</v>
      </c>
      <c r="AV170" s="52">
        <v>0</v>
      </c>
      <c r="AW170" s="42"/>
      <c r="AX170" s="42"/>
      <c r="AY170" s="48"/>
      <c r="AZ170" s="32"/>
    </row>
    <row r="171" spans="2:52" s="58" customFormat="1" ht="10.15">
      <c r="B171" s="447">
        <v>39</v>
      </c>
      <c r="C171" s="450" t="s">
        <v>95</v>
      </c>
      <c r="D171" s="444" t="s">
        <v>84</v>
      </c>
      <c r="E171" s="444" t="s">
        <v>62</v>
      </c>
      <c r="F171" s="444" t="s">
        <v>58</v>
      </c>
      <c r="G171" s="444" t="s">
        <v>63</v>
      </c>
      <c r="H171" s="254" t="s">
        <v>11</v>
      </c>
      <c r="I171" s="255">
        <v>0</v>
      </c>
      <c r="J171" s="255">
        <v>0</v>
      </c>
      <c r="K171" s="255">
        <v>0</v>
      </c>
      <c r="L171" s="255">
        <v>0</v>
      </c>
      <c r="M171" s="255">
        <v>0</v>
      </c>
      <c r="N171" s="256">
        <v>0</v>
      </c>
      <c r="O171" s="42"/>
      <c r="P171" s="507">
        <v>39</v>
      </c>
      <c r="Q171" s="508" t="s">
        <v>95</v>
      </c>
      <c r="R171" s="249" t="s">
        <v>11</v>
      </c>
      <c r="S171" s="56">
        <v>0</v>
      </c>
      <c r="T171" s="51">
        <v>0</v>
      </c>
      <c r="U171" s="51">
        <v>0</v>
      </c>
      <c r="V171" s="51">
        <v>0</v>
      </c>
      <c r="W171" s="51">
        <v>0</v>
      </c>
      <c r="X171" s="52">
        <v>0</v>
      </c>
      <c r="Y171" s="249" t="s">
        <v>11</v>
      </c>
      <c r="Z171" s="56">
        <v>0</v>
      </c>
      <c r="AA171" s="51">
        <v>0</v>
      </c>
      <c r="AB171" s="51">
        <v>0</v>
      </c>
      <c r="AC171" s="51">
        <v>0</v>
      </c>
      <c r="AD171" s="51">
        <v>0</v>
      </c>
      <c r="AE171" s="52">
        <v>0</v>
      </c>
      <c r="AF171" s="42"/>
      <c r="AG171" s="507">
        <v>39</v>
      </c>
      <c r="AH171" s="508" t="s">
        <v>95</v>
      </c>
      <c r="AI171" s="249" t="s">
        <v>11</v>
      </c>
      <c r="AJ171" s="56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249" t="s">
        <v>11</v>
      </c>
      <c r="AQ171" s="56">
        <v>0</v>
      </c>
      <c r="AR171" s="51">
        <v>0</v>
      </c>
      <c r="AS171" s="51">
        <v>0</v>
      </c>
      <c r="AT171" s="51">
        <v>0</v>
      </c>
      <c r="AU171" s="51">
        <v>0</v>
      </c>
      <c r="AV171" s="52">
        <v>0</v>
      </c>
      <c r="AW171" s="42"/>
      <c r="AX171" s="42"/>
      <c r="AY171" s="48"/>
      <c r="AZ171" s="32"/>
    </row>
    <row r="172" spans="2:52" s="58" customFormat="1" ht="10.15">
      <c r="B172" s="448"/>
      <c r="C172" s="451"/>
      <c r="D172" s="445"/>
      <c r="E172" s="445"/>
      <c r="F172" s="445"/>
      <c r="G172" s="445"/>
      <c r="H172" s="257" t="s">
        <v>20</v>
      </c>
      <c r="I172" s="258">
        <v>19</v>
      </c>
      <c r="J172" s="258">
        <v>9</v>
      </c>
      <c r="K172" s="258">
        <v>5</v>
      </c>
      <c r="L172" s="258">
        <v>4</v>
      </c>
      <c r="M172" s="258">
        <v>1</v>
      </c>
      <c r="N172" s="259">
        <v>0</v>
      </c>
      <c r="O172" s="42"/>
      <c r="P172" s="454"/>
      <c r="Q172" s="451"/>
      <c r="R172" s="249" t="s">
        <v>20</v>
      </c>
      <c r="S172" s="56">
        <v>19</v>
      </c>
      <c r="T172" s="51">
        <v>9</v>
      </c>
      <c r="U172" s="51">
        <v>5</v>
      </c>
      <c r="V172" s="51">
        <v>0</v>
      </c>
      <c r="W172" s="51">
        <v>4</v>
      </c>
      <c r="X172" s="52">
        <v>1</v>
      </c>
      <c r="Y172" s="249" t="s">
        <v>20</v>
      </c>
      <c r="Z172" s="56">
        <v>19</v>
      </c>
      <c r="AA172" s="51">
        <v>9</v>
      </c>
      <c r="AB172" s="51">
        <v>0</v>
      </c>
      <c r="AC172" s="51">
        <v>5</v>
      </c>
      <c r="AD172" s="51">
        <v>0</v>
      </c>
      <c r="AE172" s="52">
        <v>5</v>
      </c>
      <c r="AF172" s="42"/>
      <c r="AG172" s="454"/>
      <c r="AH172" s="451"/>
      <c r="AI172" s="249" t="s">
        <v>20</v>
      </c>
      <c r="AJ172" s="56">
        <v>19</v>
      </c>
      <c r="AK172" s="51">
        <v>9</v>
      </c>
      <c r="AL172" s="51">
        <v>5</v>
      </c>
      <c r="AM172" s="51">
        <v>0</v>
      </c>
      <c r="AN172" s="51">
        <v>4</v>
      </c>
      <c r="AO172" s="51">
        <v>1</v>
      </c>
      <c r="AP172" s="249" t="s">
        <v>20</v>
      </c>
      <c r="AQ172" s="56">
        <v>19</v>
      </c>
      <c r="AR172" s="51">
        <v>9</v>
      </c>
      <c r="AS172" s="51">
        <v>0</v>
      </c>
      <c r="AT172" s="51">
        <v>5</v>
      </c>
      <c r="AU172" s="51">
        <v>0</v>
      </c>
      <c r="AV172" s="52">
        <v>5</v>
      </c>
      <c r="AW172" s="42"/>
      <c r="AX172" s="42"/>
      <c r="AY172" s="48"/>
      <c r="AZ172" s="32"/>
    </row>
    <row r="173" spans="2:52" s="58" customFormat="1" ht="10.15">
      <c r="B173" s="448"/>
      <c r="C173" s="451"/>
      <c r="D173" s="506" t="s">
        <v>60</v>
      </c>
      <c r="E173" s="445"/>
      <c r="F173" s="445"/>
      <c r="G173" s="445"/>
      <c r="H173" s="257" t="s">
        <v>27</v>
      </c>
      <c r="I173" s="258">
        <v>0</v>
      </c>
      <c r="J173" s="258">
        <v>0</v>
      </c>
      <c r="K173" s="258">
        <v>0</v>
      </c>
      <c r="L173" s="258">
        <v>0</v>
      </c>
      <c r="M173" s="258">
        <v>0</v>
      </c>
      <c r="N173" s="259">
        <v>0</v>
      </c>
      <c r="O173" s="42"/>
      <c r="P173" s="454"/>
      <c r="Q173" s="451"/>
      <c r="R173" s="249" t="s">
        <v>27</v>
      </c>
      <c r="S173" s="56">
        <v>0</v>
      </c>
      <c r="T173" s="51">
        <v>0</v>
      </c>
      <c r="U173" s="51">
        <v>0</v>
      </c>
      <c r="V173" s="51">
        <v>0</v>
      </c>
      <c r="W173" s="51">
        <v>0</v>
      </c>
      <c r="X173" s="52">
        <v>0</v>
      </c>
      <c r="Y173" s="249" t="s">
        <v>27</v>
      </c>
      <c r="Z173" s="56">
        <v>0</v>
      </c>
      <c r="AA173" s="51">
        <v>0</v>
      </c>
      <c r="AB173" s="51">
        <v>0</v>
      </c>
      <c r="AC173" s="51">
        <v>0</v>
      </c>
      <c r="AD173" s="51">
        <v>0</v>
      </c>
      <c r="AE173" s="52">
        <v>0</v>
      </c>
      <c r="AF173" s="42"/>
      <c r="AG173" s="454"/>
      <c r="AH173" s="451"/>
      <c r="AI173" s="249" t="s">
        <v>27</v>
      </c>
      <c r="AJ173" s="56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249" t="s">
        <v>27</v>
      </c>
      <c r="AQ173" s="56">
        <v>0</v>
      </c>
      <c r="AR173" s="51">
        <v>0</v>
      </c>
      <c r="AS173" s="51">
        <v>0</v>
      </c>
      <c r="AT173" s="51">
        <v>0</v>
      </c>
      <c r="AU173" s="51">
        <v>0</v>
      </c>
      <c r="AV173" s="52">
        <v>0</v>
      </c>
      <c r="AW173" s="42"/>
      <c r="AX173" s="42"/>
      <c r="AY173" s="48"/>
      <c r="AZ173" s="32"/>
    </row>
    <row r="174" spans="2:52" s="58" customFormat="1" ht="10.5" thickBot="1">
      <c r="B174" s="449"/>
      <c r="C174" s="453"/>
      <c r="D174" s="446"/>
      <c r="E174" s="446"/>
      <c r="F174" s="446"/>
      <c r="G174" s="446"/>
      <c r="H174" s="260" t="s">
        <v>31</v>
      </c>
      <c r="I174" s="261">
        <v>0</v>
      </c>
      <c r="J174" s="261">
        <v>0</v>
      </c>
      <c r="K174" s="261">
        <v>0</v>
      </c>
      <c r="L174" s="261">
        <v>0</v>
      </c>
      <c r="M174" s="261">
        <v>0</v>
      </c>
      <c r="N174" s="262">
        <v>0</v>
      </c>
      <c r="O174" s="42"/>
      <c r="P174" s="505"/>
      <c r="Q174" s="452"/>
      <c r="R174" s="249" t="s">
        <v>31</v>
      </c>
      <c r="S174" s="56">
        <v>0</v>
      </c>
      <c r="T174" s="51">
        <v>0</v>
      </c>
      <c r="U174" s="51">
        <v>0</v>
      </c>
      <c r="V174" s="51">
        <v>0</v>
      </c>
      <c r="W174" s="51">
        <v>0</v>
      </c>
      <c r="X174" s="52">
        <v>0</v>
      </c>
      <c r="Y174" s="249" t="s">
        <v>31</v>
      </c>
      <c r="Z174" s="56">
        <v>0</v>
      </c>
      <c r="AA174" s="51">
        <v>0</v>
      </c>
      <c r="AB174" s="51">
        <v>0</v>
      </c>
      <c r="AC174" s="51">
        <v>0</v>
      </c>
      <c r="AD174" s="51">
        <v>0</v>
      </c>
      <c r="AE174" s="52">
        <v>0</v>
      </c>
      <c r="AF174" s="42"/>
      <c r="AG174" s="505"/>
      <c r="AH174" s="452"/>
      <c r="AI174" s="249" t="s">
        <v>31</v>
      </c>
      <c r="AJ174" s="56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249" t="s">
        <v>31</v>
      </c>
      <c r="AQ174" s="56">
        <v>0</v>
      </c>
      <c r="AR174" s="51">
        <v>0</v>
      </c>
      <c r="AS174" s="51">
        <v>0</v>
      </c>
      <c r="AT174" s="51">
        <v>0</v>
      </c>
      <c r="AU174" s="51">
        <v>0</v>
      </c>
      <c r="AV174" s="52">
        <v>0</v>
      </c>
      <c r="AW174" s="42"/>
      <c r="AX174" s="42"/>
      <c r="AY174" s="48"/>
      <c r="AZ174" s="32"/>
    </row>
    <row r="175" spans="2:52" s="58" customFormat="1" ht="10.15">
      <c r="B175" s="447">
        <v>43</v>
      </c>
      <c r="C175" s="450" t="s">
        <v>163</v>
      </c>
      <c r="D175" s="444" t="s">
        <v>84</v>
      </c>
      <c r="E175" s="444" t="s">
        <v>62</v>
      </c>
      <c r="F175" s="444" t="s">
        <v>58</v>
      </c>
      <c r="G175" s="444" t="s">
        <v>59</v>
      </c>
      <c r="H175" s="254" t="s">
        <v>11</v>
      </c>
      <c r="I175" s="255">
        <v>0</v>
      </c>
      <c r="J175" s="255">
        <v>0</v>
      </c>
      <c r="K175" s="255">
        <v>0</v>
      </c>
      <c r="L175" s="255">
        <v>0</v>
      </c>
      <c r="M175" s="255">
        <v>0</v>
      </c>
      <c r="N175" s="256">
        <v>0</v>
      </c>
      <c r="O175" s="42"/>
      <c r="P175" s="507">
        <v>43</v>
      </c>
      <c r="Q175" s="508" t="s">
        <v>163</v>
      </c>
      <c r="R175" s="249" t="s">
        <v>11</v>
      </c>
      <c r="S175" s="56">
        <v>0</v>
      </c>
      <c r="T175" s="51">
        <v>0</v>
      </c>
      <c r="U175" s="51">
        <v>0</v>
      </c>
      <c r="V175" s="51">
        <v>0</v>
      </c>
      <c r="W175" s="51">
        <v>0</v>
      </c>
      <c r="X175" s="52">
        <v>0</v>
      </c>
      <c r="Y175" s="249" t="s">
        <v>11</v>
      </c>
      <c r="Z175" s="56">
        <v>0</v>
      </c>
      <c r="AA175" s="51">
        <v>0</v>
      </c>
      <c r="AB175" s="51">
        <v>0</v>
      </c>
      <c r="AC175" s="51">
        <v>0</v>
      </c>
      <c r="AD175" s="51">
        <v>0</v>
      </c>
      <c r="AE175" s="52">
        <v>0</v>
      </c>
      <c r="AF175" s="42"/>
      <c r="AG175" s="507">
        <v>43</v>
      </c>
      <c r="AH175" s="508" t="s">
        <v>163</v>
      </c>
      <c r="AI175" s="249" t="s">
        <v>11</v>
      </c>
      <c r="AJ175" s="56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249" t="s">
        <v>11</v>
      </c>
      <c r="AQ175" s="56">
        <v>0</v>
      </c>
      <c r="AR175" s="51">
        <v>0</v>
      </c>
      <c r="AS175" s="51">
        <v>0</v>
      </c>
      <c r="AT175" s="51">
        <v>0</v>
      </c>
      <c r="AU175" s="51">
        <v>0</v>
      </c>
      <c r="AV175" s="52">
        <v>0</v>
      </c>
      <c r="AW175" s="42"/>
      <c r="AX175" s="42"/>
      <c r="AY175" s="48"/>
      <c r="AZ175" s="32"/>
    </row>
    <row r="176" spans="2:52" s="58" customFormat="1" ht="10.15">
      <c r="B176" s="448"/>
      <c r="C176" s="451"/>
      <c r="D176" s="445"/>
      <c r="E176" s="445"/>
      <c r="F176" s="445"/>
      <c r="G176" s="445"/>
      <c r="H176" s="257" t="s">
        <v>20</v>
      </c>
      <c r="I176" s="258">
        <v>0</v>
      </c>
      <c r="J176" s="258">
        <v>0</v>
      </c>
      <c r="K176" s="258">
        <v>0</v>
      </c>
      <c r="L176" s="258">
        <v>0</v>
      </c>
      <c r="M176" s="258">
        <v>0</v>
      </c>
      <c r="N176" s="259">
        <v>0</v>
      </c>
      <c r="O176" s="42"/>
      <c r="P176" s="454"/>
      <c r="Q176" s="451"/>
      <c r="R176" s="249" t="s">
        <v>20</v>
      </c>
      <c r="S176" s="56">
        <v>0</v>
      </c>
      <c r="T176" s="51">
        <v>0</v>
      </c>
      <c r="U176" s="51">
        <v>0</v>
      </c>
      <c r="V176" s="51">
        <v>0</v>
      </c>
      <c r="W176" s="51">
        <v>0</v>
      </c>
      <c r="X176" s="52">
        <v>0</v>
      </c>
      <c r="Y176" s="249" t="s">
        <v>20</v>
      </c>
      <c r="Z176" s="56">
        <v>0</v>
      </c>
      <c r="AA176" s="51">
        <v>0</v>
      </c>
      <c r="AB176" s="51">
        <v>0</v>
      </c>
      <c r="AC176" s="51">
        <v>0</v>
      </c>
      <c r="AD176" s="51">
        <v>0</v>
      </c>
      <c r="AE176" s="52">
        <v>0</v>
      </c>
      <c r="AF176" s="42"/>
      <c r="AG176" s="454"/>
      <c r="AH176" s="451"/>
      <c r="AI176" s="249" t="s">
        <v>20</v>
      </c>
      <c r="AJ176" s="56">
        <v>0</v>
      </c>
      <c r="AK176" s="51">
        <v>0</v>
      </c>
      <c r="AL176" s="51">
        <v>0</v>
      </c>
      <c r="AM176" s="51">
        <v>0</v>
      </c>
      <c r="AN176" s="51">
        <v>0</v>
      </c>
      <c r="AO176" s="51">
        <v>0</v>
      </c>
      <c r="AP176" s="249" t="s">
        <v>20</v>
      </c>
      <c r="AQ176" s="56">
        <v>0</v>
      </c>
      <c r="AR176" s="51">
        <v>0</v>
      </c>
      <c r="AS176" s="51">
        <v>0</v>
      </c>
      <c r="AT176" s="51">
        <v>0</v>
      </c>
      <c r="AU176" s="51">
        <v>0</v>
      </c>
      <c r="AV176" s="52">
        <v>0</v>
      </c>
      <c r="AW176" s="42"/>
      <c r="AX176" s="42"/>
      <c r="AY176" s="48"/>
      <c r="AZ176" s="32"/>
    </row>
    <row r="177" spans="2:52" s="58" customFormat="1" ht="10.15">
      <c r="B177" s="448"/>
      <c r="C177" s="451"/>
      <c r="D177" s="506" t="s">
        <v>60</v>
      </c>
      <c r="E177" s="445"/>
      <c r="F177" s="445"/>
      <c r="G177" s="445"/>
      <c r="H177" s="257" t="s">
        <v>27</v>
      </c>
      <c r="I177" s="258">
        <v>1562</v>
      </c>
      <c r="J177" s="258">
        <v>127</v>
      </c>
      <c r="K177" s="258">
        <v>812</v>
      </c>
      <c r="L177" s="258">
        <v>588</v>
      </c>
      <c r="M177" s="258">
        <v>24</v>
      </c>
      <c r="N177" s="259">
        <v>11</v>
      </c>
      <c r="O177" s="42"/>
      <c r="P177" s="454"/>
      <c r="Q177" s="451"/>
      <c r="R177" s="249" t="s">
        <v>27</v>
      </c>
      <c r="S177" s="56">
        <v>1588</v>
      </c>
      <c r="T177" s="51">
        <v>184</v>
      </c>
      <c r="U177" s="51">
        <v>811</v>
      </c>
      <c r="V177" s="51">
        <v>588</v>
      </c>
      <c r="W177" s="51">
        <v>0</v>
      </c>
      <c r="X177" s="52">
        <v>5</v>
      </c>
      <c r="Y177" s="249" t="s">
        <v>27</v>
      </c>
      <c r="Z177" s="56">
        <v>1677</v>
      </c>
      <c r="AA177" s="51">
        <v>274</v>
      </c>
      <c r="AB177" s="51">
        <v>815</v>
      </c>
      <c r="AC177" s="51">
        <v>588</v>
      </c>
      <c r="AD177" s="51">
        <v>0</v>
      </c>
      <c r="AE177" s="52">
        <v>0</v>
      </c>
      <c r="AF177" s="42"/>
      <c r="AG177" s="454"/>
      <c r="AH177" s="451"/>
      <c r="AI177" s="249" t="s">
        <v>27</v>
      </c>
      <c r="AJ177" s="56">
        <v>1613</v>
      </c>
      <c r="AK177" s="51">
        <v>183</v>
      </c>
      <c r="AL177" s="51">
        <v>807</v>
      </c>
      <c r="AM177" s="51">
        <v>588</v>
      </c>
      <c r="AN177" s="51">
        <v>0</v>
      </c>
      <c r="AO177" s="51">
        <v>35</v>
      </c>
      <c r="AP177" s="249" t="s">
        <v>27</v>
      </c>
      <c r="AQ177" s="56">
        <v>1702</v>
      </c>
      <c r="AR177" s="51">
        <v>272</v>
      </c>
      <c r="AS177" s="51">
        <v>807</v>
      </c>
      <c r="AT177" s="51">
        <v>588</v>
      </c>
      <c r="AU177" s="51">
        <v>0</v>
      </c>
      <c r="AV177" s="52">
        <v>35</v>
      </c>
      <c r="AW177" s="42"/>
      <c r="AX177" s="42"/>
      <c r="AY177" s="48"/>
      <c r="AZ177" s="32"/>
    </row>
    <row r="178" spans="2:52" s="58" customFormat="1" ht="10.5" thickBot="1">
      <c r="B178" s="449"/>
      <c r="C178" s="453"/>
      <c r="D178" s="446"/>
      <c r="E178" s="446"/>
      <c r="F178" s="446"/>
      <c r="G178" s="446"/>
      <c r="H178" s="260" t="s">
        <v>31</v>
      </c>
      <c r="I178" s="261">
        <v>0</v>
      </c>
      <c r="J178" s="261">
        <v>0</v>
      </c>
      <c r="K178" s="261">
        <v>0</v>
      </c>
      <c r="L178" s="261">
        <v>0</v>
      </c>
      <c r="M178" s="261">
        <v>0</v>
      </c>
      <c r="N178" s="262">
        <v>0</v>
      </c>
      <c r="O178" s="42"/>
      <c r="P178" s="505"/>
      <c r="Q178" s="452"/>
      <c r="R178" s="249" t="s">
        <v>31</v>
      </c>
      <c r="S178" s="56">
        <v>0</v>
      </c>
      <c r="T178" s="51">
        <v>0</v>
      </c>
      <c r="U178" s="51">
        <v>0</v>
      </c>
      <c r="V178" s="51">
        <v>0</v>
      </c>
      <c r="W178" s="51">
        <v>0</v>
      </c>
      <c r="X178" s="52">
        <v>0</v>
      </c>
      <c r="Y178" s="249" t="s">
        <v>31</v>
      </c>
      <c r="Z178" s="56">
        <v>0</v>
      </c>
      <c r="AA178" s="51">
        <v>0</v>
      </c>
      <c r="AB178" s="51">
        <v>0</v>
      </c>
      <c r="AC178" s="51">
        <v>0</v>
      </c>
      <c r="AD178" s="51">
        <v>0</v>
      </c>
      <c r="AE178" s="52">
        <v>0</v>
      </c>
      <c r="AF178" s="42"/>
      <c r="AG178" s="505"/>
      <c r="AH178" s="452"/>
      <c r="AI178" s="249" t="s">
        <v>31</v>
      </c>
      <c r="AJ178" s="56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249" t="s">
        <v>31</v>
      </c>
      <c r="AQ178" s="56">
        <v>0</v>
      </c>
      <c r="AR178" s="51">
        <v>0</v>
      </c>
      <c r="AS178" s="51">
        <v>0</v>
      </c>
      <c r="AT178" s="51">
        <v>0</v>
      </c>
      <c r="AU178" s="51">
        <v>0</v>
      </c>
      <c r="AV178" s="52">
        <v>0</v>
      </c>
      <c r="AW178" s="42"/>
      <c r="AX178" s="42"/>
      <c r="AY178" s="48"/>
      <c r="AZ178" s="32"/>
    </row>
    <row r="179" spans="2:52" s="58" customFormat="1" ht="11.25" customHeight="1">
      <c r="B179" s="447">
        <v>21</v>
      </c>
      <c r="C179" s="450" t="s">
        <v>164</v>
      </c>
      <c r="D179" s="444" t="s">
        <v>84</v>
      </c>
      <c r="E179" s="444" t="s">
        <v>76</v>
      </c>
      <c r="F179" s="444" t="s">
        <v>58</v>
      </c>
      <c r="G179" s="444" t="s">
        <v>90</v>
      </c>
      <c r="H179" s="254" t="s">
        <v>11</v>
      </c>
      <c r="I179" s="255">
        <v>47</v>
      </c>
      <c r="J179" s="255">
        <v>0</v>
      </c>
      <c r="K179" s="255">
        <v>8</v>
      </c>
      <c r="L179" s="255">
        <v>20</v>
      </c>
      <c r="M179" s="255">
        <v>19</v>
      </c>
      <c r="N179" s="256">
        <v>0</v>
      </c>
      <c r="O179" s="42"/>
      <c r="P179" s="507">
        <v>21</v>
      </c>
      <c r="Q179" s="508" t="s">
        <v>164</v>
      </c>
      <c r="R179" s="249" t="s">
        <v>11</v>
      </c>
      <c r="S179" s="56">
        <v>61</v>
      </c>
      <c r="T179" s="51">
        <v>24</v>
      </c>
      <c r="U179" s="51">
        <v>12</v>
      </c>
      <c r="V179" s="51">
        <v>0</v>
      </c>
      <c r="W179" s="51">
        <v>20</v>
      </c>
      <c r="X179" s="52">
        <v>5</v>
      </c>
      <c r="Y179" s="249" t="s">
        <v>11</v>
      </c>
      <c r="Z179" s="56">
        <v>61</v>
      </c>
      <c r="AA179" s="51">
        <v>0</v>
      </c>
      <c r="AB179" s="51">
        <v>53</v>
      </c>
      <c r="AC179" s="51">
        <v>8</v>
      </c>
      <c r="AD179" s="51">
        <v>0</v>
      </c>
      <c r="AE179" s="52">
        <v>0</v>
      </c>
      <c r="AF179" s="42"/>
      <c r="AG179" s="507">
        <v>21</v>
      </c>
      <c r="AH179" s="508" t="s">
        <v>164</v>
      </c>
      <c r="AI179" s="249" t="s">
        <v>11</v>
      </c>
      <c r="AJ179" s="56">
        <v>71</v>
      </c>
      <c r="AK179" s="51">
        <v>24</v>
      </c>
      <c r="AL179" s="51">
        <v>8</v>
      </c>
      <c r="AM179" s="51">
        <v>0</v>
      </c>
      <c r="AN179" s="51">
        <v>20</v>
      </c>
      <c r="AO179" s="51">
        <v>19</v>
      </c>
      <c r="AP179" s="249" t="s">
        <v>11</v>
      </c>
      <c r="AQ179" s="56">
        <v>71</v>
      </c>
      <c r="AR179" s="51">
        <v>0</v>
      </c>
      <c r="AS179" s="51">
        <v>24</v>
      </c>
      <c r="AT179" s="51">
        <v>8</v>
      </c>
      <c r="AU179" s="51">
        <v>0</v>
      </c>
      <c r="AV179" s="52">
        <v>39</v>
      </c>
      <c r="AW179" s="42"/>
      <c r="AX179" s="42"/>
      <c r="AY179" s="48"/>
      <c r="AZ179" s="32"/>
    </row>
    <row r="180" spans="2:52" s="58" customFormat="1" ht="10.15">
      <c r="B180" s="448"/>
      <c r="C180" s="451"/>
      <c r="D180" s="445"/>
      <c r="E180" s="445"/>
      <c r="F180" s="445"/>
      <c r="G180" s="445"/>
      <c r="H180" s="257" t="s">
        <v>20</v>
      </c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9">
        <v>0</v>
      </c>
      <c r="O180" s="42"/>
      <c r="P180" s="454"/>
      <c r="Q180" s="451"/>
      <c r="R180" s="249" t="s">
        <v>20</v>
      </c>
      <c r="S180" s="56">
        <v>0</v>
      </c>
      <c r="T180" s="51">
        <v>0</v>
      </c>
      <c r="U180" s="51">
        <v>0</v>
      </c>
      <c r="V180" s="51">
        <v>0</v>
      </c>
      <c r="W180" s="51">
        <v>0</v>
      </c>
      <c r="X180" s="52">
        <v>0</v>
      </c>
      <c r="Y180" s="249" t="s">
        <v>20</v>
      </c>
      <c r="Z180" s="56">
        <v>0</v>
      </c>
      <c r="AA180" s="51">
        <v>0</v>
      </c>
      <c r="AB180" s="51">
        <v>0</v>
      </c>
      <c r="AC180" s="51">
        <v>0</v>
      </c>
      <c r="AD180" s="51">
        <v>0</v>
      </c>
      <c r="AE180" s="52">
        <v>0</v>
      </c>
      <c r="AF180" s="42"/>
      <c r="AG180" s="454"/>
      <c r="AH180" s="451"/>
      <c r="AI180" s="249" t="s">
        <v>20</v>
      </c>
      <c r="AJ180" s="56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249" t="s">
        <v>20</v>
      </c>
      <c r="AQ180" s="56">
        <v>0</v>
      </c>
      <c r="AR180" s="51">
        <v>0</v>
      </c>
      <c r="AS180" s="51">
        <v>0</v>
      </c>
      <c r="AT180" s="51">
        <v>0</v>
      </c>
      <c r="AU180" s="51">
        <v>0</v>
      </c>
      <c r="AV180" s="52">
        <v>0</v>
      </c>
      <c r="AW180" s="42"/>
      <c r="AX180" s="42"/>
      <c r="AY180" s="48"/>
      <c r="AZ180" s="32"/>
    </row>
    <row r="181" spans="2:52" s="58" customFormat="1" ht="10.15">
      <c r="B181" s="448"/>
      <c r="C181" s="451"/>
      <c r="D181" s="506" t="s">
        <v>70</v>
      </c>
      <c r="E181" s="445"/>
      <c r="F181" s="445"/>
      <c r="G181" s="445"/>
      <c r="H181" s="257" t="s">
        <v>27</v>
      </c>
      <c r="I181" s="258">
        <v>4</v>
      </c>
      <c r="J181" s="258">
        <v>0</v>
      </c>
      <c r="K181" s="258">
        <v>1</v>
      </c>
      <c r="L181" s="258">
        <v>0</v>
      </c>
      <c r="M181" s="258">
        <v>3</v>
      </c>
      <c r="N181" s="259">
        <v>0</v>
      </c>
      <c r="O181" s="42"/>
      <c r="P181" s="454"/>
      <c r="Q181" s="451"/>
      <c r="R181" s="249" t="s">
        <v>27</v>
      </c>
      <c r="S181" s="56">
        <v>4</v>
      </c>
      <c r="T181" s="51">
        <v>0</v>
      </c>
      <c r="U181" s="51">
        <v>1</v>
      </c>
      <c r="V181" s="51">
        <v>0</v>
      </c>
      <c r="W181" s="51">
        <v>0</v>
      </c>
      <c r="X181" s="52">
        <v>3</v>
      </c>
      <c r="Y181" s="249" t="s">
        <v>27</v>
      </c>
      <c r="Z181" s="56">
        <v>4</v>
      </c>
      <c r="AA181" s="51">
        <v>0</v>
      </c>
      <c r="AB181" s="51">
        <v>2</v>
      </c>
      <c r="AC181" s="51">
        <v>1</v>
      </c>
      <c r="AD181" s="51">
        <v>0</v>
      </c>
      <c r="AE181" s="52">
        <v>1</v>
      </c>
      <c r="AF181" s="42"/>
      <c r="AG181" s="454"/>
      <c r="AH181" s="451"/>
      <c r="AI181" s="249" t="s">
        <v>27</v>
      </c>
      <c r="AJ181" s="56">
        <v>4</v>
      </c>
      <c r="AK181" s="51">
        <v>0</v>
      </c>
      <c r="AL181" s="51">
        <v>1</v>
      </c>
      <c r="AM181" s="51">
        <v>0</v>
      </c>
      <c r="AN181" s="51">
        <v>0</v>
      </c>
      <c r="AO181" s="51">
        <v>3</v>
      </c>
      <c r="AP181" s="249" t="s">
        <v>27</v>
      </c>
      <c r="AQ181" s="56">
        <v>4</v>
      </c>
      <c r="AR181" s="51">
        <v>0</v>
      </c>
      <c r="AS181" s="51">
        <v>0</v>
      </c>
      <c r="AT181" s="51">
        <v>1</v>
      </c>
      <c r="AU181" s="51">
        <v>0</v>
      </c>
      <c r="AV181" s="52">
        <v>3</v>
      </c>
      <c r="AW181" s="42"/>
      <c r="AX181" s="42"/>
      <c r="AY181" s="48"/>
      <c r="AZ181" s="32"/>
    </row>
    <row r="182" spans="2:52" s="58" customFormat="1" ht="10.5" thickBot="1">
      <c r="B182" s="449"/>
      <c r="C182" s="453"/>
      <c r="D182" s="446"/>
      <c r="E182" s="446"/>
      <c r="F182" s="446"/>
      <c r="G182" s="446"/>
      <c r="H182" s="260" t="s">
        <v>31</v>
      </c>
      <c r="I182" s="261">
        <v>0</v>
      </c>
      <c r="J182" s="261">
        <v>0</v>
      </c>
      <c r="K182" s="261">
        <v>0</v>
      </c>
      <c r="L182" s="261">
        <v>0</v>
      </c>
      <c r="M182" s="261">
        <v>0</v>
      </c>
      <c r="N182" s="262">
        <v>0</v>
      </c>
      <c r="O182" s="42"/>
      <c r="P182" s="505"/>
      <c r="Q182" s="452"/>
      <c r="R182" s="249" t="s">
        <v>31</v>
      </c>
      <c r="S182" s="56">
        <v>0</v>
      </c>
      <c r="T182" s="51">
        <v>0</v>
      </c>
      <c r="U182" s="51">
        <v>0</v>
      </c>
      <c r="V182" s="51">
        <v>0</v>
      </c>
      <c r="W182" s="51">
        <v>0</v>
      </c>
      <c r="X182" s="52">
        <v>0</v>
      </c>
      <c r="Y182" s="249" t="s">
        <v>31</v>
      </c>
      <c r="Z182" s="56">
        <v>0</v>
      </c>
      <c r="AA182" s="51">
        <v>0</v>
      </c>
      <c r="AB182" s="51">
        <v>0</v>
      </c>
      <c r="AC182" s="51">
        <v>0</v>
      </c>
      <c r="AD182" s="51">
        <v>0</v>
      </c>
      <c r="AE182" s="52">
        <v>0</v>
      </c>
      <c r="AF182" s="42"/>
      <c r="AG182" s="505"/>
      <c r="AH182" s="452"/>
      <c r="AI182" s="249" t="s">
        <v>31</v>
      </c>
      <c r="AJ182" s="56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249" t="s">
        <v>31</v>
      </c>
      <c r="AQ182" s="56">
        <v>0</v>
      </c>
      <c r="AR182" s="51">
        <v>0</v>
      </c>
      <c r="AS182" s="51">
        <v>0</v>
      </c>
      <c r="AT182" s="51">
        <v>0</v>
      </c>
      <c r="AU182" s="51">
        <v>0</v>
      </c>
      <c r="AV182" s="52">
        <v>0</v>
      </c>
      <c r="AW182" s="42"/>
      <c r="AX182" s="42"/>
      <c r="AY182" s="48"/>
      <c r="AZ182" s="32"/>
    </row>
    <row r="183" spans="2:52" s="58" customFormat="1" ht="10.15">
      <c r="B183" s="447">
        <v>31</v>
      </c>
      <c r="C183" s="450" t="s">
        <v>96</v>
      </c>
      <c r="D183" s="444" t="s">
        <v>84</v>
      </c>
      <c r="E183" s="444" t="s">
        <v>76</v>
      </c>
      <c r="F183" s="444" t="s">
        <v>88</v>
      </c>
      <c r="G183" s="444" t="s">
        <v>68</v>
      </c>
      <c r="H183" s="254" t="s">
        <v>11</v>
      </c>
      <c r="I183" s="255">
        <v>19</v>
      </c>
      <c r="J183" s="255">
        <v>0</v>
      </c>
      <c r="K183" s="255">
        <v>5</v>
      </c>
      <c r="L183" s="255">
        <v>5</v>
      </c>
      <c r="M183" s="255">
        <v>5</v>
      </c>
      <c r="N183" s="256">
        <v>4</v>
      </c>
      <c r="O183" s="42"/>
      <c r="P183" s="507">
        <v>31</v>
      </c>
      <c r="Q183" s="508" t="s">
        <v>96</v>
      </c>
      <c r="R183" s="59" t="s">
        <v>11</v>
      </c>
      <c r="S183" s="56">
        <v>18</v>
      </c>
      <c r="T183" s="51">
        <v>0</v>
      </c>
      <c r="U183" s="51">
        <v>4</v>
      </c>
      <c r="V183" s="51">
        <v>5</v>
      </c>
      <c r="W183" s="51">
        <v>4</v>
      </c>
      <c r="X183" s="52">
        <v>5</v>
      </c>
      <c r="Y183" s="59" t="s">
        <v>11</v>
      </c>
      <c r="Z183" s="56">
        <v>18</v>
      </c>
      <c r="AA183" s="51">
        <v>0</v>
      </c>
      <c r="AB183" s="51">
        <v>9</v>
      </c>
      <c r="AC183" s="51">
        <v>3</v>
      </c>
      <c r="AD183" s="51">
        <v>4</v>
      </c>
      <c r="AE183" s="52">
        <v>2</v>
      </c>
      <c r="AF183" s="42"/>
      <c r="AG183" s="507">
        <v>31</v>
      </c>
      <c r="AH183" s="508" t="s">
        <v>96</v>
      </c>
      <c r="AI183" s="59" t="s">
        <v>11</v>
      </c>
      <c r="AJ183" s="56">
        <v>18</v>
      </c>
      <c r="AK183" s="51">
        <v>0</v>
      </c>
      <c r="AL183" s="51">
        <v>0</v>
      </c>
      <c r="AM183" s="51">
        <v>5</v>
      </c>
      <c r="AN183" s="51">
        <v>4</v>
      </c>
      <c r="AO183" s="51">
        <v>9</v>
      </c>
      <c r="AP183" s="59" t="s">
        <v>11</v>
      </c>
      <c r="AQ183" s="56">
        <v>18</v>
      </c>
      <c r="AR183" s="51">
        <v>0</v>
      </c>
      <c r="AS183" s="51">
        <v>0</v>
      </c>
      <c r="AT183" s="51">
        <v>0</v>
      </c>
      <c r="AU183" s="51">
        <v>4</v>
      </c>
      <c r="AV183" s="52">
        <v>14</v>
      </c>
      <c r="AW183" s="42"/>
      <c r="AX183" s="42"/>
      <c r="AY183" s="48"/>
      <c r="AZ183" s="32"/>
    </row>
    <row r="184" spans="2:52" s="58" customFormat="1" ht="10.15">
      <c r="B184" s="448"/>
      <c r="C184" s="451"/>
      <c r="D184" s="445"/>
      <c r="E184" s="445"/>
      <c r="F184" s="445"/>
      <c r="G184" s="445"/>
      <c r="H184" s="257" t="s">
        <v>20</v>
      </c>
      <c r="I184" s="258">
        <v>0</v>
      </c>
      <c r="J184" s="258">
        <v>0</v>
      </c>
      <c r="K184" s="258">
        <v>0</v>
      </c>
      <c r="L184" s="258">
        <v>0</v>
      </c>
      <c r="M184" s="258">
        <v>0</v>
      </c>
      <c r="N184" s="259">
        <v>0</v>
      </c>
      <c r="O184" s="42"/>
      <c r="P184" s="454"/>
      <c r="Q184" s="451"/>
      <c r="R184" s="59" t="s">
        <v>20</v>
      </c>
      <c r="S184" s="56">
        <v>0</v>
      </c>
      <c r="T184" s="51">
        <v>0</v>
      </c>
      <c r="U184" s="51">
        <v>0</v>
      </c>
      <c r="V184" s="51">
        <v>0</v>
      </c>
      <c r="W184" s="51">
        <v>0</v>
      </c>
      <c r="X184" s="52">
        <v>0</v>
      </c>
      <c r="Y184" s="59" t="s">
        <v>20</v>
      </c>
      <c r="Z184" s="56">
        <v>0</v>
      </c>
      <c r="AA184" s="51">
        <v>0</v>
      </c>
      <c r="AB184" s="51">
        <v>0</v>
      </c>
      <c r="AC184" s="51">
        <v>0</v>
      </c>
      <c r="AD184" s="51">
        <v>0</v>
      </c>
      <c r="AE184" s="52">
        <v>0</v>
      </c>
      <c r="AF184" s="42"/>
      <c r="AG184" s="454"/>
      <c r="AH184" s="451"/>
      <c r="AI184" s="59" t="s">
        <v>20</v>
      </c>
      <c r="AJ184" s="56">
        <v>0</v>
      </c>
      <c r="AK184" s="51">
        <v>0</v>
      </c>
      <c r="AL184" s="51">
        <v>0</v>
      </c>
      <c r="AM184" s="51">
        <v>0</v>
      </c>
      <c r="AN184" s="51">
        <v>0</v>
      </c>
      <c r="AO184" s="51">
        <v>0</v>
      </c>
      <c r="AP184" s="59" t="s">
        <v>20</v>
      </c>
      <c r="AQ184" s="56">
        <v>0</v>
      </c>
      <c r="AR184" s="51">
        <v>0</v>
      </c>
      <c r="AS184" s="51">
        <v>0</v>
      </c>
      <c r="AT184" s="51">
        <v>0</v>
      </c>
      <c r="AU184" s="51">
        <v>0</v>
      </c>
      <c r="AV184" s="52">
        <v>0</v>
      </c>
      <c r="AW184" s="42"/>
      <c r="AX184" s="42"/>
      <c r="AY184" s="48"/>
      <c r="AZ184" s="32"/>
    </row>
    <row r="185" spans="2:52" s="58" customFormat="1" ht="10.15">
      <c r="B185" s="448"/>
      <c r="C185" s="451"/>
      <c r="D185" s="506" t="s">
        <v>60</v>
      </c>
      <c r="E185" s="445"/>
      <c r="F185" s="445"/>
      <c r="G185" s="445"/>
      <c r="H185" s="257" t="s">
        <v>27</v>
      </c>
      <c r="I185" s="258">
        <v>0</v>
      </c>
      <c r="J185" s="258">
        <v>0</v>
      </c>
      <c r="K185" s="258">
        <v>0</v>
      </c>
      <c r="L185" s="258">
        <v>0</v>
      </c>
      <c r="M185" s="258">
        <v>0</v>
      </c>
      <c r="N185" s="259">
        <v>0</v>
      </c>
      <c r="O185" s="42"/>
      <c r="P185" s="454"/>
      <c r="Q185" s="451"/>
      <c r="R185" s="59" t="s">
        <v>27</v>
      </c>
      <c r="S185" s="56">
        <v>0</v>
      </c>
      <c r="T185" s="51">
        <v>0</v>
      </c>
      <c r="U185" s="51">
        <v>0</v>
      </c>
      <c r="V185" s="51">
        <v>0</v>
      </c>
      <c r="W185" s="51">
        <v>0</v>
      </c>
      <c r="X185" s="52">
        <v>0</v>
      </c>
      <c r="Y185" s="59" t="s">
        <v>27</v>
      </c>
      <c r="Z185" s="56">
        <v>0</v>
      </c>
      <c r="AA185" s="51">
        <v>0</v>
      </c>
      <c r="AB185" s="51">
        <v>0</v>
      </c>
      <c r="AC185" s="51">
        <v>0</v>
      </c>
      <c r="AD185" s="51">
        <v>0</v>
      </c>
      <c r="AE185" s="52">
        <v>0</v>
      </c>
      <c r="AF185" s="42"/>
      <c r="AG185" s="454"/>
      <c r="AH185" s="451"/>
      <c r="AI185" s="59" t="s">
        <v>27</v>
      </c>
      <c r="AJ185" s="56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9" t="s">
        <v>27</v>
      </c>
      <c r="AQ185" s="56">
        <v>0</v>
      </c>
      <c r="AR185" s="51">
        <v>0</v>
      </c>
      <c r="AS185" s="51">
        <v>0</v>
      </c>
      <c r="AT185" s="51">
        <v>0</v>
      </c>
      <c r="AU185" s="51">
        <v>0</v>
      </c>
      <c r="AV185" s="52">
        <v>0</v>
      </c>
      <c r="AW185" s="42"/>
      <c r="AX185" s="42"/>
      <c r="AY185" s="48"/>
      <c r="AZ185" s="32"/>
    </row>
    <row r="186" spans="2:52" s="58" customFormat="1" ht="10.5" thickBot="1">
      <c r="B186" s="449"/>
      <c r="C186" s="453"/>
      <c r="D186" s="446"/>
      <c r="E186" s="446"/>
      <c r="F186" s="446"/>
      <c r="G186" s="446"/>
      <c r="H186" s="260" t="s">
        <v>31</v>
      </c>
      <c r="I186" s="261">
        <v>0</v>
      </c>
      <c r="J186" s="261">
        <v>0</v>
      </c>
      <c r="K186" s="261">
        <v>0</v>
      </c>
      <c r="L186" s="261">
        <v>0</v>
      </c>
      <c r="M186" s="261">
        <v>0</v>
      </c>
      <c r="N186" s="262">
        <v>0</v>
      </c>
      <c r="O186" s="42"/>
      <c r="P186" s="505"/>
      <c r="Q186" s="452"/>
      <c r="R186" s="59" t="s">
        <v>31</v>
      </c>
      <c r="S186" s="56">
        <v>0</v>
      </c>
      <c r="T186" s="51">
        <v>0</v>
      </c>
      <c r="U186" s="51">
        <v>0</v>
      </c>
      <c r="V186" s="51">
        <v>0</v>
      </c>
      <c r="W186" s="51">
        <v>0</v>
      </c>
      <c r="X186" s="52">
        <v>0</v>
      </c>
      <c r="Y186" s="59" t="s">
        <v>31</v>
      </c>
      <c r="Z186" s="56">
        <v>0</v>
      </c>
      <c r="AA186" s="51">
        <v>0</v>
      </c>
      <c r="AB186" s="51">
        <v>0</v>
      </c>
      <c r="AC186" s="51">
        <v>0</v>
      </c>
      <c r="AD186" s="51">
        <v>0</v>
      </c>
      <c r="AE186" s="52">
        <v>0</v>
      </c>
      <c r="AF186" s="42"/>
      <c r="AG186" s="505"/>
      <c r="AH186" s="452"/>
      <c r="AI186" s="59" t="s">
        <v>31</v>
      </c>
      <c r="AJ186" s="56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9" t="s">
        <v>31</v>
      </c>
      <c r="AQ186" s="56">
        <v>0</v>
      </c>
      <c r="AR186" s="51">
        <v>0</v>
      </c>
      <c r="AS186" s="51">
        <v>0</v>
      </c>
      <c r="AT186" s="51">
        <v>0</v>
      </c>
      <c r="AU186" s="51">
        <v>0</v>
      </c>
      <c r="AV186" s="52">
        <v>0</v>
      </c>
      <c r="AW186" s="42"/>
      <c r="AX186" s="42"/>
      <c r="AY186" s="48"/>
      <c r="AZ186" s="32"/>
    </row>
    <row r="187" spans="2:52" s="58" customFormat="1" ht="10.15">
      <c r="B187" s="447">
        <v>41</v>
      </c>
      <c r="C187" s="450" t="s">
        <v>165</v>
      </c>
      <c r="D187" s="444" t="s">
        <v>84</v>
      </c>
      <c r="E187" s="444" t="s">
        <v>76</v>
      </c>
      <c r="F187" s="444" t="s">
        <v>58</v>
      </c>
      <c r="G187" s="444" t="s">
        <v>63</v>
      </c>
      <c r="H187" s="254" t="s">
        <v>11</v>
      </c>
      <c r="I187" s="255">
        <v>0</v>
      </c>
      <c r="J187" s="255">
        <v>0</v>
      </c>
      <c r="K187" s="255">
        <v>0</v>
      </c>
      <c r="L187" s="255">
        <v>0</v>
      </c>
      <c r="M187" s="255">
        <v>0</v>
      </c>
      <c r="N187" s="256">
        <v>0</v>
      </c>
      <c r="O187" s="42"/>
      <c r="P187" s="507">
        <v>41</v>
      </c>
      <c r="Q187" s="508" t="s">
        <v>165</v>
      </c>
      <c r="R187" s="249" t="s">
        <v>11</v>
      </c>
      <c r="S187" s="56">
        <v>0</v>
      </c>
      <c r="T187" s="51">
        <v>0</v>
      </c>
      <c r="U187" s="51">
        <v>0</v>
      </c>
      <c r="V187" s="51">
        <v>0</v>
      </c>
      <c r="W187" s="51">
        <v>0</v>
      </c>
      <c r="X187" s="52">
        <v>0</v>
      </c>
      <c r="Y187" s="249" t="s">
        <v>11</v>
      </c>
      <c r="Z187" s="56">
        <v>0</v>
      </c>
      <c r="AA187" s="51">
        <v>0</v>
      </c>
      <c r="AB187" s="51">
        <v>0</v>
      </c>
      <c r="AC187" s="51">
        <v>0</v>
      </c>
      <c r="AD187" s="51">
        <v>0</v>
      </c>
      <c r="AE187" s="52">
        <v>0</v>
      </c>
      <c r="AF187" s="42"/>
      <c r="AG187" s="507">
        <v>41</v>
      </c>
      <c r="AH187" s="508" t="s">
        <v>165</v>
      </c>
      <c r="AI187" s="249" t="s">
        <v>11</v>
      </c>
      <c r="AJ187" s="56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249" t="s">
        <v>11</v>
      </c>
      <c r="AQ187" s="56">
        <v>0</v>
      </c>
      <c r="AR187" s="51">
        <v>0</v>
      </c>
      <c r="AS187" s="51">
        <v>0</v>
      </c>
      <c r="AT187" s="51">
        <v>0</v>
      </c>
      <c r="AU187" s="51">
        <v>0</v>
      </c>
      <c r="AV187" s="52">
        <v>0</v>
      </c>
      <c r="AW187" s="42"/>
      <c r="AX187" s="42"/>
      <c r="AY187" s="48"/>
      <c r="AZ187" s="32"/>
    </row>
    <row r="188" spans="2:52" s="58" customFormat="1" ht="10.15">
      <c r="B188" s="448"/>
      <c r="C188" s="451"/>
      <c r="D188" s="445"/>
      <c r="E188" s="445"/>
      <c r="F188" s="445"/>
      <c r="G188" s="445"/>
      <c r="H188" s="257" t="s">
        <v>20</v>
      </c>
      <c r="I188" s="258">
        <v>2</v>
      </c>
      <c r="J188" s="258">
        <v>0</v>
      </c>
      <c r="K188" s="258">
        <v>0</v>
      </c>
      <c r="L188" s="258">
        <v>2</v>
      </c>
      <c r="M188" s="258">
        <v>0</v>
      </c>
      <c r="N188" s="259">
        <v>0</v>
      </c>
      <c r="O188" s="42"/>
      <c r="P188" s="454"/>
      <c r="Q188" s="451"/>
      <c r="R188" s="249" t="s">
        <v>20</v>
      </c>
      <c r="S188" s="56">
        <v>2</v>
      </c>
      <c r="T188" s="51">
        <v>0</v>
      </c>
      <c r="U188" s="51">
        <v>0</v>
      </c>
      <c r="V188" s="51">
        <v>0</v>
      </c>
      <c r="W188" s="51">
        <v>2</v>
      </c>
      <c r="X188" s="52">
        <v>0</v>
      </c>
      <c r="Y188" s="249" t="s">
        <v>20</v>
      </c>
      <c r="Z188" s="56">
        <v>2</v>
      </c>
      <c r="AA188" s="237">
        <v>0</v>
      </c>
      <c r="AB188" s="237">
        <v>1</v>
      </c>
      <c r="AC188" s="237">
        <v>0</v>
      </c>
      <c r="AD188" s="237">
        <v>0</v>
      </c>
      <c r="AE188" s="263">
        <v>1</v>
      </c>
      <c r="AF188" s="60"/>
      <c r="AG188" s="454"/>
      <c r="AH188" s="451"/>
      <c r="AI188" s="249" t="s">
        <v>20</v>
      </c>
      <c r="AJ188" s="56">
        <v>2</v>
      </c>
      <c r="AK188" s="51">
        <v>0</v>
      </c>
      <c r="AL188" s="51">
        <v>0</v>
      </c>
      <c r="AM188" s="51">
        <v>0</v>
      </c>
      <c r="AN188" s="51">
        <v>2</v>
      </c>
      <c r="AO188" s="51">
        <v>0</v>
      </c>
      <c r="AP188" s="249" t="s">
        <v>20</v>
      </c>
      <c r="AQ188" s="56">
        <v>2</v>
      </c>
      <c r="AR188" s="51">
        <v>0</v>
      </c>
      <c r="AS188" s="51">
        <v>0</v>
      </c>
      <c r="AT188" s="51">
        <v>0</v>
      </c>
      <c r="AU188" s="51">
        <v>0</v>
      </c>
      <c r="AV188" s="52">
        <v>2</v>
      </c>
      <c r="AW188" s="42"/>
      <c r="AX188" s="42"/>
      <c r="AY188" s="48"/>
      <c r="AZ188" s="32"/>
    </row>
    <row r="189" spans="2:52" s="58" customFormat="1" ht="10.15">
      <c r="B189" s="448"/>
      <c r="C189" s="451"/>
      <c r="D189" s="506" t="s">
        <v>60</v>
      </c>
      <c r="E189" s="445"/>
      <c r="F189" s="445"/>
      <c r="G189" s="445"/>
      <c r="H189" s="257" t="s">
        <v>27</v>
      </c>
      <c r="I189" s="258">
        <v>0</v>
      </c>
      <c r="J189" s="258">
        <v>0</v>
      </c>
      <c r="K189" s="258">
        <v>0</v>
      </c>
      <c r="L189" s="258">
        <v>0</v>
      </c>
      <c r="M189" s="258">
        <v>0</v>
      </c>
      <c r="N189" s="259">
        <v>0</v>
      </c>
      <c r="O189" s="42"/>
      <c r="P189" s="454"/>
      <c r="Q189" s="451"/>
      <c r="R189" s="249" t="s">
        <v>27</v>
      </c>
      <c r="S189" s="56">
        <v>0</v>
      </c>
      <c r="T189" s="51">
        <v>0</v>
      </c>
      <c r="U189" s="51">
        <v>0</v>
      </c>
      <c r="V189" s="51">
        <v>0</v>
      </c>
      <c r="W189" s="51">
        <v>0</v>
      </c>
      <c r="X189" s="52">
        <v>0</v>
      </c>
      <c r="Y189" s="249" t="s">
        <v>27</v>
      </c>
      <c r="Z189" s="56">
        <v>0</v>
      </c>
      <c r="AA189" s="56">
        <v>0</v>
      </c>
      <c r="AB189" s="56">
        <v>0</v>
      </c>
      <c r="AC189" s="56">
        <v>0</v>
      </c>
      <c r="AD189" s="56">
        <v>0</v>
      </c>
      <c r="AE189" s="264">
        <v>0</v>
      </c>
      <c r="AG189" s="454"/>
      <c r="AH189" s="451"/>
      <c r="AI189" s="249" t="s">
        <v>27</v>
      </c>
      <c r="AJ189" s="56">
        <v>0</v>
      </c>
      <c r="AK189" s="51">
        <v>0</v>
      </c>
      <c r="AL189" s="51">
        <v>0</v>
      </c>
      <c r="AM189" s="51">
        <v>0</v>
      </c>
      <c r="AN189" s="51">
        <v>0</v>
      </c>
      <c r="AO189" s="51">
        <v>0</v>
      </c>
      <c r="AP189" s="249" t="s">
        <v>27</v>
      </c>
      <c r="AQ189" s="56">
        <v>0</v>
      </c>
      <c r="AR189" s="51">
        <v>0</v>
      </c>
      <c r="AS189" s="51">
        <v>0</v>
      </c>
      <c r="AT189" s="51">
        <v>0</v>
      </c>
      <c r="AU189" s="51">
        <v>0</v>
      </c>
      <c r="AV189" s="52">
        <v>0</v>
      </c>
      <c r="AW189" s="42"/>
      <c r="AX189" s="42"/>
      <c r="AY189" s="48"/>
      <c r="AZ189" s="32"/>
    </row>
    <row r="190" spans="2:52" s="58" customFormat="1" ht="10.5" thickBot="1">
      <c r="B190" s="449"/>
      <c r="C190" s="453"/>
      <c r="D190" s="446"/>
      <c r="E190" s="446"/>
      <c r="F190" s="446"/>
      <c r="G190" s="446"/>
      <c r="H190" s="260" t="s">
        <v>31</v>
      </c>
      <c r="I190" s="261">
        <v>0</v>
      </c>
      <c r="J190" s="261">
        <v>0</v>
      </c>
      <c r="K190" s="261">
        <v>0</v>
      </c>
      <c r="L190" s="261">
        <v>0</v>
      </c>
      <c r="M190" s="261">
        <v>0</v>
      </c>
      <c r="N190" s="262">
        <v>0</v>
      </c>
      <c r="O190" s="42"/>
      <c r="P190" s="455"/>
      <c r="Q190" s="453"/>
      <c r="R190" s="61" t="s">
        <v>31</v>
      </c>
      <c r="S190" s="62">
        <v>0</v>
      </c>
      <c r="T190" s="63">
        <v>0</v>
      </c>
      <c r="U190" s="63">
        <v>0</v>
      </c>
      <c r="V190" s="63">
        <v>0</v>
      </c>
      <c r="W190" s="63">
        <v>0</v>
      </c>
      <c r="X190" s="64">
        <v>0</v>
      </c>
      <c r="Y190" s="61" t="s">
        <v>31</v>
      </c>
      <c r="Z190" s="62">
        <v>0</v>
      </c>
      <c r="AA190" s="62">
        <v>0</v>
      </c>
      <c r="AB190" s="62">
        <v>0</v>
      </c>
      <c r="AC190" s="62">
        <v>0</v>
      </c>
      <c r="AD190" s="62">
        <v>0</v>
      </c>
      <c r="AE190" s="265">
        <v>0</v>
      </c>
      <c r="AG190" s="455"/>
      <c r="AH190" s="453"/>
      <c r="AI190" s="61" t="s">
        <v>31</v>
      </c>
      <c r="AJ190" s="62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1" t="s">
        <v>31</v>
      </c>
      <c r="AQ190" s="62">
        <v>0</v>
      </c>
      <c r="AR190" s="63">
        <v>0</v>
      </c>
      <c r="AS190" s="63">
        <v>0</v>
      </c>
      <c r="AT190" s="63">
        <v>0</v>
      </c>
      <c r="AU190" s="63">
        <v>0</v>
      </c>
      <c r="AV190" s="64">
        <v>0</v>
      </c>
      <c r="AW190" s="42"/>
      <c r="AX190" s="42"/>
      <c r="AY190" s="48"/>
      <c r="AZ190" s="32"/>
    </row>
    <row r="191" spans="2:52" s="58" customFormat="1" ht="10.15">
      <c r="G191" s="32"/>
      <c r="H191" s="32"/>
      <c r="S191" s="42"/>
      <c r="X191" s="32"/>
      <c r="Y191" s="32"/>
      <c r="Z191" s="42"/>
      <c r="AJ191" s="42"/>
      <c r="AQ191" s="42"/>
      <c r="AW191" s="60"/>
      <c r="AX191" s="60"/>
    </row>
    <row r="192" spans="2:52" s="58" customFormat="1" ht="10.15">
      <c r="G192" s="32"/>
      <c r="H192" s="32"/>
      <c r="X192" s="32"/>
      <c r="Y192" s="32"/>
      <c r="AW192" s="60"/>
      <c r="AX192" s="60"/>
    </row>
    <row r="193" spans="1:51" s="58" customFormat="1" ht="19.5" customHeight="1">
      <c r="B193" s="463" t="s">
        <v>97</v>
      </c>
      <c r="C193" s="491"/>
      <c r="D193" s="491"/>
      <c r="E193" s="491"/>
      <c r="F193" s="491"/>
      <c r="G193" s="491"/>
      <c r="H193" s="491"/>
      <c r="I193" s="491"/>
      <c r="J193" s="491"/>
      <c r="K193" s="491"/>
      <c r="L193" s="491"/>
      <c r="M193" s="491"/>
      <c r="N193" s="491"/>
      <c r="O193" s="244"/>
      <c r="P193" s="244"/>
      <c r="X193" s="32"/>
      <c r="Y193" s="32"/>
      <c r="AW193" s="60"/>
      <c r="AX193" s="60"/>
    </row>
    <row r="194" spans="1:51" s="58" customFormat="1" ht="19.899999999999999">
      <c r="B194" s="243"/>
      <c r="C194" s="244"/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X194" s="32"/>
      <c r="Y194" s="32"/>
      <c r="AW194" s="60"/>
      <c r="AX194" s="60"/>
    </row>
    <row r="195" spans="1:51" s="58" customFormat="1" ht="17.649999999999999">
      <c r="B195" s="65" t="s">
        <v>35</v>
      </c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65" t="s">
        <v>36</v>
      </c>
      <c r="X195" s="32"/>
      <c r="Y195" s="32"/>
      <c r="AG195" s="65" t="s">
        <v>37</v>
      </c>
      <c r="AW195" s="60"/>
      <c r="AX195" s="60"/>
    </row>
    <row r="196" spans="1:51" s="58" customFormat="1" ht="10.5" thickBot="1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X196" s="32"/>
      <c r="Y196" s="32"/>
      <c r="AW196" s="60"/>
      <c r="AX196" s="60"/>
    </row>
    <row r="197" spans="1:51" s="58" customFormat="1" ht="63" customHeight="1">
      <c r="B197" s="67" t="s">
        <v>38</v>
      </c>
      <c r="C197" s="68" t="s">
        <v>39</v>
      </c>
      <c r="D197" s="69" t="s">
        <v>98</v>
      </c>
      <c r="E197" s="70" t="s">
        <v>99</v>
      </c>
      <c r="F197" s="70"/>
      <c r="G197" s="70"/>
      <c r="H197" s="71"/>
      <c r="I197" s="72" t="s">
        <v>100</v>
      </c>
      <c r="J197" s="60"/>
      <c r="K197" s="512"/>
      <c r="L197" s="513"/>
      <c r="M197" s="513"/>
      <c r="N197" s="513"/>
      <c r="O197" s="60"/>
      <c r="P197" s="67" t="s">
        <v>38</v>
      </c>
      <c r="Q197" s="68" t="s">
        <v>39</v>
      </c>
      <c r="R197" s="69" t="s">
        <v>98</v>
      </c>
      <c r="S197" s="73" t="s">
        <v>101</v>
      </c>
      <c r="T197" s="70"/>
      <c r="U197" s="70"/>
      <c r="V197" s="71"/>
      <c r="W197" s="72" t="s">
        <v>52</v>
      </c>
      <c r="X197" s="73" t="s">
        <v>102</v>
      </c>
      <c r="Y197" s="70"/>
      <c r="Z197" s="70"/>
      <c r="AA197" s="71"/>
      <c r="AB197" s="72" t="s">
        <v>53</v>
      </c>
      <c r="AG197" s="67" t="s">
        <v>38</v>
      </c>
      <c r="AH197" s="68" t="s">
        <v>39</v>
      </c>
      <c r="AI197" s="69" t="s">
        <v>98</v>
      </c>
      <c r="AJ197" s="73" t="s">
        <v>101</v>
      </c>
      <c r="AK197" s="70"/>
      <c r="AL197" s="70"/>
      <c r="AM197" s="71"/>
      <c r="AN197" s="72" t="s">
        <v>52</v>
      </c>
      <c r="AO197" s="73" t="s">
        <v>102</v>
      </c>
      <c r="AP197" s="70"/>
      <c r="AQ197" s="70"/>
      <c r="AR197" s="71"/>
      <c r="AS197" s="72" t="s">
        <v>53</v>
      </c>
      <c r="AV197" s="32"/>
      <c r="AW197" s="246"/>
      <c r="AX197" s="246"/>
      <c r="AY197" s="32"/>
    </row>
    <row r="198" spans="1:51" s="58" customFormat="1" ht="10.5" thickBot="1">
      <c r="A198" s="75"/>
      <c r="B198" s="76"/>
      <c r="C198" s="77"/>
      <c r="D198" s="78"/>
      <c r="E198" s="79" t="s">
        <v>12</v>
      </c>
      <c r="F198" s="80" t="s">
        <v>21</v>
      </c>
      <c r="G198" s="81" t="s">
        <v>24</v>
      </c>
      <c r="H198" s="82" t="s">
        <v>23</v>
      </c>
      <c r="I198" s="83"/>
      <c r="J198" s="266"/>
      <c r="K198" s="84"/>
      <c r="L198" s="84"/>
      <c r="M198" s="84"/>
      <c r="N198" s="84"/>
      <c r="O198" s="85"/>
      <c r="P198" s="76"/>
      <c r="Q198" s="77"/>
      <c r="R198" s="78"/>
      <c r="S198" s="86" t="s">
        <v>12</v>
      </c>
      <c r="T198" s="80" t="s">
        <v>21</v>
      </c>
      <c r="U198" s="81" t="s">
        <v>24</v>
      </c>
      <c r="V198" s="82" t="s">
        <v>23</v>
      </c>
      <c r="W198" s="83"/>
      <c r="X198" s="86" t="s">
        <v>12</v>
      </c>
      <c r="Y198" s="80" t="s">
        <v>21</v>
      </c>
      <c r="Z198" s="81" t="s">
        <v>24</v>
      </c>
      <c r="AA198" s="82" t="s">
        <v>23</v>
      </c>
      <c r="AB198" s="83"/>
      <c r="AG198" s="76"/>
      <c r="AH198" s="77"/>
      <c r="AI198" s="78"/>
      <c r="AJ198" s="86" t="s">
        <v>12</v>
      </c>
      <c r="AK198" s="80" t="s">
        <v>21</v>
      </c>
      <c r="AL198" s="81" t="s">
        <v>24</v>
      </c>
      <c r="AM198" s="82" t="s">
        <v>23</v>
      </c>
      <c r="AN198" s="83"/>
      <c r="AO198" s="86" t="s">
        <v>12</v>
      </c>
      <c r="AP198" s="80" t="s">
        <v>21</v>
      </c>
      <c r="AQ198" s="81" t="s">
        <v>24</v>
      </c>
      <c r="AR198" s="82" t="s">
        <v>23</v>
      </c>
      <c r="AS198" s="83"/>
      <c r="AV198" s="32"/>
      <c r="AW198" s="246"/>
      <c r="AX198" s="246"/>
      <c r="AY198" s="32"/>
    </row>
    <row r="199" spans="1:51" s="58" customFormat="1" ht="20.25">
      <c r="A199" s="87"/>
      <c r="B199" s="248">
        <v>45</v>
      </c>
      <c r="C199" s="88" t="s">
        <v>55</v>
      </c>
      <c r="D199" s="239" t="s">
        <v>59</v>
      </c>
      <c r="E199" s="89">
        <v>9</v>
      </c>
      <c r="F199" s="89">
        <v>8</v>
      </c>
      <c r="G199" s="89">
        <v>19</v>
      </c>
      <c r="H199" s="89">
        <v>19</v>
      </c>
      <c r="I199" s="267">
        <v>55</v>
      </c>
      <c r="J199" s="90"/>
      <c r="K199" s="91"/>
      <c r="L199" s="91"/>
      <c r="M199" s="91"/>
      <c r="N199" s="91"/>
      <c r="O199" s="90"/>
      <c r="P199" s="248">
        <v>45</v>
      </c>
      <c r="Q199" s="88" t="s">
        <v>55</v>
      </c>
      <c r="R199" s="239" t="s">
        <v>59</v>
      </c>
      <c r="S199" s="92">
        <v>8</v>
      </c>
      <c r="T199" s="93">
        <v>4</v>
      </c>
      <c r="U199" s="93">
        <v>22</v>
      </c>
      <c r="V199" s="93">
        <v>21</v>
      </c>
      <c r="W199" s="94">
        <v>55</v>
      </c>
      <c r="X199" s="268">
        <v>5</v>
      </c>
      <c r="Y199" s="89">
        <v>4</v>
      </c>
      <c r="Z199" s="93">
        <v>25</v>
      </c>
      <c r="AA199" s="93">
        <v>21</v>
      </c>
      <c r="AB199" s="94">
        <v>55</v>
      </c>
      <c r="AG199" s="248">
        <v>45</v>
      </c>
      <c r="AH199" s="88" t="s">
        <v>55</v>
      </c>
      <c r="AI199" s="239" t="s">
        <v>59</v>
      </c>
      <c r="AJ199" s="92">
        <v>13</v>
      </c>
      <c r="AK199" s="93">
        <v>4</v>
      </c>
      <c r="AL199" s="93">
        <v>17</v>
      </c>
      <c r="AM199" s="93">
        <v>21</v>
      </c>
      <c r="AN199" s="94">
        <v>55</v>
      </c>
      <c r="AO199" s="92">
        <v>13</v>
      </c>
      <c r="AP199" s="93">
        <v>4</v>
      </c>
      <c r="AQ199" s="93">
        <v>17</v>
      </c>
      <c r="AR199" s="93">
        <v>21</v>
      </c>
      <c r="AS199" s="94">
        <v>55</v>
      </c>
      <c r="AV199" s="32"/>
      <c r="AW199" s="246"/>
      <c r="AX199" s="246"/>
      <c r="AY199" s="32"/>
    </row>
    <row r="200" spans="1:51" s="58" customFormat="1" ht="10.15">
      <c r="A200" s="87"/>
      <c r="B200" s="249">
        <v>1</v>
      </c>
      <c r="C200" s="95" t="s">
        <v>61</v>
      </c>
      <c r="D200" s="237" t="s">
        <v>63</v>
      </c>
      <c r="E200" s="96">
        <v>1</v>
      </c>
      <c r="F200" s="97">
        <v>0</v>
      </c>
      <c r="G200" s="97">
        <v>2</v>
      </c>
      <c r="H200" s="97">
        <v>0</v>
      </c>
      <c r="I200" s="98">
        <v>3</v>
      </c>
      <c r="J200" s="90"/>
      <c r="K200" s="91"/>
      <c r="L200" s="91"/>
      <c r="M200" s="91"/>
      <c r="N200" s="91"/>
      <c r="O200" s="90"/>
      <c r="P200" s="249">
        <v>1</v>
      </c>
      <c r="Q200" s="95" t="s">
        <v>61</v>
      </c>
      <c r="R200" s="237" t="s">
        <v>63</v>
      </c>
      <c r="S200" s="99">
        <v>0</v>
      </c>
      <c r="T200" s="100">
        <v>2</v>
      </c>
      <c r="U200" s="100">
        <v>1</v>
      </c>
      <c r="V200" s="100">
        <v>0</v>
      </c>
      <c r="W200" s="101">
        <v>3</v>
      </c>
      <c r="X200" s="269">
        <v>0</v>
      </c>
      <c r="Y200" s="102">
        <v>2</v>
      </c>
      <c r="Z200" s="100">
        <v>1</v>
      </c>
      <c r="AA200" s="100">
        <v>0</v>
      </c>
      <c r="AB200" s="101">
        <v>3</v>
      </c>
      <c r="AG200" s="249">
        <v>1</v>
      </c>
      <c r="AH200" s="95" t="s">
        <v>61</v>
      </c>
      <c r="AI200" s="237" t="s">
        <v>63</v>
      </c>
      <c r="AJ200" s="99">
        <v>1</v>
      </c>
      <c r="AK200" s="100">
        <v>2</v>
      </c>
      <c r="AL200" s="100">
        <v>0</v>
      </c>
      <c r="AM200" s="100">
        <v>0</v>
      </c>
      <c r="AN200" s="101">
        <v>3</v>
      </c>
      <c r="AO200" s="99">
        <v>1</v>
      </c>
      <c r="AP200" s="100">
        <v>2</v>
      </c>
      <c r="AQ200" s="100">
        <v>0</v>
      </c>
      <c r="AR200" s="100">
        <v>0</v>
      </c>
      <c r="AS200" s="101">
        <v>3</v>
      </c>
      <c r="AV200" s="32"/>
      <c r="AW200" s="246"/>
      <c r="AX200" s="246"/>
      <c r="AY200" s="32"/>
    </row>
    <row r="201" spans="1:51" s="58" customFormat="1" ht="10.15">
      <c r="A201" s="87"/>
      <c r="B201" s="249">
        <v>7</v>
      </c>
      <c r="C201" s="95" t="s">
        <v>65</v>
      </c>
      <c r="D201" s="237" t="s">
        <v>63</v>
      </c>
      <c r="E201" s="96">
        <v>0</v>
      </c>
      <c r="F201" s="100">
        <v>6</v>
      </c>
      <c r="G201" s="100">
        <v>3</v>
      </c>
      <c r="H201" s="100">
        <v>9</v>
      </c>
      <c r="I201" s="101">
        <v>18</v>
      </c>
      <c r="J201" s="90"/>
      <c r="K201" s="91"/>
      <c r="L201" s="91"/>
      <c r="M201" s="91"/>
      <c r="N201" s="91"/>
      <c r="O201" s="90"/>
      <c r="P201" s="249">
        <v>7</v>
      </c>
      <c r="Q201" s="95" t="s">
        <v>65</v>
      </c>
      <c r="R201" s="237" t="s">
        <v>63</v>
      </c>
      <c r="S201" s="99">
        <v>0</v>
      </c>
      <c r="T201" s="100">
        <v>4</v>
      </c>
      <c r="U201" s="100">
        <v>5</v>
      </c>
      <c r="V201" s="100">
        <v>9</v>
      </c>
      <c r="W201" s="101">
        <v>18</v>
      </c>
      <c r="X201" s="269">
        <v>0</v>
      </c>
      <c r="Y201" s="102">
        <v>4</v>
      </c>
      <c r="Z201" s="100">
        <v>10</v>
      </c>
      <c r="AA201" s="100">
        <v>4</v>
      </c>
      <c r="AB201" s="101">
        <v>18</v>
      </c>
      <c r="AG201" s="249">
        <v>7</v>
      </c>
      <c r="AH201" s="95" t="s">
        <v>65</v>
      </c>
      <c r="AI201" s="237" t="s">
        <v>63</v>
      </c>
      <c r="AJ201" s="99">
        <v>1</v>
      </c>
      <c r="AK201" s="100">
        <v>5</v>
      </c>
      <c r="AL201" s="100">
        <v>3</v>
      </c>
      <c r="AM201" s="100">
        <v>9</v>
      </c>
      <c r="AN201" s="101">
        <v>18</v>
      </c>
      <c r="AO201" s="99">
        <v>3</v>
      </c>
      <c r="AP201" s="100">
        <v>5</v>
      </c>
      <c r="AQ201" s="100">
        <v>6</v>
      </c>
      <c r="AR201" s="100">
        <v>4</v>
      </c>
      <c r="AS201" s="101">
        <v>18</v>
      </c>
      <c r="AV201" s="32"/>
      <c r="AW201" s="246"/>
      <c r="AX201" s="246"/>
      <c r="AY201" s="32"/>
    </row>
    <row r="202" spans="1:51" s="58" customFormat="1" ht="10.15">
      <c r="A202" s="87"/>
      <c r="B202" s="249">
        <v>8</v>
      </c>
      <c r="C202" s="95" t="s">
        <v>66</v>
      </c>
      <c r="D202" s="237" t="s">
        <v>63</v>
      </c>
      <c r="E202" s="96">
        <v>0</v>
      </c>
      <c r="F202" s="100">
        <v>5</v>
      </c>
      <c r="G202" s="100">
        <v>4</v>
      </c>
      <c r="H202" s="100">
        <v>9</v>
      </c>
      <c r="I202" s="101">
        <v>18</v>
      </c>
      <c r="J202" s="90"/>
      <c r="K202" s="91"/>
      <c r="L202" s="91"/>
      <c r="M202" s="91"/>
      <c r="N202" s="91"/>
      <c r="O202" s="90"/>
      <c r="P202" s="249">
        <v>8</v>
      </c>
      <c r="Q202" s="95" t="s">
        <v>66</v>
      </c>
      <c r="R202" s="237" t="s">
        <v>63</v>
      </c>
      <c r="S202" s="99">
        <v>0</v>
      </c>
      <c r="T202" s="100">
        <v>4</v>
      </c>
      <c r="U202" s="100">
        <v>5</v>
      </c>
      <c r="V202" s="100">
        <v>9</v>
      </c>
      <c r="W202" s="101">
        <v>18</v>
      </c>
      <c r="X202" s="269">
        <v>1</v>
      </c>
      <c r="Y202" s="102">
        <v>2</v>
      </c>
      <c r="Z202" s="100">
        <v>6</v>
      </c>
      <c r="AA202" s="100">
        <v>9</v>
      </c>
      <c r="AB202" s="101">
        <v>18</v>
      </c>
      <c r="AG202" s="249">
        <v>8</v>
      </c>
      <c r="AH202" s="95" t="s">
        <v>66</v>
      </c>
      <c r="AI202" s="237" t="s">
        <v>63</v>
      </c>
      <c r="AJ202" s="99">
        <v>1</v>
      </c>
      <c r="AK202" s="100">
        <v>4</v>
      </c>
      <c r="AL202" s="100">
        <v>4</v>
      </c>
      <c r="AM202" s="100">
        <v>9</v>
      </c>
      <c r="AN202" s="101">
        <v>18</v>
      </c>
      <c r="AO202" s="99">
        <v>3</v>
      </c>
      <c r="AP202" s="100">
        <v>2</v>
      </c>
      <c r="AQ202" s="100">
        <v>4</v>
      </c>
      <c r="AR202" s="100">
        <v>9</v>
      </c>
      <c r="AS202" s="101">
        <v>18</v>
      </c>
      <c r="AV202" s="32"/>
      <c r="AW202" s="246"/>
      <c r="AX202" s="246"/>
      <c r="AY202" s="32"/>
    </row>
    <row r="203" spans="1:51" s="58" customFormat="1" ht="10.15">
      <c r="A203" s="87"/>
      <c r="B203" s="249">
        <v>13</v>
      </c>
      <c r="C203" s="95" t="s">
        <v>67</v>
      </c>
      <c r="D203" s="237" t="s">
        <v>68</v>
      </c>
      <c r="E203" s="96">
        <v>0</v>
      </c>
      <c r="F203" s="100">
        <v>2</v>
      </c>
      <c r="G203" s="100">
        <v>1</v>
      </c>
      <c r="H203" s="100">
        <v>0</v>
      </c>
      <c r="I203" s="101">
        <v>3</v>
      </c>
      <c r="J203" s="90"/>
      <c r="K203" s="91"/>
      <c r="L203" s="91"/>
      <c r="M203" s="91"/>
      <c r="N203" s="91"/>
      <c r="O203" s="90"/>
      <c r="P203" s="249">
        <v>13</v>
      </c>
      <c r="Q203" s="95" t="s">
        <v>67</v>
      </c>
      <c r="R203" s="237" t="s">
        <v>68</v>
      </c>
      <c r="S203" s="99">
        <v>0</v>
      </c>
      <c r="T203" s="100">
        <v>1</v>
      </c>
      <c r="U203" s="100">
        <v>2</v>
      </c>
      <c r="V203" s="100">
        <v>0</v>
      </c>
      <c r="W203" s="101">
        <v>3</v>
      </c>
      <c r="X203" s="269">
        <v>0</v>
      </c>
      <c r="Y203" s="102">
        <v>0</v>
      </c>
      <c r="Z203" s="100">
        <v>3</v>
      </c>
      <c r="AA203" s="100">
        <v>0</v>
      </c>
      <c r="AB203" s="101">
        <v>3</v>
      </c>
      <c r="AG203" s="249">
        <v>13</v>
      </c>
      <c r="AH203" s="95" t="s">
        <v>67</v>
      </c>
      <c r="AI203" s="237" t="s">
        <v>68</v>
      </c>
      <c r="AJ203" s="99">
        <v>1</v>
      </c>
      <c r="AK203" s="100">
        <v>1</v>
      </c>
      <c r="AL203" s="100">
        <v>1</v>
      </c>
      <c r="AM203" s="100">
        <v>0</v>
      </c>
      <c r="AN203" s="101">
        <v>3</v>
      </c>
      <c r="AO203" s="99">
        <v>2</v>
      </c>
      <c r="AP203" s="100">
        <v>0</v>
      </c>
      <c r="AQ203" s="100">
        <v>1</v>
      </c>
      <c r="AR203" s="100">
        <v>0</v>
      </c>
      <c r="AS203" s="101">
        <v>3</v>
      </c>
      <c r="AV203" s="32"/>
      <c r="AW203" s="246"/>
      <c r="AX203" s="246"/>
      <c r="AY203" s="32"/>
    </row>
    <row r="204" spans="1:51" s="58" customFormat="1" ht="10.15">
      <c r="A204" s="87"/>
      <c r="B204" s="249">
        <v>16</v>
      </c>
      <c r="C204" s="95" t="s">
        <v>69</v>
      </c>
      <c r="D204" s="237" t="s">
        <v>63</v>
      </c>
      <c r="E204" s="96">
        <v>1</v>
      </c>
      <c r="F204" s="100">
        <v>5</v>
      </c>
      <c r="G204" s="100">
        <v>8</v>
      </c>
      <c r="H204" s="100">
        <v>6</v>
      </c>
      <c r="I204" s="101">
        <v>20</v>
      </c>
      <c r="J204" s="90"/>
      <c r="K204" s="91"/>
      <c r="L204" s="91"/>
      <c r="M204" s="91"/>
      <c r="N204" s="91"/>
      <c r="O204" s="90"/>
      <c r="P204" s="249">
        <v>16</v>
      </c>
      <c r="Q204" s="95" t="s">
        <v>69</v>
      </c>
      <c r="R204" s="237" t="s">
        <v>63</v>
      </c>
      <c r="S204" s="99">
        <v>1</v>
      </c>
      <c r="T204" s="100">
        <v>4</v>
      </c>
      <c r="U204" s="100">
        <v>8</v>
      </c>
      <c r="V204" s="100">
        <v>9</v>
      </c>
      <c r="W204" s="101">
        <v>22</v>
      </c>
      <c r="X204" s="269">
        <v>1</v>
      </c>
      <c r="Y204" s="102">
        <v>7</v>
      </c>
      <c r="Z204" s="100">
        <v>7</v>
      </c>
      <c r="AA204" s="100">
        <v>8</v>
      </c>
      <c r="AB204" s="101">
        <v>23</v>
      </c>
      <c r="AG204" s="249">
        <v>16</v>
      </c>
      <c r="AH204" s="95" t="s">
        <v>69</v>
      </c>
      <c r="AI204" s="237" t="s">
        <v>63</v>
      </c>
      <c r="AJ204" s="99">
        <v>1</v>
      </c>
      <c r="AK204" s="100">
        <v>5</v>
      </c>
      <c r="AL204" s="100">
        <v>8</v>
      </c>
      <c r="AM204" s="100">
        <v>8</v>
      </c>
      <c r="AN204" s="101">
        <v>22</v>
      </c>
      <c r="AO204" s="99">
        <v>6</v>
      </c>
      <c r="AP204" s="100">
        <v>8</v>
      </c>
      <c r="AQ204" s="100">
        <v>2</v>
      </c>
      <c r="AR204" s="100">
        <v>7</v>
      </c>
      <c r="AS204" s="101">
        <v>23</v>
      </c>
      <c r="AV204" s="32"/>
      <c r="AW204" s="246"/>
      <c r="AX204" s="246"/>
      <c r="AY204" s="32"/>
    </row>
    <row r="205" spans="1:51" s="58" customFormat="1" ht="10.15">
      <c r="A205" s="87"/>
      <c r="B205" s="249">
        <v>17</v>
      </c>
      <c r="C205" s="95" t="s">
        <v>71</v>
      </c>
      <c r="D205" s="237" t="s">
        <v>63</v>
      </c>
      <c r="E205" s="96">
        <v>2</v>
      </c>
      <c r="F205" s="100">
        <v>4</v>
      </c>
      <c r="G205" s="100">
        <v>5</v>
      </c>
      <c r="H205" s="100">
        <v>8</v>
      </c>
      <c r="I205" s="101">
        <v>19</v>
      </c>
      <c r="J205" s="90"/>
      <c r="K205" s="91"/>
      <c r="L205" s="91"/>
      <c r="M205" s="91"/>
      <c r="N205" s="91"/>
      <c r="O205" s="90"/>
      <c r="P205" s="249">
        <v>17</v>
      </c>
      <c r="Q205" s="95" t="s">
        <v>71</v>
      </c>
      <c r="R205" s="237" t="s">
        <v>63</v>
      </c>
      <c r="S205" s="99">
        <v>0</v>
      </c>
      <c r="T205" s="100">
        <v>3</v>
      </c>
      <c r="U205" s="100">
        <v>6</v>
      </c>
      <c r="V205" s="100">
        <v>12</v>
      </c>
      <c r="W205" s="101">
        <v>21</v>
      </c>
      <c r="X205" s="269">
        <v>2</v>
      </c>
      <c r="Y205" s="102">
        <v>4</v>
      </c>
      <c r="Z205" s="100">
        <v>4</v>
      </c>
      <c r="AA205" s="100">
        <v>11</v>
      </c>
      <c r="AB205" s="101">
        <v>21</v>
      </c>
      <c r="AG205" s="249">
        <v>17</v>
      </c>
      <c r="AH205" s="95" t="s">
        <v>71</v>
      </c>
      <c r="AI205" s="237" t="s">
        <v>63</v>
      </c>
      <c r="AJ205" s="99">
        <v>2</v>
      </c>
      <c r="AK205" s="100">
        <v>4</v>
      </c>
      <c r="AL205" s="100">
        <v>5</v>
      </c>
      <c r="AM205" s="100">
        <v>10</v>
      </c>
      <c r="AN205" s="101">
        <v>21</v>
      </c>
      <c r="AO205" s="99">
        <v>6</v>
      </c>
      <c r="AP205" s="100">
        <v>5</v>
      </c>
      <c r="AQ205" s="100">
        <v>2</v>
      </c>
      <c r="AR205" s="100">
        <v>8</v>
      </c>
      <c r="AS205" s="101">
        <v>21</v>
      </c>
      <c r="AV205" s="32"/>
      <c r="AW205" s="246"/>
      <c r="AX205" s="246"/>
      <c r="AY205" s="32"/>
    </row>
    <row r="206" spans="1:51" s="58" customFormat="1" ht="10.15">
      <c r="A206" s="87"/>
      <c r="B206" s="249">
        <v>20</v>
      </c>
      <c r="C206" s="95" t="s">
        <v>147</v>
      </c>
      <c r="D206" s="237" t="s">
        <v>63</v>
      </c>
      <c r="E206" s="96">
        <v>0</v>
      </c>
      <c r="F206" s="100">
        <v>2</v>
      </c>
      <c r="G206" s="100">
        <v>1</v>
      </c>
      <c r="H206" s="100">
        <v>7</v>
      </c>
      <c r="I206" s="101">
        <v>10</v>
      </c>
      <c r="J206" s="90"/>
      <c r="K206" s="91"/>
      <c r="L206" s="91"/>
      <c r="M206" s="91"/>
      <c r="N206" s="91"/>
      <c r="O206" s="90"/>
      <c r="P206" s="249">
        <v>20</v>
      </c>
      <c r="Q206" s="95" t="s">
        <v>147</v>
      </c>
      <c r="R206" s="237" t="s">
        <v>63</v>
      </c>
      <c r="S206" s="99">
        <v>1</v>
      </c>
      <c r="T206" s="100">
        <v>1</v>
      </c>
      <c r="U206" s="100">
        <v>8</v>
      </c>
      <c r="V206" s="100">
        <v>0</v>
      </c>
      <c r="W206" s="101">
        <v>10</v>
      </c>
      <c r="X206" s="269">
        <v>0</v>
      </c>
      <c r="Y206" s="102">
        <v>7</v>
      </c>
      <c r="Z206" s="100">
        <v>2</v>
      </c>
      <c r="AA206" s="100">
        <v>5</v>
      </c>
      <c r="AB206" s="101">
        <v>14</v>
      </c>
      <c r="AG206" s="249">
        <v>20</v>
      </c>
      <c r="AH206" s="95" t="s">
        <v>147</v>
      </c>
      <c r="AI206" s="237" t="s">
        <v>63</v>
      </c>
      <c r="AJ206" s="99">
        <v>2</v>
      </c>
      <c r="AK206" s="100">
        <v>1</v>
      </c>
      <c r="AL206" s="100">
        <v>7</v>
      </c>
      <c r="AM206" s="100">
        <v>0</v>
      </c>
      <c r="AN206" s="101">
        <v>10</v>
      </c>
      <c r="AO206" s="99">
        <v>3</v>
      </c>
      <c r="AP206" s="100">
        <v>7</v>
      </c>
      <c r="AQ206" s="100">
        <v>0</v>
      </c>
      <c r="AR206" s="100">
        <v>4</v>
      </c>
      <c r="AS206" s="101">
        <v>14</v>
      </c>
      <c r="AV206" s="32"/>
      <c r="AW206" s="246"/>
      <c r="AX206" s="246"/>
      <c r="AY206" s="32"/>
    </row>
    <row r="207" spans="1:51" s="58" customFormat="1" ht="20.25">
      <c r="A207" s="87"/>
      <c r="B207" s="249">
        <v>22</v>
      </c>
      <c r="C207" s="95" t="s">
        <v>72</v>
      </c>
      <c r="D207" s="237" t="s">
        <v>73</v>
      </c>
      <c r="E207" s="96">
        <v>12</v>
      </c>
      <c r="F207" s="97">
        <v>2</v>
      </c>
      <c r="G207" s="97">
        <v>6</v>
      </c>
      <c r="H207" s="97">
        <v>27</v>
      </c>
      <c r="I207" s="103">
        <v>47</v>
      </c>
      <c r="J207" s="90"/>
      <c r="K207" s="91"/>
      <c r="L207" s="91"/>
      <c r="M207" s="91"/>
      <c r="N207" s="91"/>
      <c r="O207" s="90"/>
      <c r="P207" s="249">
        <v>22</v>
      </c>
      <c r="Q207" s="95" t="s">
        <v>72</v>
      </c>
      <c r="R207" s="237" t="s">
        <v>73</v>
      </c>
      <c r="S207" s="104">
        <v>9</v>
      </c>
      <c r="T207" s="97">
        <v>6</v>
      </c>
      <c r="U207" s="97">
        <v>27</v>
      </c>
      <c r="V207" s="97">
        <v>5</v>
      </c>
      <c r="W207" s="103">
        <v>47</v>
      </c>
      <c r="X207" s="270">
        <v>9</v>
      </c>
      <c r="Y207" s="271">
        <v>27</v>
      </c>
      <c r="Z207" s="97">
        <v>0</v>
      </c>
      <c r="AA207" s="97">
        <v>11</v>
      </c>
      <c r="AB207" s="103">
        <v>47</v>
      </c>
      <c r="AG207" s="249">
        <v>22</v>
      </c>
      <c r="AH207" s="95" t="s">
        <v>72</v>
      </c>
      <c r="AI207" s="237" t="s">
        <v>73</v>
      </c>
      <c r="AJ207" s="104">
        <v>14</v>
      </c>
      <c r="AK207" s="97">
        <v>6</v>
      </c>
      <c r="AL207" s="97">
        <v>27</v>
      </c>
      <c r="AM207" s="97">
        <v>0</v>
      </c>
      <c r="AN207" s="103">
        <v>47</v>
      </c>
      <c r="AO207" s="104">
        <v>20</v>
      </c>
      <c r="AP207" s="97">
        <v>27</v>
      </c>
      <c r="AQ207" s="97">
        <v>0</v>
      </c>
      <c r="AR207" s="97">
        <v>0</v>
      </c>
      <c r="AS207" s="103">
        <v>47</v>
      </c>
      <c r="AV207" s="32"/>
      <c r="AW207" s="246"/>
      <c r="AX207" s="246"/>
      <c r="AY207" s="32"/>
    </row>
    <row r="208" spans="1:51" s="58" customFormat="1" ht="20.25">
      <c r="A208" s="87"/>
      <c r="B208" s="249">
        <v>36</v>
      </c>
      <c r="C208" s="95" t="s">
        <v>74</v>
      </c>
      <c r="D208" s="237" t="s">
        <v>73</v>
      </c>
      <c r="E208" s="96">
        <v>0</v>
      </c>
      <c r="F208" s="100">
        <v>2</v>
      </c>
      <c r="G208" s="100">
        <v>2</v>
      </c>
      <c r="H208" s="100">
        <v>0</v>
      </c>
      <c r="I208" s="101">
        <v>4</v>
      </c>
      <c r="J208" s="90"/>
      <c r="K208" s="91"/>
      <c r="L208" s="91"/>
      <c r="M208" s="91"/>
      <c r="N208" s="91"/>
      <c r="O208" s="90"/>
      <c r="P208" s="249">
        <v>36</v>
      </c>
      <c r="Q208" s="95" t="s">
        <v>74</v>
      </c>
      <c r="R208" s="237" t="s">
        <v>73</v>
      </c>
      <c r="S208" s="99">
        <v>1</v>
      </c>
      <c r="T208" s="100">
        <v>2</v>
      </c>
      <c r="U208" s="100">
        <v>1</v>
      </c>
      <c r="V208" s="100">
        <v>0</v>
      </c>
      <c r="W208" s="101">
        <v>4</v>
      </c>
      <c r="X208" s="269">
        <v>0</v>
      </c>
      <c r="Y208" s="102">
        <v>1</v>
      </c>
      <c r="Z208" s="100">
        <v>2</v>
      </c>
      <c r="AA208" s="100">
        <v>1</v>
      </c>
      <c r="AB208" s="101">
        <v>4</v>
      </c>
      <c r="AG208" s="249">
        <v>36</v>
      </c>
      <c r="AH208" s="95" t="s">
        <v>74</v>
      </c>
      <c r="AI208" s="237" t="s">
        <v>73</v>
      </c>
      <c r="AJ208" s="99">
        <v>2</v>
      </c>
      <c r="AK208" s="100">
        <v>2</v>
      </c>
      <c r="AL208" s="100">
        <v>0</v>
      </c>
      <c r="AM208" s="100">
        <v>0</v>
      </c>
      <c r="AN208" s="101">
        <v>4</v>
      </c>
      <c r="AO208" s="99">
        <v>3</v>
      </c>
      <c r="AP208" s="100">
        <v>1</v>
      </c>
      <c r="AQ208" s="100">
        <v>0</v>
      </c>
      <c r="AR208" s="100">
        <v>0</v>
      </c>
      <c r="AS208" s="101">
        <v>4</v>
      </c>
      <c r="AV208" s="32"/>
      <c r="AW208" s="246"/>
      <c r="AX208" s="246"/>
      <c r="AY208" s="32"/>
    </row>
    <row r="209" spans="1:51" s="58" customFormat="1" ht="20.25">
      <c r="A209" s="87"/>
      <c r="B209" s="59">
        <v>2</v>
      </c>
      <c r="C209" s="105" t="s">
        <v>148</v>
      </c>
      <c r="D209" s="237" t="s">
        <v>73</v>
      </c>
      <c r="E209" s="96">
        <v>1</v>
      </c>
      <c r="F209" s="100">
        <v>0</v>
      </c>
      <c r="G209" s="100">
        <v>1</v>
      </c>
      <c r="H209" s="100">
        <v>0</v>
      </c>
      <c r="I209" s="101">
        <v>2</v>
      </c>
      <c r="J209" s="90"/>
      <c r="K209" s="91"/>
      <c r="L209" s="91"/>
      <c r="M209" s="91"/>
      <c r="N209" s="91"/>
      <c r="O209" s="90"/>
      <c r="P209" s="59">
        <v>2</v>
      </c>
      <c r="Q209" s="105" t="s">
        <v>148</v>
      </c>
      <c r="R209" s="237" t="s">
        <v>73</v>
      </c>
      <c r="S209" s="99">
        <v>0</v>
      </c>
      <c r="T209" s="100">
        <v>1</v>
      </c>
      <c r="U209" s="100">
        <v>1</v>
      </c>
      <c r="V209" s="100">
        <v>0</v>
      </c>
      <c r="W209" s="101">
        <v>2</v>
      </c>
      <c r="X209" s="269">
        <v>1</v>
      </c>
      <c r="Y209" s="102">
        <v>0</v>
      </c>
      <c r="Z209" s="100">
        <v>1</v>
      </c>
      <c r="AA209" s="100">
        <v>0</v>
      </c>
      <c r="AB209" s="101">
        <v>2</v>
      </c>
      <c r="AG209" s="59">
        <v>2</v>
      </c>
      <c r="AH209" s="105" t="s">
        <v>148</v>
      </c>
      <c r="AI209" s="237" t="s">
        <v>73</v>
      </c>
      <c r="AJ209" s="99">
        <v>1</v>
      </c>
      <c r="AK209" s="100">
        <v>1</v>
      </c>
      <c r="AL209" s="100">
        <v>0</v>
      </c>
      <c r="AM209" s="100">
        <v>0</v>
      </c>
      <c r="AN209" s="101">
        <v>2</v>
      </c>
      <c r="AO209" s="99">
        <v>2</v>
      </c>
      <c r="AP209" s="100">
        <v>0</v>
      </c>
      <c r="AQ209" s="100">
        <v>0</v>
      </c>
      <c r="AR209" s="100">
        <v>0</v>
      </c>
      <c r="AS209" s="101">
        <v>2</v>
      </c>
      <c r="AV209" s="32"/>
      <c r="AW209" s="246"/>
      <c r="AX209" s="246"/>
      <c r="AY209" s="32"/>
    </row>
    <row r="210" spans="1:51" s="58" customFormat="1" ht="20.25">
      <c r="A210" s="87"/>
      <c r="B210" s="249">
        <v>27</v>
      </c>
      <c r="C210" s="95" t="s">
        <v>75</v>
      </c>
      <c r="D210" s="237" t="s">
        <v>73</v>
      </c>
      <c r="E210" s="96">
        <v>0</v>
      </c>
      <c r="F210" s="100">
        <v>12</v>
      </c>
      <c r="G210" s="100">
        <v>4</v>
      </c>
      <c r="H210" s="100">
        <v>0</v>
      </c>
      <c r="I210" s="101">
        <v>16</v>
      </c>
      <c r="J210" s="90"/>
      <c r="K210" s="91"/>
      <c r="L210" s="91"/>
      <c r="M210" s="91"/>
      <c r="N210" s="91"/>
      <c r="O210" s="90"/>
      <c r="P210" s="249">
        <v>27</v>
      </c>
      <c r="Q210" s="95" t="s">
        <v>75</v>
      </c>
      <c r="R210" s="237" t="s">
        <v>73</v>
      </c>
      <c r="S210" s="99">
        <v>0</v>
      </c>
      <c r="T210" s="100">
        <v>4</v>
      </c>
      <c r="U210" s="100">
        <v>7</v>
      </c>
      <c r="V210" s="100">
        <v>5</v>
      </c>
      <c r="W210" s="101">
        <v>16</v>
      </c>
      <c r="X210" s="269">
        <v>0</v>
      </c>
      <c r="Y210" s="102">
        <v>2</v>
      </c>
      <c r="Z210" s="100">
        <v>9</v>
      </c>
      <c r="AA210" s="100">
        <v>5</v>
      </c>
      <c r="AB210" s="101">
        <v>16</v>
      </c>
      <c r="AG210" s="249">
        <v>27</v>
      </c>
      <c r="AH210" s="95" t="s">
        <v>75</v>
      </c>
      <c r="AI210" s="237" t="s">
        <v>73</v>
      </c>
      <c r="AJ210" s="99">
        <v>12</v>
      </c>
      <c r="AK210" s="100">
        <v>4</v>
      </c>
      <c r="AL210" s="100">
        <v>0</v>
      </c>
      <c r="AM210" s="100">
        <v>0</v>
      </c>
      <c r="AN210" s="101">
        <v>16</v>
      </c>
      <c r="AO210" s="99">
        <v>12</v>
      </c>
      <c r="AP210" s="100">
        <v>4</v>
      </c>
      <c r="AQ210" s="100">
        <v>0</v>
      </c>
      <c r="AR210" s="100">
        <v>0</v>
      </c>
      <c r="AS210" s="101">
        <v>16</v>
      </c>
      <c r="AV210" s="32"/>
      <c r="AW210" s="246"/>
      <c r="AX210" s="246"/>
      <c r="AY210" s="32"/>
    </row>
    <row r="211" spans="1:51" s="58" customFormat="1" ht="20.25">
      <c r="A211" s="87"/>
      <c r="B211" s="249">
        <v>46</v>
      </c>
      <c r="C211" s="95" t="s">
        <v>77</v>
      </c>
      <c r="D211" s="237" t="s">
        <v>59</v>
      </c>
      <c r="E211" s="96">
        <v>42</v>
      </c>
      <c r="F211" s="100">
        <v>53</v>
      </c>
      <c r="G211" s="100">
        <v>225</v>
      </c>
      <c r="H211" s="100">
        <v>8</v>
      </c>
      <c r="I211" s="101">
        <v>328</v>
      </c>
      <c r="J211" s="90"/>
      <c r="K211" s="91"/>
      <c r="L211" s="91"/>
      <c r="M211" s="91"/>
      <c r="N211" s="91"/>
      <c r="O211" s="90"/>
      <c r="P211" s="249">
        <v>46</v>
      </c>
      <c r="Q211" s="95" t="s">
        <v>77</v>
      </c>
      <c r="R211" s="237" t="s">
        <v>59</v>
      </c>
      <c r="S211" s="99">
        <v>26</v>
      </c>
      <c r="T211" s="100">
        <v>33</v>
      </c>
      <c r="U211" s="100">
        <v>253</v>
      </c>
      <c r="V211" s="100">
        <v>40</v>
      </c>
      <c r="W211" s="101">
        <v>352</v>
      </c>
      <c r="X211" s="269">
        <v>16</v>
      </c>
      <c r="Y211" s="102">
        <v>139</v>
      </c>
      <c r="Z211" s="100">
        <v>158</v>
      </c>
      <c r="AA211" s="100">
        <v>61</v>
      </c>
      <c r="AB211" s="101">
        <v>374</v>
      </c>
      <c r="AG211" s="249">
        <v>46</v>
      </c>
      <c r="AH211" s="95" t="s">
        <v>77</v>
      </c>
      <c r="AI211" s="237" t="s">
        <v>59</v>
      </c>
      <c r="AJ211" s="99">
        <v>62</v>
      </c>
      <c r="AK211" s="100">
        <v>33</v>
      </c>
      <c r="AL211" s="100">
        <v>225</v>
      </c>
      <c r="AM211" s="100">
        <v>32</v>
      </c>
      <c r="AN211" s="101">
        <v>352</v>
      </c>
      <c r="AO211" s="99">
        <v>69</v>
      </c>
      <c r="AP211" s="100">
        <v>139</v>
      </c>
      <c r="AQ211" s="100">
        <v>116</v>
      </c>
      <c r="AR211" s="100">
        <v>50</v>
      </c>
      <c r="AS211" s="101">
        <v>374</v>
      </c>
      <c r="AV211" s="32"/>
      <c r="AW211" s="246"/>
      <c r="AX211" s="246"/>
      <c r="AY211" s="32"/>
    </row>
    <row r="212" spans="1:51" s="58" customFormat="1" ht="20.25">
      <c r="A212" s="87"/>
      <c r="B212" s="249">
        <v>47</v>
      </c>
      <c r="C212" s="95" t="s">
        <v>78</v>
      </c>
      <c r="D212" s="237" t="s">
        <v>59</v>
      </c>
      <c r="E212" s="96">
        <v>2</v>
      </c>
      <c r="F212" s="100">
        <v>9</v>
      </c>
      <c r="G212" s="100">
        <v>7</v>
      </c>
      <c r="H212" s="100">
        <v>0</v>
      </c>
      <c r="I212" s="101">
        <v>18</v>
      </c>
      <c r="J212" s="90"/>
      <c r="K212" s="91"/>
      <c r="L212" s="91"/>
      <c r="M212" s="91"/>
      <c r="N212" s="91"/>
      <c r="O212" s="90"/>
      <c r="P212" s="249">
        <v>47</v>
      </c>
      <c r="Q212" s="95" t="s">
        <v>78</v>
      </c>
      <c r="R212" s="237" t="s">
        <v>59</v>
      </c>
      <c r="S212" s="99">
        <v>10</v>
      </c>
      <c r="T212" s="100">
        <v>0</v>
      </c>
      <c r="U212" s="100">
        <v>8</v>
      </c>
      <c r="V212" s="100">
        <v>0</v>
      </c>
      <c r="W212" s="101">
        <v>18</v>
      </c>
      <c r="X212" s="269">
        <v>9</v>
      </c>
      <c r="Y212" s="102">
        <v>0</v>
      </c>
      <c r="Z212" s="100">
        <v>9</v>
      </c>
      <c r="AA212" s="100">
        <v>0</v>
      </c>
      <c r="AB212" s="101">
        <v>18</v>
      </c>
      <c r="AG212" s="249">
        <v>47</v>
      </c>
      <c r="AH212" s="95" t="s">
        <v>78</v>
      </c>
      <c r="AI212" s="237" t="s">
        <v>59</v>
      </c>
      <c r="AJ212" s="99">
        <v>11</v>
      </c>
      <c r="AK212" s="100">
        <v>0</v>
      </c>
      <c r="AL212" s="100">
        <v>7</v>
      </c>
      <c r="AM212" s="100">
        <v>0</v>
      </c>
      <c r="AN212" s="101">
        <v>18</v>
      </c>
      <c r="AO212" s="99">
        <v>11</v>
      </c>
      <c r="AP212" s="100">
        <v>0</v>
      </c>
      <c r="AQ212" s="100">
        <v>7</v>
      </c>
      <c r="AR212" s="100">
        <v>0</v>
      </c>
      <c r="AS212" s="101">
        <v>18</v>
      </c>
      <c r="AV212" s="32"/>
      <c r="AW212" s="246"/>
      <c r="AX212" s="246"/>
      <c r="AY212" s="32"/>
    </row>
    <row r="213" spans="1:51" s="58" customFormat="1" ht="20.25">
      <c r="A213" s="87"/>
      <c r="B213" s="59">
        <v>44</v>
      </c>
      <c r="C213" s="105" t="s">
        <v>79</v>
      </c>
      <c r="D213" s="237" t="s">
        <v>59</v>
      </c>
      <c r="E213" s="96">
        <v>5</v>
      </c>
      <c r="F213" s="100">
        <v>9</v>
      </c>
      <c r="G213" s="100">
        <v>4</v>
      </c>
      <c r="H213" s="100">
        <v>8</v>
      </c>
      <c r="I213" s="101">
        <v>26</v>
      </c>
      <c r="J213" s="90"/>
      <c r="K213" s="91"/>
      <c r="L213" s="91"/>
      <c r="M213" s="91"/>
      <c r="N213" s="91"/>
      <c r="O213" s="90"/>
      <c r="P213" s="59">
        <v>44</v>
      </c>
      <c r="Q213" s="105" t="s">
        <v>79</v>
      </c>
      <c r="R213" s="237" t="s">
        <v>59</v>
      </c>
      <c r="S213" s="99">
        <v>10</v>
      </c>
      <c r="T213" s="100">
        <v>0</v>
      </c>
      <c r="U213" s="100">
        <v>8</v>
      </c>
      <c r="V213" s="100">
        <v>15</v>
      </c>
      <c r="W213" s="101">
        <v>33</v>
      </c>
      <c r="X213" s="269">
        <v>2</v>
      </c>
      <c r="Y213" s="102">
        <v>4</v>
      </c>
      <c r="Z213" s="100">
        <v>25</v>
      </c>
      <c r="AA213" s="100">
        <v>6</v>
      </c>
      <c r="AB213" s="101">
        <v>37</v>
      </c>
      <c r="AG213" s="59">
        <v>44</v>
      </c>
      <c r="AH213" s="105" t="s">
        <v>79</v>
      </c>
      <c r="AI213" s="237" t="s">
        <v>59</v>
      </c>
      <c r="AJ213" s="99">
        <v>14</v>
      </c>
      <c r="AK213" s="100">
        <v>0</v>
      </c>
      <c r="AL213" s="100">
        <v>4</v>
      </c>
      <c r="AM213" s="100">
        <v>15</v>
      </c>
      <c r="AN213" s="101">
        <v>33</v>
      </c>
      <c r="AO213" s="99">
        <v>14</v>
      </c>
      <c r="AP213" s="100">
        <v>4</v>
      </c>
      <c r="AQ213" s="100">
        <v>15</v>
      </c>
      <c r="AR213" s="100">
        <v>4</v>
      </c>
      <c r="AS213" s="101">
        <v>37</v>
      </c>
      <c r="AV213" s="32"/>
      <c r="AW213" s="246"/>
      <c r="AX213" s="246"/>
      <c r="AY213" s="32"/>
    </row>
    <row r="214" spans="1:51" s="58" customFormat="1" ht="10.15">
      <c r="A214" s="87"/>
      <c r="B214" s="59">
        <v>34</v>
      </c>
      <c r="C214" s="105" t="s">
        <v>150</v>
      </c>
      <c r="D214" s="237" t="s">
        <v>68</v>
      </c>
      <c r="E214" s="96">
        <v>2</v>
      </c>
      <c r="F214" s="100">
        <v>0</v>
      </c>
      <c r="G214" s="100">
        <v>5</v>
      </c>
      <c r="H214" s="100">
        <v>0</v>
      </c>
      <c r="I214" s="101">
        <v>7</v>
      </c>
      <c r="J214" s="90"/>
      <c r="K214" s="91"/>
      <c r="L214" s="91"/>
      <c r="M214" s="91"/>
      <c r="N214" s="91"/>
      <c r="O214" s="90"/>
      <c r="P214" s="59">
        <v>34</v>
      </c>
      <c r="Q214" s="105" t="s">
        <v>150</v>
      </c>
      <c r="R214" s="237" t="s">
        <v>68</v>
      </c>
      <c r="S214" s="99">
        <v>1</v>
      </c>
      <c r="T214" s="100">
        <v>5</v>
      </c>
      <c r="U214" s="100">
        <v>1</v>
      </c>
      <c r="V214" s="100">
        <v>0</v>
      </c>
      <c r="W214" s="101">
        <v>7</v>
      </c>
      <c r="X214" s="269">
        <v>4</v>
      </c>
      <c r="Y214" s="102">
        <v>0</v>
      </c>
      <c r="Z214" s="100">
        <v>2</v>
      </c>
      <c r="AA214" s="100">
        <v>4</v>
      </c>
      <c r="AB214" s="101">
        <v>10</v>
      </c>
      <c r="AG214" s="59">
        <v>34</v>
      </c>
      <c r="AH214" s="105" t="s">
        <v>150</v>
      </c>
      <c r="AI214" s="237" t="s">
        <v>68</v>
      </c>
      <c r="AJ214" s="99">
        <v>2</v>
      </c>
      <c r="AK214" s="100">
        <v>5</v>
      </c>
      <c r="AL214" s="100">
        <v>0</v>
      </c>
      <c r="AM214" s="100">
        <v>0</v>
      </c>
      <c r="AN214" s="101">
        <v>7</v>
      </c>
      <c r="AO214" s="99">
        <v>7</v>
      </c>
      <c r="AP214" s="100">
        <v>0</v>
      </c>
      <c r="AQ214" s="100">
        <v>0</v>
      </c>
      <c r="AR214" s="100">
        <v>3</v>
      </c>
      <c r="AS214" s="101">
        <v>10</v>
      </c>
      <c r="AV214" s="32"/>
      <c r="AW214" s="246"/>
      <c r="AX214" s="246"/>
      <c r="AY214" s="32"/>
    </row>
    <row r="215" spans="1:51" s="58" customFormat="1" ht="20.25">
      <c r="A215" s="87"/>
      <c r="B215" s="59">
        <v>38</v>
      </c>
      <c r="C215" s="105" t="s">
        <v>151</v>
      </c>
      <c r="D215" s="237" t="s">
        <v>73</v>
      </c>
      <c r="E215" s="96">
        <v>0</v>
      </c>
      <c r="F215" s="97">
        <v>7</v>
      </c>
      <c r="G215" s="97">
        <v>0</v>
      </c>
      <c r="H215" s="97">
        <v>2</v>
      </c>
      <c r="I215" s="103">
        <v>9</v>
      </c>
      <c r="J215" s="90"/>
      <c r="K215" s="91"/>
      <c r="L215" s="91"/>
      <c r="M215" s="91"/>
      <c r="N215" s="91"/>
      <c r="O215" s="90"/>
      <c r="P215" s="59">
        <v>38</v>
      </c>
      <c r="Q215" s="105" t="s">
        <v>151</v>
      </c>
      <c r="R215" s="237" t="s">
        <v>73</v>
      </c>
      <c r="S215" s="104">
        <v>7</v>
      </c>
      <c r="T215" s="97">
        <v>0</v>
      </c>
      <c r="U215" s="97">
        <v>2</v>
      </c>
      <c r="V215" s="97">
        <v>0</v>
      </c>
      <c r="W215" s="103">
        <v>9</v>
      </c>
      <c r="X215" s="270">
        <v>2</v>
      </c>
      <c r="Y215" s="271">
        <v>2</v>
      </c>
      <c r="Z215" s="97">
        <v>7</v>
      </c>
      <c r="AA215" s="97">
        <v>2</v>
      </c>
      <c r="AB215" s="103">
        <v>13</v>
      </c>
      <c r="AG215" s="59">
        <v>38</v>
      </c>
      <c r="AH215" s="105" t="s">
        <v>151</v>
      </c>
      <c r="AI215" s="237" t="s">
        <v>73</v>
      </c>
      <c r="AJ215" s="104">
        <v>7</v>
      </c>
      <c r="AK215" s="97">
        <v>0</v>
      </c>
      <c r="AL215" s="97">
        <v>2</v>
      </c>
      <c r="AM215" s="97">
        <v>0</v>
      </c>
      <c r="AN215" s="103">
        <v>9</v>
      </c>
      <c r="AO215" s="104">
        <v>7</v>
      </c>
      <c r="AP215" s="97">
        <v>2</v>
      </c>
      <c r="AQ215" s="97">
        <v>2</v>
      </c>
      <c r="AR215" s="97">
        <v>2</v>
      </c>
      <c r="AS215" s="103">
        <v>13</v>
      </c>
      <c r="AV215" s="32"/>
      <c r="AW215" s="246"/>
      <c r="AX215" s="246"/>
      <c r="AY215" s="32"/>
    </row>
    <row r="216" spans="1:51" s="58" customFormat="1" ht="10.15">
      <c r="A216" s="87"/>
      <c r="B216" s="59">
        <v>40</v>
      </c>
      <c r="C216" s="105" t="s">
        <v>152</v>
      </c>
      <c r="D216" s="237" t="s">
        <v>68</v>
      </c>
      <c r="E216" s="96">
        <v>0</v>
      </c>
      <c r="F216" s="100">
        <v>5</v>
      </c>
      <c r="G216" s="100">
        <v>2</v>
      </c>
      <c r="H216" s="100">
        <v>0</v>
      </c>
      <c r="I216" s="101">
        <v>7</v>
      </c>
      <c r="J216" s="90"/>
      <c r="K216" s="91"/>
      <c r="L216" s="91"/>
      <c r="M216" s="91"/>
      <c r="N216" s="91"/>
      <c r="O216" s="90"/>
      <c r="P216" s="59">
        <v>40</v>
      </c>
      <c r="Q216" s="105" t="s">
        <v>152</v>
      </c>
      <c r="R216" s="237" t="s">
        <v>68</v>
      </c>
      <c r="S216" s="99">
        <v>3</v>
      </c>
      <c r="T216" s="100">
        <v>2</v>
      </c>
      <c r="U216" s="100">
        <v>1</v>
      </c>
      <c r="V216" s="100">
        <v>1</v>
      </c>
      <c r="W216" s="101">
        <v>7</v>
      </c>
      <c r="X216" s="269">
        <v>1</v>
      </c>
      <c r="Y216" s="102">
        <v>0</v>
      </c>
      <c r="Z216" s="100">
        <v>6</v>
      </c>
      <c r="AA216" s="100">
        <v>3</v>
      </c>
      <c r="AB216" s="101">
        <v>10</v>
      </c>
      <c r="AG216" s="59">
        <v>40</v>
      </c>
      <c r="AH216" s="105" t="s">
        <v>152</v>
      </c>
      <c r="AI216" s="237" t="s">
        <v>68</v>
      </c>
      <c r="AJ216" s="99">
        <v>5</v>
      </c>
      <c r="AK216" s="100">
        <v>2</v>
      </c>
      <c r="AL216" s="100">
        <v>0</v>
      </c>
      <c r="AM216" s="100">
        <v>0</v>
      </c>
      <c r="AN216" s="101">
        <v>7</v>
      </c>
      <c r="AO216" s="99">
        <v>7</v>
      </c>
      <c r="AP216" s="100">
        <v>0</v>
      </c>
      <c r="AQ216" s="100">
        <v>2</v>
      </c>
      <c r="AR216" s="100">
        <v>1</v>
      </c>
      <c r="AS216" s="101">
        <v>10</v>
      </c>
      <c r="AV216" s="32"/>
      <c r="AW216" s="246"/>
      <c r="AX216" s="246"/>
      <c r="AY216" s="32"/>
    </row>
    <row r="217" spans="1:51" s="58" customFormat="1" ht="10.15">
      <c r="A217" s="90"/>
      <c r="B217" s="249">
        <v>42</v>
      </c>
      <c r="C217" s="95" t="s">
        <v>153</v>
      </c>
      <c r="D217" s="237" t="s">
        <v>68</v>
      </c>
      <c r="E217" s="102">
        <v>0</v>
      </c>
      <c r="F217" s="100">
        <v>0</v>
      </c>
      <c r="G217" s="100">
        <v>0</v>
      </c>
      <c r="H217" s="100">
        <v>2</v>
      </c>
      <c r="I217" s="101">
        <v>2</v>
      </c>
      <c r="J217" s="90"/>
      <c r="K217" s="91"/>
      <c r="L217" s="91"/>
      <c r="M217" s="91"/>
      <c r="N217" s="91"/>
      <c r="O217" s="90"/>
      <c r="P217" s="249">
        <v>42</v>
      </c>
      <c r="Q217" s="95" t="s">
        <v>153</v>
      </c>
      <c r="R217" s="237" t="s">
        <v>68</v>
      </c>
      <c r="S217" s="99">
        <v>0</v>
      </c>
      <c r="T217" s="100">
        <v>0</v>
      </c>
      <c r="U217" s="100">
        <v>2</v>
      </c>
      <c r="V217" s="100">
        <v>0</v>
      </c>
      <c r="W217" s="101">
        <v>2</v>
      </c>
      <c r="X217" s="269">
        <v>0</v>
      </c>
      <c r="Y217" s="102">
        <v>2</v>
      </c>
      <c r="Z217" s="100">
        <v>0</v>
      </c>
      <c r="AA217" s="100">
        <v>1</v>
      </c>
      <c r="AB217" s="101">
        <v>3</v>
      </c>
      <c r="AG217" s="59">
        <v>42</v>
      </c>
      <c r="AH217" s="105" t="s">
        <v>153</v>
      </c>
      <c r="AI217" s="237" t="s">
        <v>68</v>
      </c>
      <c r="AJ217" s="99">
        <v>0</v>
      </c>
      <c r="AK217" s="100">
        <v>0</v>
      </c>
      <c r="AL217" s="100">
        <v>2</v>
      </c>
      <c r="AM217" s="100">
        <v>0</v>
      </c>
      <c r="AN217" s="101">
        <v>2</v>
      </c>
      <c r="AO217" s="99">
        <v>0</v>
      </c>
      <c r="AP217" s="100">
        <v>2</v>
      </c>
      <c r="AQ217" s="100">
        <v>0</v>
      </c>
      <c r="AR217" s="100">
        <v>1</v>
      </c>
      <c r="AS217" s="101">
        <v>3</v>
      </c>
      <c r="AV217" s="32"/>
      <c r="AW217" s="246"/>
      <c r="AX217" s="246"/>
      <c r="AY217" s="32"/>
    </row>
    <row r="218" spans="1:51" s="58" customFormat="1" ht="20.25">
      <c r="A218" s="87"/>
      <c r="B218" s="59">
        <v>37</v>
      </c>
      <c r="C218" s="105" t="s">
        <v>154</v>
      </c>
      <c r="D218" s="237" t="s">
        <v>73</v>
      </c>
      <c r="E218" s="102">
        <v>0</v>
      </c>
      <c r="F218" s="100">
        <v>7</v>
      </c>
      <c r="G218" s="100">
        <v>0</v>
      </c>
      <c r="H218" s="100">
        <v>2</v>
      </c>
      <c r="I218" s="101">
        <v>9</v>
      </c>
      <c r="J218" s="90"/>
      <c r="K218" s="91"/>
      <c r="L218" s="91"/>
      <c r="M218" s="91"/>
      <c r="N218" s="91"/>
      <c r="O218" s="90"/>
      <c r="P218" s="59">
        <v>37</v>
      </c>
      <c r="Q218" s="105" t="s">
        <v>154</v>
      </c>
      <c r="R218" s="237" t="s">
        <v>73</v>
      </c>
      <c r="S218" s="99">
        <v>7</v>
      </c>
      <c r="T218" s="100">
        <v>0</v>
      </c>
      <c r="U218" s="100">
        <v>2</v>
      </c>
      <c r="V218" s="100">
        <v>0</v>
      </c>
      <c r="W218" s="101">
        <v>9</v>
      </c>
      <c r="X218" s="269">
        <v>2</v>
      </c>
      <c r="Y218" s="102">
        <v>2</v>
      </c>
      <c r="Z218" s="100">
        <v>4</v>
      </c>
      <c r="AA218" s="100">
        <v>5</v>
      </c>
      <c r="AB218" s="101">
        <v>13</v>
      </c>
      <c r="AG218" s="59">
        <v>37</v>
      </c>
      <c r="AH218" s="105" t="s">
        <v>154</v>
      </c>
      <c r="AI218" s="237" t="s">
        <v>73</v>
      </c>
      <c r="AJ218" s="99">
        <v>7</v>
      </c>
      <c r="AK218" s="100">
        <v>0</v>
      </c>
      <c r="AL218" s="100">
        <v>2</v>
      </c>
      <c r="AM218" s="100">
        <v>0</v>
      </c>
      <c r="AN218" s="101">
        <v>9</v>
      </c>
      <c r="AO218" s="99">
        <v>7</v>
      </c>
      <c r="AP218" s="100">
        <v>2</v>
      </c>
      <c r="AQ218" s="100">
        <v>2</v>
      </c>
      <c r="AR218" s="100">
        <v>2</v>
      </c>
      <c r="AS218" s="101">
        <v>13</v>
      </c>
      <c r="AV218" s="32"/>
      <c r="AW218" s="246"/>
      <c r="AX218" s="246"/>
      <c r="AY218" s="32"/>
    </row>
    <row r="219" spans="1:51" s="58" customFormat="1" ht="10.15">
      <c r="A219" s="87"/>
      <c r="B219" s="59">
        <v>3</v>
      </c>
      <c r="C219" s="105" t="s">
        <v>155</v>
      </c>
      <c r="D219" s="237" t="s">
        <v>68</v>
      </c>
      <c r="E219" s="102">
        <v>0</v>
      </c>
      <c r="F219" s="100">
        <v>5</v>
      </c>
      <c r="G219" s="100">
        <v>2</v>
      </c>
      <c r="H219" s="100">
        <v>0</v>
      </c>
      <c r="I219" s="101">
        <v>7</v>
      </c>
      <c r="J219" s="90"/>
      <c r="K219" s="91"/>
      <c r="L219" s="91"/>
      <c r="M219" s="91"/>
      <c r="N219" s="91"/>
      <c r="O219" s="90"/>
      <c r="P219" s="59">
        <v>3</v>
      </c>
      <c r="Q219" s="105" t="s">
        <v>155</v>
      </c>
      <c r="R219" s="237" t="s">
        <v>68</v>
      </c>
      <c r="S219" s="99">
        <v>3</v>
      </c>
      <c r="T219" s="100">
        <v>2</v>
      </c>
      <c r="U219" s="100">
        <v>2</v>
      </c>
      <c r="V219" s="100">
        <v>0</v>
      </c>
      <c r="W219" s="101">
        <v>7</v>
      </c>
      <c r="X219" s="269">
        <v>2</v>
      </c>
      <c r="Y219" s="102">
        <v>0</v>
      </c>
      <c r="Z219" s="100">
        <v>5</v>
      </c>
      <c r="AA219" s="100">
        <v>3</v>
      </c>
      <c r="AB219" s="101">
        <v>10</v>
      </c>
      <c r="AG219" s="59">
        <v>3</v>
      </c>
      <c r="AH219" s="105" t="s">
        <v>155</v>
      </c>
      <c r="AI219" s="237" t="s">
        <v>68</v>
      </c>
      <c r="AJ219" s="99">
        <v>5</v>
      </c>
      <c r="AK219" s="100">
        <v>2</v>
      </c>
      <c r="AL219" s="100">
        <v>0</v>
      </c>
      <c r="AM219" s="100">
        <v>0</v>
      </c>
      <c r="AN219" s="101">
        <v>7</v>
      </c>
      <c r="AO219" s="99">
        <v>7</v>
      </c>
      <c r="AP219" s="100">
        <v>0</v>
      </c>
      <c r="AQ219" s="100">
        <v>0</v>
      </c>
      <c r="AR219" s="100">
        <v>3</v>
      </c>
      <c r="AS219" s="101">
        <v>10</v>
      </c>
      <c r="AV219" s="32"/>
      <c r="AW219" s="246"/>
      <c r="AX219" s="246"/>
      <c r="AY219" s="32"/>
    </row>
    <row r="220" spans="1:51" s="58" customFormat="1" ht="10.15">
      <c r="A220" s="87"/>
      <c r="B220" s="59">
        <v>6</v>
      </c>
      <c r="C220" s="105" t="s">
        <v>156</v>
      </c>
      <c r="D220" s="237" t="s">
        <v>68</v>
      </c>
      <c r="E220" s="102">
        <v>6</v>
      </c>
      <c r="F220" s="100">
        <v>0</v>
      </c>
      <c r="G220" s="100">
        <v>1</v>
      </c>
      <c r="H220" s="100">
        <v>0</v>
      </c>
      <c r="I220" s="101">
        <v>7</v>
      </c>
      <c r="J220" s="90"/>
      <c r="K220" s="91"/>
      <c r="L220" s="91"/>
      <c r="M220" s="91"/>
      <c r="N220" s="91"/>
      <c r="O220" s="90"/>
      <c r="P220" s="59">
        <v>6</v>
      </c>
      <c r="Q220" s="105" t="s">
        <v>156</v>
      </c>
      <c r="R220" s="237" t="s">
        <v>68</v>
      </c>
      <c r="S220" s="99">
        <v>3</v>
      </c>
      <c r="T220" s="100">
        <v>1</v>
      </c>
      <c r="U220" s="100">
        <v>3</v>
      </c>
      <c r="V220" s="100">
        <v>0</v>
      </c>
      <c r="W220" s="101">
        <v>7</v>
      </c>
      <c r="X220" s="269">
        <v>4</v>
      </c>
      <c r="Y220" s="102">
        <v>0</v>
      </c>
      <c r="Z220" s="100">
        <v>5</v>
      </c>
      <c r="AA220" s="100">
        <v>1</v>
      </c>
      <c r="AB220" s="101">
        <v>10</v>
      </c>
      <c r="AG220" s="59">
        <v>6</v>
      </c>
      <c r="AH220" s="105" t="s">
        <v>156</v>
      </c>
      <c r="AI220" s="237" t="s">
        <v>68</v>
      </c>
      <c r="AJ220" s="99">
        <v>6</v>
      </c>
      <c r="AK220" s="100">
        <v>1</v>
      </c>
      <c r="AL220" s="100">
        <v>0</v>
      </c>
      <c r="AM220" s="100">
        <v>0</v>
      </c>
      <c r="AN220" s="101">
        <v>7</v>
      </c>
      <c r="AO220" s="99">
        <v>7</v>
      </c>
      <c r="AP220" s="100">
        <v>0</v>
      </c>
      <c r="AQ220" s="100">
        <v>2</v>
      </c>
      <c r="AR220" s="100">
        <v>1</v>
      </c>
      <c r="AS220" s="101">
        <v>10</v>
      </c>
      <c r="AV220" s="32"/>
      <c r="AW220" s="246"/>
      <c r="AX220" s="246"/>
      <c r="AY220" s="32"/>
    </row>
    <row r="221" spans="1:51" s="58" customFormat="1" ht="10.15">
      <c r="A221" s="87"/>
      <c r="B221" s="59">
        <v>14</v>
      </c>
      <c r="C221" s="105" t="s">
        <v>81</v>
      </c>
      <c r="D221" s="237" t="s">
        <v>68</v>
      </c>
      <c r="E221" s="102">
        <v>0</v>
      </c>
      <c r="F221" s="100">
        <v>0</v>
      </c>
      <c r="G221" s="100">
        <v>8</v>
      </c>
      <c r="H221" s="100">
        <v>2</v>
      </c>
      <c r="I221" s="101">
        <v>10</v>
      </c>
      <c r="J221" s="90"/>
      <c r="K221" s="91"/>
      <c r="L221" s="91"/>
      <c r="M221" s="91"/>
      <c r="N221" s="91"/>
      <c r="O221" s="90"/>
      <c r="P221" s="59">
        <v>14</v>
      </c>
      <c r="Q221" s="105" t="s">
        <v>81</v>
      </c>
      <c r="R221" s="237" t="s">
        <v>68</v>
      </c>
      <c r="S221" s="99">
        <v>0</v>
      </c>
      <c r="T221" s="100">
        <v>0</v>
      </c>
      <c r="U221" s="100">
        <v>8</v>
      </c>
      <c r="V221" s="100">
        <v>2</v>
      </c>
      <c r="W221" s="101">
        <v>10</v>
      </c>
      <c r="X221" s="269">
        <v>0</v>
      </c>
      <c r="Y221" s="102">
        <v>7</v>
      </c>
      <c r="Z221" s="100">
        <v>3</v>
      </c>
      <c r="AA221" s="100">
        <v>4</v>
      </c>
      <c r="AB221" s="101">
        <v>14</v>
      </c>
      <c r="AG221" s="59">
        <v>14</v>
      </c>
      <c r="AH221" s="105" t="s">
        <v>81</v>
      </c>
      <c r="AI221" s="237" t="s">
        <v>68</v>
      </c>
      <c r="AJ221" s="99">
        <v>0</v>
      </c>
      <c r="AK221" s="100">
        <v>0</v>
      </c>
      <c r="AL221" s="100">
        <v>8</v>
      </c>
      <c r="AM221" s="100">
        <v>2</v>
      </c>
      <c r="AN221" s="101">
        <v>10</v>
      </c>
      <c r="AO221" s="99">
        <v>0</v>
      </c>
      <c r="AP221" s="100">
        <v>8</v>
      </c>
      <c r="AQ221" s="100">
        <v>2</v>
      </c>
      <c r="AR221" s="100">
        <v>4</v>
      </c>
      <c r="AS221" s="101">
        <v>14</v>
      </c>
      <c r="AV221" s="32"/>
      <c r="AW221" s="246"/>
      <c r="AX221" s="246"/>
      <c r="AY221" s="32"/>
    </row>
    <row r="222" spans="1:51" s="58" customFormat="1" ht="10.15">
      <c r="A222" s="87"/>
      <c r="B222" s="59">
        <v>4</v>
      </c>
      <c r="C222" s="105" t="s">
        <v>82</v>
      </c>
      <c r="D222" s="237" t="s">
        <v>68</v>
      </c>
      <c r="E222" s="102">
        <v>5</v>
      </c>
      <c r="F222" s="100">
        <v>0</v>
      </c>
      <c r="G222" s="100">
        <v>2</v>
      </c>
      <c r="H222" s="100">
        <v>0</v>
      </c>
      <c r="I222" s="101">
        <v>7</v>
      </c>
      <c r="J222" s="90"/>
      <c r="K222" s="91"/>
      <c r="L222" s="91"/>
      <c r="M222" s="91"/>
      <c r="N222" s="91"/>
      <c r="O222" s="90"/>
      <c r="P222" s="59">
        <v>4</v>
      </c>
      <c r="Q222" s="105" t="s">
        <v>82</v>
      </c>
      <c r="R222" s="237" t="s">
        <v>68</v>
      </c>
      <c r="S222" s="99">
        <v>2</v>
      </c>
      <c r="T222" s="100">
        <v>2</v>
      </c>
      <c r="U222" s="100">
        <v>3</v>
      </c>
      <c r="V222" s="100">
        <v>0</v>
      </c>
      <c r="W222" s="101">
        <v>7</v>
      </c>
      <c r="X222" s="269">
        <v>2</v>
      </c>
      <c r="Y222" s="102">
        <v>0</v>
      </c>
      <c r="Z222" s="100">
        <v>5</v>
      </c>
      <c r="AA222" s="100">
        <v>3</v>
      </c>
      <c r="AB222" s="101">
        <v>10</v>
      </c>
      <c r="AG222" s="59">
        <v>4</v>
      </c>
      <c r="AH222" s="105" t="s">
        <v>82</v>
      </c>
      <c r="AI222" s="237" t="s">
        <v>68</v>
      </c>
      <c r="AJ222" s="99">
        <v>5</v>
      </c>
      <c r="AK222" s="100">
        <v>2</v>
      </c>
      <c r="AL222" s="100">
        <v>0</v>
      </c>
      <c r="AM222" s="100">
        <v>0</v>
      </c>
      <c r="AN222" s="101">
        <v>7</v>
      </c>
      <c r="AO222" s="99">
        <v>7</v>
      </c>
      <c r="AP222" s="100">
        <v>0</v>
      </c>
      <c r="AQ222" s="100">
        <v>0</v>
      </c>
      <c r="AR222" s="100">
        <v>3</v>
      </c>
      <c r="AS222" s="101">
        <v>10</v>
      </c>
      <c r="AV222" s="32"/>
      <c r="AW222" s="246"/>
      <c r="AX222" s="246"/>
      <c r="AY222" s="32"/>
    </row>
    <row r="223" spans="1:51" s="58" customFormat="1" ht="10.15">
      <c r="A223" s="87"/>
      <c r="B223" s="59">
        <v>23</v>
      </c>
      <c r="C223" s="105" t="s">
        <v>83</v>
      </c>
      <c r="D223" s="237" t="s">
        <v>68</v>
      </c>
      <c r="E223" s="102">
        <v>0</v>
      </c>
      <c r="F223" s="100">
        <v>6</v>
      </c>
      <c r="G223" s="100">
        <v>1</v>
      </c>
      <c r="H223" s="100">
        <v>0</v>
      </c>
      <c r="I223" s="101">
        <v>7</v>
      </c>
      <c r="J223" s="90"/>
      <c r="K223" s="91"/>
      <c r="L223" s="91"/>
      <c r="M223" s="91"/>
      <c r="N223" s="91"/>
      <c r="O223" s="90"/>
      <c r="P223" s="59">
        <v>23</v>
      </c>
      <c r="Q223" s="105" t="s">
        <v>83</v>
      </c>
      <c r="R223" s="237" t="s">
        <v>68</v>
      </c>
      <c r="S223" s="99">
        <v>5</v>
      </c>
      <c r="T223" s="100">
        <v>1</v>
      </c>
      <c r="U223" s="100">
        <v>1</v>
      </c>
      <c r="V223" s="100">
        <v>0</v>
      </c>
      <c r="W223" s="101">
        <v>7</v>
      </c>
      <c r="X223" s="269">
        <v>2</v>
      </c>
      <c r="Y223" s="102">
        <v>0</v>
      </c>
      <c r="Z223" s="100">
        <v>5</v>
      </c>
      <c r="AA223" s="100">
        <v>3</v>
      </c>
      <c r="AB223" s="101">
        <v>10</v>
      </c>
      <c r="AG223" s="59">
        <v>23</v>
      </c>
      <c r="AH223" s="105" t="s">
        <v>83</v>
      </c>
      <c r="AI223" s="237" t="s">
        <v>68</v>
      </c>
      <c r="AJ223" s="99">
        <v>6</v>
      </c>
      <c r="AK223" s="100">
        <v>1</v>
      </c>
      <c r="AL223" s="100">
        <v>0</v>
      </c>
      <c r="AM223" s="100">
        <v>0</v>
      </c>
      <c r="AN223" s="101">
        <v>7</v>
      </c>
      <c r="AO223" s="99">
        <v>7</v>
      </c>
      <c r="AP223" s="100">
        <v>0</v>
      </c>
      <c r="AQ223" s="100">
        <v>0</v>
      </c>
      <c r="AR223" s="100">
        <v>3</v>
      </c>
      <c r="AS223" s="101">
        <v>10</v>
      </c>
      <c r="AV223" s="32"/>
      <c r="AW223" s="246"/>
      <c r="AX223" s="246"/>
      <c r="AY223" s="32"/>
    </row>
    <row r="224" spans="1:51" s="58" customFormat="1" ht="10.15">
      <c r="A224" s="87"/>
      <c r="B224" s="59">
        <v>26</v>
      </c>
      <c r="C224" s="105" t="s">
        <v>157</v>
      </c>
      <c r="D224" s="237" t="s">
        <v>63</v>
      </c>
      <c r="E224" s="102">
        <v>0</v>
      </c>
      <c r="F224" s="106">
        <v>9</v>
      </c>
      <c r="G224" s="106">
        <v>3</v>
      </c>
      <c r="H224" s="106">
        <v>7</v>
      </c>
      <c r="I224" s="107">
        <v>19</v>
      </c>
      <c r="J224" s="90"/>
      <c r="K224" s="91"/>
      <c r="L224" s="91"/>
      <c r="M224" s="91"/>
      <c r="N224" s="91"/>
      <c r="O224" s="90"/>
      <c r="P224" s="59">
        <v>26</v>
      </c>
      <c r="Q224" s="105" t="s">
        <v>157</v>
      </c>
      <c r="R224" s="237" t="s">
        <v>63</v>
      </c>
      <c r="S224" s="108">
        <v>0</v>
      </c>
      <c r="T224" s="109">
        <v>5</v>
      </c>
      <c r="U224" s="109">
        <v>11</v>
      </c>
      <c r="V224" s="109">
        <v>3</v>
      </c>
      <c r="W224" s="107">
        <v>19</v>
      </c>
      <c r="X224" s="272">
        <v>0</v>
      </c>
      <c r="Y224" s="273">
        <v>7</v>
      </c>
      <c r="Z224" s="109">
        <v>4</v>
      </c>
      <c r="AA224" s="109">
        <v>8</v>
      </c>
      <c r="AB224" s="107">
        <v>19</v>
      </c>
      <c r="AG224" s="59">
        <v>26</v>
      </c>
      <c r="AH224" s="105" t="s">
        <v>157</v>
      </c>
      <c r="AI224" s="237" t="s">
        <v>63</v>
      </c>
      <c r="AJ224" s="110">
        <v>6</v>
      </c>
      <c r="AK224" s="106">
        <v>6</v>
      </c>
      <c r="AL224" s="106">
        <v>7</v>
      </c>
      <c r="AM224" s="106">
        <v>0</v>
      </c>
      <c r="AN224" s="107">
        <v>19</v>
      </c>
      <c r="AO224" s="110">
        <v>9</v>
      </c>
      <c r="AP224" s="106">
        <v>10</v>
      </c>
      <c r="AQ224" s="106">
        <v>0</v>
      </c>
      <c r="AR224" s="106">
        <v>0</v>
      </c>
      <c r="AS224" s="107">
        <v>19</v>
      </c>
      <c r="AV224" s="32"/>
      <c r="AW224" s="246"/>
      <c r="AX224" s="246"/>
      <c r="AY224" s="32"/>
    </row>
    <row r="225" spans="1:51" s="58" customFormat="1" ht="10.15">
      <c r="A225" s="87"/>
      <c r="B225" s="249">
        <v>9</v>
      </c>
      <c r="C225" s="95" t="s">
        <v>85</v>
      </c>
      <c r="D225" s="237" t="s">
        <v>63</v>
      </c>
      <c r="E225" s="102">
        <v>1</v>
      </c>
      <c r="F225" s="106">
        <v>7</v>
      </c>
      <c r="G225" s="106">
        <v>3</v>
      </c>
      <c r="H225" s="106">
        <v>6</v>
      </c>
      <c r="I225" s="107">
        <v>17</v>
      </c>
      <c r="J225" s="90"/>
      <c r="K225" s="91"/>
      <c r="L225" s="91"/>
      <c r="M225" s="91"/>
      <c r="N225" s="91"/>
      <c r="O225" s="90"/>
      <c r="P225" s="249">
        <v>9</v>
      </c>
      <c r="Q225" s="95" t="s">
        <v>85</v>
      </c>
      <c r="R225" s="237" t="s">
        <v>63</v>
      </c>
      <c r="S225" s="110">
        <v>3</v>
      </c>
      <c r="T225" s="106">
        <v>3</v>
      </c>
      <c r="U225" s="106">
        <v>5</v>
      </c>
      <c r="V225" s="106">
        <v>6</v>
      </c>
      <c r="W225" s="107">
        <v>17</v>
      </c>
      <c r="X225" s="274">
        <v>1</v>
      </c>
      <c r="Y225" s="275">
        <v>1</v>
      </c>
      <c r="Z225" s="106">
        <v>9</v>
      </c>
      <c r="AA225" s="106">
        <v>6</v>
      </c>
      <c r="AB225" s="107">
        <v>17</v>
      </c>
      <c r="AG225" s="249">
        <v>9</v>
      </c>
      <c r="AH225" s="95" t="s">
        <v>85</v>
      </c>
      <c r="AI225" s="237" t="s">
        <v>63</v>
      </c>
      <c r="AJ225" s="110">
        <v>5</v>
      </c>
      <c r="AK225" s="106">
        <v>3</v>
      </c>
      <c r="AL225" s="106">
        <v>3</v>
      </c>
      <c r="AM225" s="106">
        <v>6</v>
      </c>
      <c r="AN225" s="107">
        <v>17</v>
      </c>
      <c r="AO225" s="110">
        <v>7</v>
      </c>
      <c r="AP225" s="106">
        <v>1</v>
      </c>
      <c r="AQ225" s="106">
        <v>3</v>
      </c>
      <c r="AR225" s="106">
        <v>6</v>
      </c>
      <c r="AS225" s="107">
        <v>17</v>
      </c>
      <c r="AV225" s="32"/>
      <c r="AW225" s="246"/>
      <c r="AX225" s="246"/>
      <c r="AY225" s="32"/>
    </row>
    <row r="226" spans="1:51" s="58" customFormat="1" ht="10.15">
      <c r="A226" s="87"/>
      <c r="B226" s="249">
        <v>10</v>
      </c>
      <c r="C226" s="95" t="s">
        <v>158</v>
      </c>
      <c r="D226" s="237" t="s">
        <v>63</v>
      </c>
      <c r="E226" s="102">
        <v>1</v>
      </c>
      <c r="F226" s="106">
        <v>7</v>
      </c>
      <c r="G226" s="106">
        <v>3</v>
      </c>
      <c r="H226" s="106">
        <v>7</v>
      </c>
      <c r="I226" s="107">
        <v>18</v>
      </c>
      <c r="J226" s="90"/>
      <c r="K226" s="91"/>
      <c r="L226" s="91"/>
      <c r="M226" s="91"/>
      <c r="N226" s="91"/>
      <c r="O226" s="90"/>
      <c r="P226" s="249">
        <v>10</v>
      </c>
      <c r="Q226" s="95" t="s">
        <v>158</v>
      </c>
      <c r="R226" s="237" t="s">
        <v>63</v>
      </c>
      <c r="S226" s="110">
        <v>1</v>
      </c>
      <c r="T226" s="106">
        <v>6</v>
      </c>
      <c r="U226" s="106">
        <v>4</v>
      </c>
      <c r="V226" s="106">
        <v>7</v>
      </c>
      <c r="W226" s="107">
        <v>18</v>
      </c>
      <c r="X226" s="274">
        <v>4</v>
      </c>
      <c r="Y226" s="275">
        <v>2</v>
      </c>
      <c r="Z226" s="106">
        <v>5</v>
      </c>
      <c r="AA226" s="106">
        <v>7</v>
      </c>
      <c r="AB226" s="107">
        <v>18</v>
      </c>
      <c r="AG226" s="249">
        <v>10</v>
      </c>
      <c r="AH226" s="95" t="s">
        <v>158</v>
      </c>
      <c r="AI226" s="237" t="s">
        <v>63</v>
      </c>
      <c r="AJ226" s="110">
        <v>2</v>
      </c>
      <c r="AK226" s="106">
        <v>6</v>
      </c>
      <c r="AL226" s="106">
        <v>3</v>
      </c>
      <c r="AM226" s="106">
        <v>7</v>
      </c>
      <c r="AN226" s="107">
        <v>18</v>
      </c>
      <c r="AO226" s="110">
        <v>6</v>
      </c>
      <c r="AP226" s="106">
        <v>2</v>
      </c>
      <c r="AQ226" s="106">
        <v>3</v>
      </c>
      <c r="AR226" s="106">
        <v>7</v>
      </c>
      <c r="AS226" s="107">
        <v>18</v>
      </c>
      <c r="AV226" s="32"/>
      <c r="AW226" s="246"/>
      <c r="AX226" s="246"/>
      <c r="AY226" s="32"/>
    </row>
    <row r="227" spans="1:51" s="58" customFormat="1" ht="10.15">
      <c r="A227" s="87"/>
      <c r="B227" s="249">
        <v>12</v>
      </c>
      <c r="C227" s="95" t="s">
        <v>86</v>
      </c>
      <c r="D227" s="237" t="s">
        <v>63</v>
      </c>
      <c r="E227" s="102">
        <v>3</v>
      </c>
      <c r="F227" s="106">
        <v>8</v>
      </c>
      <c r="G227" s="106">
        <v>5</v>
      </c>
      <c r="H227" s="106">
        <v>4</v>
      </c>
      <c r="I227" s="107">
        <v>20</v>
      </c>
      <c r="J227" s="90"/>
      <c r="K227" s="91"/>
      <c r="L227" s="91"/>
      <c r="M227" s="91"/>
      <c r="N227" s="91"/>
      <c r="O227" s="90"/>
      <c r="P227" s="249">
        <v>12</v>
      </c>
      <c r="Q227" s="95" t="s">
        <v>86</v>
      </c>
      <c r="R227" s="237" t="s">
        <v>63</v>
      </c>
      <c r="S227" s="110">
        <v>4</v>
      </c>
      <c r="T227" s="106">
        <v>5</v>
      </c>
      <c r="U227" s="106">
        <v>7</v>
      </c>
      <c r="V227" s="106">
        <v>4</v>
      </c>
      <c r="W227" s="107">
        <v>20</v>
      </c>
      <c r="X227" s="274">
        <v>5</v>
      </c>
      <c r="Y227" s="275">
        <v>0</v>
      </c>
      <c r="Z227" s="106">
        <v>11</v>
      </c>
      <c r="AA227" s="106">
        <v>4</v>
      </c>
      <c r="AB227" s="107">
        <v>20</v>
      </c>
      <c r="AG227" s="249">
        <v>12</v>
      </c>
      <c r="AH227" s="95" t="s">
        <v>86</v>
      </c>
      <c r="AI227" s="237" t="s">
        <v>63</v>
      </c>
      <c r="AJ227" s="110">
        <v>6</v>
      </c>
      <c r="AK227" s="106">
        <v>5</v>
      </c>
      <c r="AL227" s="106">
        <v>5</v>
      </c>
      <c r="AM227" s="106">
        <v>4</v>
      </c>
      <c r="AN227" s="107">
        <v>20</v>
      </c>
      <c r="AO227" s="110">
        <v>11</v>
      </c>
      <c r="AP227" s="106">
        <v>0</v>
      </c>
      <c r="AQ227" s="106">
        <v>5</v>
      </c>
      <c r="AR227" s="106">
        <v>4</v>
      </c>
      <c r="AS227" s="107">
        <v>20</v>
      </c>
      <c r="AV227" s="32"/>
      <c r="AW227" s="246"/>
      <c r="AX227" s="246"/>
      <c r="AY227" s="32"/>
    </row>
    <row r="228" spans="1:51" s="58" customFormat="1" ht="20.25">
      <c r="A228" s="87"/>
      <c r="B228" s="249">
        <v>15</v>
      </c>
      <c r="C228" s="95" t="s">
        <v>159</v>
      </c>
      <c r="D228" s="237" t="s">
        <v>73</v>
      </c>
      <c r="E228" s="102">
        <v>3</v>
      </c>
      <c r="F228" s="106">
        <v>3</v>
      </c>
      <c r="G228" s="106">
        <v>1</v>
      </c>
      <c r="H228" s="106">
        <v>6</v>
      </c>
      <c r="I228" s="107">
        <v>13</v>
      </c>
      <c r="J228" s="90"/>
      <c r="K228" s="91"/>
      <c r="L228" s="91"/>
      <c r="M228" s="91"/>
      <c r="N228" s="91"/>
      <c r="O228" s="90"/>
      <c r="P228" s="249">
        <v>15</v>
      </c>
      <c r="Q228" s="95" t="s">
        <v>159</v>
      </c>
      <c r="R228" s="237" t="s">
        <v>73</v>
      </c>
      <c r="S228" s="110">
        <v>4</v>
      </c>
      <c r="T228" s="106">
        <v>0</v>
      </c>
      <c r="U228" s="106">
        <v>3</v>
      </c>
      <c r="V228" s="106">
        <v>6</v>
      </c>
      <c r="W228" s="107">
        <v>13</v>
      </c>
      <c r="X228" s="274">
        <v>2</v>
      </c>
      <c r="Y228" s="275">
        <v>1</v>
      </c>
      <c r="Z228" s="106">
        <v>4</v>
      </c>
      <c r="AA228" s="106">
        <v>6</v>
      </c>
      <c r="AB228" s="107">
        <v>13</v>
      </c>
      <c r="AG228" s="249">
        <v>15</v>
      </c>
      <c r="AH228" s="95" t="s">
        <v>159</v>
      </c>
      <c r="AI228" s="237" t="s">
        <v>73</v>
      </c>
      <c r="AJ228" s="110">
        <v>6</v>
      </c>
      <c r="AK228" s="106">
        <v>0</v>
      </c>
      <c r="AL228" s="106">
        <v>1</v>
      </c>
      <c r="AM228" s="106">
        <v>6</v>
      </c>
      <c r="AN228" s="107">
        <v>13</v>
      </c>
      <c r="AO228" s="110">
        <v>6</v>
      </c>
      <c r="AP228" s="106">
        <v>1</v>
      </c>
      <c r="AQ228" s="106">
        <v>0</v>
      </c>
      <c r="AR228" s="106">
        <v>6</v>
      </c>
      <c r="AS228" s="107">
        <v>13</v>
      </c>
      <c r="AV228" s="32"/>
      <c r="AW228" s="246"/>
      <c r="AX228" s="246"/>
      <c r="AY228" s="32"/>
    </row>
    <row r="229" spans="1:51" s="58" customFormat="1" ht="20.25">
      <c r="A229" s="87"/>
      <c r="B229" s="249">
        <v>18</v>
      </c>
      <c r="C229" s="95" t="s">
        <v>87</v>
      </c>
      <c r="D229" s="237" t="s">
        <v>68</v>
      </c>
      <c r="E229" s="102">
        <v>28</v>
      </c>
      <c r="F229" s="106">
        <v>21</v>
      </c>
      <c r="G229" s="106">
        <v>27</v>
      </c>
      <c r="H229" s="106">
        <v>2</v>
      </c>
      <c r="I229" s="107">
        <v>78</v>
      </c>
      <c r="J229" s="90"/>
      <c r="K229" s="91"/>
      <c r="L229" s="91"/>
      <c r="M229" s="91"/>
      <c r="N229" s="91"/>
      <c r="O229" s="90"/>
      <c r="P229" s="249">
        <v>18</v>
      </c>
      <c r="Q229" s="95" t="s">
        <v>87</v>
      </c>
      <c r="R229" s="237" t="s">
        <v>68</v>
      </c>
      <c r="S229" s="110">
        <v>25</v>
      </c>
      <c r="T229" s="106">
        <v>29</v>
      </c>
      <c r="U229" s="106">
        <v>24</v>
      </c>
      <c r="V229" s="106">
        <v>0</v>
      </c>
      <c r="W229" s="107">
        <v>78</v>
      </c>
      <c r="X229" s="274">
        <v>22</v>
      </c>
      <c r="Y229" s="275">
        <v>2</v>
      </c>
      <c r="Z229" s="106">
        <v>58</v>
      </c>
      <c r="AA229" s="106">
        <v>2</v>
      </c>
      <c r="AB229" s="107">
        <v>84</v>
      </c>
      <c r="AG229" s="249">
        <v>18</v>
      </c>
      <c r="AH229" s="95" t="s">
        <v>87</v>
      </c>
      <c r="AI229" s="237" t="s">
        <v>68</v>
      </c>
      <c r="AJ229" s="110">
        <v>47</v>
      </c>
      <c r="AK229" s="106">
        <v>29</v>
      </c>
      <c r="AL229" s="106">
        <v>2</v>
      </c>
      <c r="AM229" s="106">
        <v>0</v>
      </c>
      <c r="AN229" s="107">
        <v>78</v>
      </c>
      <c r="AO229" s="110">
        <v>76</v>
      </c>
      <c r="AP229" s="106">
        <v>2</v>
      </c>
      <c r="AQ229" s="106">
        <v>4</v>
      </c>
      <c r="AR229" s="106">
        <v>2</v>
      </c>
      <c r="AS229" s="107">
        <v>84</v>
      </c>
      <c r="AV229" s="32"/>
      <c r="AW229" s="246"/>
      <c r="AX229" s="246"/>
      <c r="AY229" s="32"/>
    </row>
    <row r="230" spans="1:51" s="58" customFormat="1" ht="20.25">
      <c r="A230" s="87"/>
      <c r="B230" s="249">
        <v>19</v>
      </c>
      <c r="C230" s="95" t="s">
        <v>89</v>
      </c>
      <c r="D230" s="237" t="s">
        <v>73</v>
      </c>
      <c r="E230" s="102">
        <v>2</v>
      </c>
      <c r="F230" s="106">
        <v>2</v>
      </c>
      <c r="G230" s="106">
        <v>2</v>
      </c>
      <c r="H230" s="106">
        <v>2</v>
      </c>
      <c r="I230" s="107">
        <v>8</v>
      </c>
      <c r="J230" s="90"/>
      <c r="K230" s="91"/>
      <c r="L230" s="91"/>
      <c r="M230" s="91"/>
      <c r="N230" s="91"/>
      <c r="O230" s="90"/>
      <c r="P230" s="249">
        <v>19</v>
      </c>
      <c r="Q230" s="95" t="s">
        <v>89</v>
      </c>
      <c r="R230" s="237" t="s">
        <v>73</v>
      </c>
      <c r="S230" s="110">
        <v>1</v>
      </c>
      <c r="T230" s="106">
        <v>2</v>
      </c>
      <c r="U230" s="106">
        <v>3</v>
      </c>
      <c r="V230" s="106">
        <v>2</v>
      </c>
      <c r="W230" s="107">
        <v>8</v>
      </c>
      <c r="X230" s="274">
        <v>1</v>
      </c>
      <c r="Y230" s="275">
        <v>2</v>
      </c>
      <c r="Z230" s="106">
        <v>2</v>
      </c>
      <c r="AA230" s="106">
        <v>3</v>
      </c>
      <c r="AB230" s="107">
        <v>8</v>
      </c>
      <c r="AG230" s="249">
        <v>19</v>
      </c>
      <c r="AH230" s="95" t="s">
        <v>89</v>
      </c>
      <c r="AI230" s="237" t="s">
        <v>73</v>
      </c>
      <c r="AJ230" s="110">
        <v>4</v>
      </c>
      <c r="AK230" s="106">
        <v>2</v>
      </c>
      <c r="AL230" s="106">
        <v>2</v>
      </c>
      <c r="AM230" s="106">
        <v>0</v>
      </c>
      <c r="AN230" s="107">
        <v>8</v>
      </c>
      <c r="AO230" s="110">
        <v>6</v>
      </c>
      <c r="AP230" s="106">
        <v>2</v>
      </c>
      <c r="AQ230" s="106">
        <v>0</v>
      </c>
      <c r="AR230" s="106">
        <v>0</v>
      </c>
      <c r="AS230" s="107">
        <v>8</v>
      </c>
      <c r="AV230" s="32"/>
      <c r="AW230" s="246"/>
      <c r="AX230" s="246"/>
      <c r="AY230" s="32"/>
    </row>
    <row r="231" spans="1:51" s="58" customFormat="1" ht="20.25">
      <c r="A231" s="87"/>
      <c r="B231" s="249">
        <v>28</v>
      </c>
      <c r="C231" s="95" t="s">
        <v>160</v>
      </c>
      <c r="D231" s="237" t="s">
        <v>90</v>
      </c>
      <c r="E231" s="102">
        <v>4</v>
      </c>
      <c r="F231" s="106">
        <v>0</v>
      </c>
      <c r="G231" s="106">
        <v>4</v>
      </c>
      <c r="H231" s="106">
        <v>0</v>
      </c>
      <c r="I231" s="107">
        <v>8</v>
      </c>
      <c r="J231" s="90"/>
      <c r="K231" s="91"/>
      <c r="L231" s="91"/>
      <c r="M231" s="91"/>
      <c r="N231" s="91"/>
      <c r="O231" s="90"/>
      <c r="P231" s="249">
        <v>28</v>
      </c>
      <c r="Q231" s="95" t="s">
        <v>160</v>
      </c>
      <c r="R231" s="237" t="s">
        <v>90</v>
      </c>
      <c r="S231" s="110">
        <v>2</v>
      </c>
      <c r="T231" s="106">
        <v>4</v>
      </c>
      <c r="U231" s="106">
        <v>2</v>
      </c>
      <c r="V231" s="106">
        <v>0</v>
      </c>
      <c r="W231" s="107">
        <v>8</v>
      </c>
      <c r="X231" s="274">
        <v>1</v>
      </c>
      <c r="Y231" s="275">
        <v>3</v>
      </c>
      <c r="Z231" s="106">
        <v>4</v>
      </c>
      <c r="AA231" s="106">
        <v>3</v>
      </c>
      <c r="AB231" s="107">
        <v>11</v>
      </c>
      <c r="AG231" s="249">
        <v>28</v>
      </c>
      <c r="AH231" s="95" t="s">
        <v>160</v>
      </c>
      <c r="AI231" s="237" t="s">
        <v>90</v>
      </c>
      <c r="AJ231" s="110">
        <v>4</v>
      </c>
      <c r="AK231" s="106">
        <v>4</v>
      </c>
      <c r="AL231" s="106">
        <v>0</v>
      </c>
      <c r="AM231" s="106">
        <v>0</v>
      </c>
      <c r="AN231" s="107">
        <v>8</v>
      </c>
      <c r="AO231" s="110">
        <v>4</v>
      </c>
      <c r="AP231" s="106">
        <v>4</v>
      </c>
      <c r="AQ231" s="106">
        <v>0</v>
      </c>
      <c r="AR231" s="106">
        <v>3</v>
      </c>
      <c r="AS231" s="107">
        <v>11</v>
      </c>
      <c r="AV231" s="32"/>
      <c r="AW231" s="246"/>
      <c r="AX231" s="246"/>
      <c r="AY231" s="32"/>
    </row>
    <row r="232" spans="1:51" s="58" customFormat="1" ht="20.25">
      <c r="A232" s="87"/>
      <c r="B232" s="249">
        <v>29</v>
      </c>
      <c r="C232" s="95" t="s">
        <v>161</v>
      </c>
      <c r="D232" s="237" t="s">
        <v>73</v>
      </c>
      <c r="E232" s="102">
        <v>0</v>
      </c>
      <c r="F232" s="106">
        <v>0</v>
      </c>
      <c r="G232" s="106">
        <v>8</v>
      </c>
      <c r="H232" s="106">
        <v>10</v>
      </c>
      <c r="I232" s="107">
        <v>18</v>
      </c>
      <c r="J232" s="90"/>
      <c r="K232" s="91"/>
      <c r="L232" s="91"/>
      <c r="M232" s="91"/>
      <c r="N232" s="91"/>
      <c r="O232" s="90"/>
      <c r="P232" s="249">
        <v>29</v>
      </c>
      <c r="Q232" s="95" t="s">
        <v>161</v>
      </c>
      <c r="R232" s="237" t="s">
        <v>73</v>
      </c>
      <c r="S232" s="110">
        <v>0</v>
      </c>
      <c r="T232" s="106">
        <v>8</v>
      </c>
      <c r="U232" s="106">
        <v>10</v>
      </c>
      <c r="V232" s="106">
        <v>2</v>
      </c>
      <c r="W232" s="107">
        <v>20</v>
      </c>
      <c r="X232" s="274">
        <v>1</v>
      </c>
      <c r="Y232" s="275">
        <v>16</v>
      </c>
      <c r="Z232" s="106">
        <v>3</v>
      </c>
      <c r="AA232" s="106">
        <v>0</v>
      </c>
      <c r="AB232" s="107">
        <v>20</v>
      </c>
      <c r="AG232" s="249">
        <v>29</v>
      </c>
      <c r="AH232" s="95" t="s">
        <v>161</v>
      </c>
      <c r="AI232" s="237" t="s">
        <v>73</v>
      </c>
      <c r="AJ232" s="110">
        <v>0</v>
      </c>
      <c r="AK232" s="106">
        <v>8</v>
      </c>
      <c r="AL232" s="106">
        <v>10</v>
      </c>
      <c r="AM232" s="106">
        <v>2</v>
      </c>
      <c r="AN232" s="107">
        <v>20</v>
      </c>
      <c r="AO232" s="110">
        <v>2</v>
      </c>
      <c r="AP232" s="106">
        <v>16</v>
      </c>
      <c r="AQ232" s="106">
        <v>2</v>
      </c>
      <c r="AR232" s="106">
        <v>0</v>
      </c>
      <c r="AS232" s="107">
        <v>20</v>
      </c>
      <c r="AV232" s="32"/>
      <c r="AW232" s="246"/>
      <c r="AX232" s="246"/>
      <c r="AY232" s="32"/>
    </row>
    <row r="233" spans="1:51" s="58" customFormat="1" ht="10.15">
      <c r="A233" s="87"/>
      <c r="B233" s="249">
        <v>32</v>
      </c>
      <c r="C233" s="95" t="s">
        <v>91</v>
      </c>
      <c r="D233" s="237" t="s">
        <v>63</v>
      </c>
      <c r="E233" s="102">
        <v>3</v>
      </c>
      <c r="F233" s="106">
        <v>7</v>
      </c>
      <c r="G233" s="106">
        <v>3</v>
      </c>
      <c r="H233" s="106">
        <v>7</v>
      </c>
      <c r="I233" s="107">
        <v>20</v>
      </c>
      <c r="J233" s="90"/>
      <c r="K233" s="91"/>
      <c r="L233" s="91"/>
      <c r="M233" s="91"/>
      <c r="N233" s="91"/>
      <c r="O233" s="90"/>
      <c r="P233" s="249">
        <v>32</v>
      </c>
      <c r="Q233" s="95" t="s">
        <v>91</v>
      </c>
      <c r="R233" s="237" t="s">
        <v>63</v>
      </c>
      <c r="S233" s="110">
        <v>4</v>
      </c>
      <c r="T233" s="106">
        <v>5</v>
      </c>
      <c r="U233" s="106">
        <v>4</v>
      </c>
      <c r="V233" s="106">
        <v>7</v>
      </c>
      <c r="W233" s="107">
        <v>20</v>
      </c>
      <c r="X233" s="274">
        <v>3</v>
      </c>
      <c r="Y233" s="275">
        <v>3</v>
      </c>
      <c r="Z233" s="106">
        <v>1</v>
      </c>
      <c r="AA233" s="106">
        <v>7</v>
      </c>
      <c r="AB233" s="107">
        <v>14</v>
      </c>
      <c r="AG233" s="249">
        <v>32</v>
      </c>
      <c r="AH233" s="95" t="s">
        <v>91</v>
      </c>
      <c r="AI233" s="237" t="s">
        <v>63</v>
      </c>
      <c r="AJ233" s="110">
        <v>7</v>
      </c>
      <c r="AK233" s="106">
        <v>5</v>
      </c>
      <c r="AL233" s="106">
        <v>1</v>
      </c>
      <c r="AM233" s="106">
        <v>7</v>
      </c>
      <c r="AN233" s="107">
        <v>20</v>
      </c>
      <c r="AO233" s="110">
        <v>9</v>
      </c>
      <c r="AP233" s="106">
        <v>3</v>
      </c>
      <c r="AQ233" s="106">
        <v>1</v>
      </c>
      <c r="AR233" s="106">
        <v>7</v>
      </c>
      <c r="AS233" s="107">
        <v>20</v>
      </c>
      <c r="AV233" s="32"/>
      <c r="AW233" s="246"/>
      <c r="AX233" s="246"/>
      <c r="AY233" s="32"/>
    </row>
    <row r="234" spans="1:51" s="58" customFormat="1" ht="10.15">
      <c r="A234" s="87"/>
      <c r="B234" s="249">
        <v>33</v>
      </c>
      <c r="C234" s="95" t="s">
        <v>92</v>
      </c>
      <c r="D234" s="237" t="s">
        <v>63</v>
      </c>
      <c r="E234" s="102">
        <v>1</v>
      </c>
      <c r="F234" s="106">
        <v>9</v>
      </c>
      <c r="G234" s="106">
        <v>3</v>
      </c>
      <c r="H234" s="106">
        <v>7</v>
      </c>
      <c r="I234" s="107">
        <v>20</v>
      </c>
      <c r="J234" s="90"/>
      <c r="K234" s="91"/>
      <c r="L234" s="91"/>
      <c r="M234" s="91"/>
      <c r="N234" s="91"/>
      <c r="O234" s="90"/>
      <c r="P234" s="249">
        <v>33</v>
      </c>
      <c r="Q234" s="95" t="s">
        <v>92</v>
      </c>
      <c r="R234" s="237" t="s">
        <v>63</v>
      </c>
      <c r="S234" s="110">
        <v>5</v>
      </c>
      <c r="T234" s="106">
        <v>4</v>
      </c>
      <c r="U234" s="106">
        <v>3</v>
      </c>
      <c r="V234" s="106">
        <v>8</v>
      </c>
      <c r="W234" s="107">
        <v>20</v>
      </c>
      <c r="X234" s="274">
        <v>4</v>
      </c>
      <c r="Y234" s="275">
        <v>4</v>
      </c>
      <c r="Z234" s="106">
        <v>4</v>
      </c>
      <c r="AA234" s="106">
        <v>8</v>
      </c>
      <c r="AB234" s="107">
        <v>20</v>
      </c>
      <c r="AG234" s="249">
        <v>33</v>
      </c>
      <c r="AH234" s="95" t="s">
        <v>92</v>
      </c>
      <c r="AI234" s="237" t="s">
        <v>63</v>
      </c>
      <c r="AJ234" s="110">
        <v>6</v>
      </c>
      <c r="AK234" s="106">
        <v>4</v>
      </c>
      <c r="AL234" s="106">
        <v>3</v>
      </c>
      <c r="AM234" s="106">
        <v>7</v>
      </c>
      <c r="AN234" s="107">
        <v>20</v>
      </c>
      <c r="AO234" s="110">
        <v>6</v>
      </c>
      <c r="AP234" s="106">
        <v>4</v>
      </c>
      <c r="AQ234" s="106">
        <v>3</v>
      </c>
      <c r="AR234" s="106">
        <v>7</v>
      </c>
      <c r="AS234" s="107">
        <v>20</v>
      </c>
      <c r="AV234" s="32"/>
      <c r="AW234" s="246"/>
      <c r="AX234" s="246"/>
      <c r="AY234" s="32"/>
    </row>
    <row r="235" spans="1:51" s="58" customFormat="1" ht="20.25">
      <c r="A235" s="87"/>
      <c r="B235" s="249">
        <v>35</v>
      </c>
      <c r="C235" s="95" t="s">
        <v>93</v>
      </c>
      <c r="D235" s="237" t="s">
        <v>94</v>
      </c>
      <c r="E235" s="102">
        <v>0</v>
      </c>
      <c r="F235" s="106">
        <v>2</v>
      </c>
      <c r="G235" s="106">
        <v>2</v>
      </c>
      <c r="H235" s="106">
        <v>0</v>
      </c>
      <c r="I235" s="107">
        <v>4</v>
      </c>
      <c r="J235" s="90"/>
      <c r="K235" s="91"/>
      <c r="L235" s="91"/>
      <c r="M235" s="91"/>
      <c r="N235" s="91"/>
      <c r="O235" s="90"/>
      <c r="P235" s="249">
        <v>35</v>
      </c>
      <c r="Q235" s="95" t="s">
        <v>93</v>
      </c>
      <c r="R235" s="237" t="s">
        <v>94</v>
      </c>
      <c r="S235" s="110">
        <v>0</v>
      </c>
      <c r="T235" s="106">
        <v>3</v>
      </c>
      <c r="U235" s="106">
        <v>1</v>
      </c>
      <c r="V235" s="106">
        <v>0</v>
      </c>
      <c r="W235" s="107">
        <v>4</v>
      </c>
      <c r="X235" s="274">
        <v>0</v>
      </c>
      <c r="Y235" s="275">
        <v>2</v>
      </c>
      <c r="Z235" s="106">
        <v>2</v>
      </c>
      <c r="AA235" s="106">
        <v>0</v>
      </c>
      <c r="AB235" s="107">
        <v>4</v>
      </c>
      <c r="AG235" s="249">
        <v>35</v>
      </c>
      <c r="AH235" s="95" t="s">
        <v>93</v>
      </c>
      <c r="AI235" s="237" t="s">
        <v>94</v>
      </c>
      <c r="AJ235" s="110">
        <v>1</v>
      </c>
      <c r="AK235" s="106">
        <v>3</v>
      </c>
      <c r="AL235" s="106">
        <v>0</v>
      </c>
      <c r="AM235" s="106">
        <v>0</v>
      </c>
      <c r="AN235" s="107">
        <v>4</v>
      </c>
      <c r="AO235" s="110">
        <v>2</v>
      </c>
      <c r="AP235" s="106">
        <v>2</v>
      </c>
      <c r="AQ235" s="106">
        <v>0</v>
      </c>
      <c r="AR235" s="106">
        <v>0</v>
      </c>
      <c r="AS235" s="107">
        <v>4</v>
      </c>
      <c r="AV235" s="32"/>
      <c r="AW235" s="246"/>
      <c r="AX235" s="246"/>
      <c r="AY235" s="32"/>
    </row>
    <row r="236" spans="1:51" s="58" customFormat="1" ht="10.15">
      <c r="A236" s="87"/>
      <c r="B236" s="249">
        <v>39</v>
      </c>
      <c r="C236" s="95" t="s">
        <v>95</v>
      </c>
      <c r="D236" s="237" t="s">
        <v>63</v>
      </c>
      <c r="E236" s="102">
        <v>1</v>
      </c>
      <c r="F236" s="106">
        <v>4</v>
      </c>
      <c r="G236" s="106">
        <v>5</v>
      </c>
      <c r="H236" s="106">
        <v>9</v>
      </c>
      <c r="I236" s="107">
        <v>19</v>
      </c>
      <c r="J236" s="90"/>
      <c r="K236" s="91"/>
      <c r="L236" s="91"/>
      <c r="M236" s="91"/>
      <c r="N236" s="91"/>
      <c r="O236" s="90"/>
      <c r="P236" s="249">
        <v>39</v>
      </c>
      <c r="Q236" s="95" t="s">
        <v>95</v>
      </c>
      <c r="R236" s="237" t="s">
        <v>63</v>
      </c>
      <c r="S236" s="110">
        <v>5</v>
      </c>
      <c r="T236" s="106">
        <v>0</v>
      </c>
      <c r="U236" s="106">
        <v>5</v>
      </c>
      <c r="V236" s="106">
        <v>9</v>
      </c>
      <c r="W236" s="107">
        <v>19</v>
      </c>
      <c r="X236" s="274">
        <v>5</v>
      </c>
      <c r="Y236" s="275">
        <v>5</v>
      </c>
      <c r="Z236" s="106">
        <v>0</v>
      </c>
      <c r="AA236" s="106">
        <v>9</v>
      </c>
      <c r="AB236" s="107">
        <v>19</v>
      </c>
      <c r="AG236" s="249">
        <v>39</v>
      </c>
      <c r="AH236" s="95" t="s">
        <v>95</v>
      </c>
      <c r="AI236" s="237" t="s">
        <v>63</v>
      </c>
      <c r="AJ236" s="110">
        <v>5</v>
      </c>
      <c r="AK236" s="106">
        <v>0</v>
      </c>
      <c r="AL236" s="106">
        <v>5</v>
      </c>
      <c r="AM236" s="106">
        <v>9</v>
      </c>
      <c r="AN236" s="107">
        <v>19</v>
      </c>
      <c r="AO236" s="110">
        <v>5</v>
      </c>
      <c r="AP236" s="106">
        <v>5</v>
      </c>
      <c r="AQ236" s="106">
        <v>0</v>
      </c>
      <c r="AR236" s="106">
        <v>9</v>
      </c>
      <c r="AS236" s="107">
        <v>19</v>
      </c>
      <c r="AV236" s="32"/>
      <c r="AW236" s="246"/>
      <c r="AX236" s="246"/>
      <c r="AY236" s="32"/>
    </row>
    <row r="237" spans="1:51" s="58" customFormat="1" ht="20.25">
      <c r="A237" s="87"/>
      <c r="B237" s="249">
        <v>43</v>
      </c>
      <c r="C237" s="95" t="s">
        <v>163</v>
      </c>
      <c r="D237" s="237" t="s">
        <v>59</v>
      </c>
      <c r="E237" s="102">
        <v>11</v>
      </c>
      <c r="F237" s="106">
        <v>612</v>
      </c>
      <c r="G237" s="106">
        <v>812</v>
      </c>
      <c r="H237" s="106">
        <v>127</v>
      </c>
      <c r="I237" s="107">
        <v>1562</v>
      </c>
      <c r="J237" s="90"/>
      <c r="K237" s="91"/>
      <c r="L237" s="91"/>
      <c r="M237" s="91"/>
      <c r="N237" s="91"/>
      <c r="O237" s="90"/>
      <c r="P237" s="249">
        <v>43</v>
      </c>
      <c r="Q237" s="95" t="s">
        <v>163</v>
      </c>
      <c r="R237" s="237" t="s">
        <v>59</v>
      </c>
      <c r="S237" s="110">
        <v>5</v>
      </c>
      <c r="T237" s="106">
        <v>588</v>
      </c>
      <c r="U237" s="106">
        <v>811</v>
      </c>
      <c r="V237" s="106">
        <v>184</v>
      </c>
      <c r="W237" s="107">
        <v>1588</v>
      </c>
      <c r="X237" s="274">
        <v>0</v>
      </c>
      <c r="Y237" s="275">
        <v>588</v>
      </c>
      <c r="Z237" s="106">
        <v>815</v>
      </c>
      <c r="AA237" s="106">
        <v>274</v>
      </c>
      <c r="AB237" s="107">
        <v>1677</v>
      </c>
      <c r="AG237" s="249">
        <v>43</v>
      </c>
      <c r="AH237" s="95" t="s">
        <v>163</v>
      </c>
      <c r="AI237" s="237" t="s">
        <v>59</v>
      </c>
      <c r="AJ237" s="110">
        <v>35</v>
      </c>
      <c r="AK237" s="106">
        <v>588</v>
      </c>
      <c r="AL237" s="106">
        <v>807</v>
      </c>
      <c r="AM237" s="106">
        <v>183</v>
      </c>
      <c r="AN237" s="107">
        <v>1613</v>
      </c>
      <c r="AO237" s="110">
        <v>35</v>
      </c>
      <c r="AP237" s="106">
        <v>588</v>
      </c>
      <c r="AQ237" s="106">
        <v>807</v>
      </c>
      <c r="AR237" s="106">
        <v>272</v>
      </c>
      <c r="AS237" s="107">
        <v>1702</v>
      </c>
      <c r="AV237" s="32"/>
      <c r="AW237" s="246"/>
      <c r="AX237" s="246"/>
      <c r="AY237" s="32"/>
    </row>
    <row r="238" spans="1:51" s="58" customFormat="1" ht="20.25">
      <c r="A238" s="87"/>
      <c r="B238" s="249">
        <v>21</v>
      </c>
      <c r="C238" s="95" t="s">
        <v>164</v>
      </c>
      <c r="D238" s="237" t="s">
        <v>90</v>
      </c>
      <c r="E238" s="102">
        <v>19</v>
      </c>
      <c r="F238" s="106">
        <v>23</v>
      </c>
      <c r="G238" s="106">
        <v>9</v>
      </c>
      <c r="H238" s="106">
        <v>0</v>
      </c>
      <c r="I238" s="107">
        <v>51</v>
      </c>
      <c r="J238" s="90"/>
      <c r="K238" s="91"/>
      <c r="L238" s="91"/>
      <c r="M238" s="91"/>
      <c r="N238" s="91"/>
      <c r="O238" s="90"/>
      <c r="P238" s="249">
        <v>21</v>
      </c>
      <c r="Q238" s="95" t="s">
        <v>164</v>
      </c>
      <c r="R238" s="237" t="s">
        <v>90</v>
      </c>
      <c r="S238" s="110">
        <v>28</v>
      </c>
      <c r="T238" s="106">
        <v>0</v>
      </c>
      <c r="U238" s="106">
        <v>13</v>
      </c>
      <c r="V238" s="106">
        <v>24</v>
      </c>
      <c r="W238" s="107">
        <v>65</v>
      </c>
      <c r="X238" s="274">
        <v>1</v>
      </c>
      <c r="Y238" s="275">
        <v>9</v>
      </c>
      <c r="Z238" s="106">
        <v>55</v>
      </c>
      <c r="AA238" s="106">
        <v>0</v>
      </c>
      <c r="AB238" s="107">
        <v>65</v>
      </c>
      <c r="AG238" s="249">
        <v>21</v>
      </c>
      <c r="AH238" s="95" t="s">
        <v>164</v>
      </c>
      <c r="AI238" s="237" t="s">
        <v>90</v>
      </c>
      <c r="AJ238" s="110">
        <v>42</v>
      </c>
      <c r="AK238" s="106">
        <v>0</v>
      </c>
      <c r="AL238" s="106">
        <v>9</v>
      </c>
      <c r="AM238" s="106">
        <v>24</v>
      </c>
      <c r="AN238" s="107">
        <v>75</v>
      </c>
      <c r="AO238" s="110">
        <v>42</v>
      </c>
      <c r="AP238" s="106">
        <v>9</v>
      </c>
      <c r="AQ238" s="106">
        <v>24</v>
      </c>
      <c r="AR238" s="106">
        <v>0</v>
      </c>
      <c r="AS238" s="107">
        <v>75</v>
      </c>
      <c r="AV238" s="32"/>
      <c r="AW238" s="246"/>
      <c r="AX238" s="246"/>
      <c r="AY238" s="32"/>
    </row>
    <row r="239" spans="1:51" s="58" customFormat="1" ht="10.15">
      <c r="A239" s="87"/>
      <c r="B239" s="249">
        <v>31</v>
      </c>
      <c r="C239" s="95" t="s">
        <v>96</v>
      </c>
      <c r="D239" s="56" t="s">
        <v>68</v>
      </c>
      <c r="E239" s="102">
        <v>9</v>
      </c>
      <c r="F239" s="106">
        <v>5</v>
      </c>
      <c r="G239" s="106">
        <v>5</v>
      </c>
      <c r="H239" s="106">
        <v>0</v>
      </c>
      <c r="I239" s="107">
        <v>19</v>
      </c>
      <c r="J239" s="90"/>
      <c r="K239" s="91"/>
      <c r="L239" s="91"/>
      <c r="M239" s="91"/>
      <c r="N239" s="91"/>
      <c r="O239" s="90"/>
      <c r="P239" s="249">
        <v>31</v>
      </c>
      <c r="Q239" s="95" t="s">
        <v>96</v>
      </c>
      <c r="R239" s="56" t="s">
        <v>68</v>
      </c>
      <c r="S239" s="110">
        <v>9</v>
      </c>
      <c r="T239" s="106">
        <v>5</v>
      </c>
      <c r="U239" s="106">
        <v>4</v>
      </c>
      <c r="V239" s="106">
        <v>0</v>
      </c>
      <c r="W239" s="107">
        <v>18</v>
      </c>
      <c r="X239" s="274">
        <v>6</v>
      </c>
      <c r="Y239" s="275">
        <v>3</v>
      </c>
      <c r="Z239" s="106">
        <v>9</v>
      </c>
      <c r="AA239" s="106">
        <v>0</v>
      </c>
      <c r="AB239" s="107">
        <v>18</v>
      </c>
      <c r="AG239" s="249">
        <v>31</v>
      </c>
      <c r="AH239" s="95" t="s">
        <v>96</v>
      </c>
      <c r="AI239" s="56" t="s">
        <v>68</v>
      </c>
      <c r="AJ239" s="110">
        <v>13</v>
      </c>
      <c r="AK239" s="106">
        <v>5</v>
      </c>
      <c r="AL239" s="106">
        <v>0</v>
      </c>
      <c r="AM239" s="106">
        <v>0</v>
      </c>
      <c r="AN239" s="107">
        <v>18</v>
      </c>
      <c r="AO239" s="110">
        <v>18</v>
      </c>
      <c r="AP239" s="106">
        <v>0</v>
      </c>
      <c r="AQ239" s="106">
        <v>0</v>
      </c>
      <c r="AR239" s="106">
        <v>0</v>
      </c>
      <c r="AS239" s="107">
        <v>18</v>
      </c>
      <c r="AV239" s="32"/>
      <c r="AW239" s="246"/>
      <c r="AX239" s="246"/>
      <c r="AY239" s="32"/>
    </row>
    <row r="240" spans="1:51" s="58" customFormat="1" ht="10.5" thickBot="1">
      <c r="A240" s="87"/>
      <c r="B240" s="111">
        <v>41</v>
      </c>
      <c r="C240" s="112" t="s">
        <v>165</v>
      </c>
      <c r="D240" s="238" t="s">
        <v>63</v>
      </c>
      <c r="E240" s="114">
        <v>0</v>
      </c>
      <c r="F240" s="114">
        <v>2</v>
      </c>
      <c r="G240" s="114">
        <v>0</v>
      </c>
      <c r="H240" s="114">
        <v>0</v>
      </c>
      <c r="I240" s="276">
        <v>2</v>
      </c>
      <c r="J240" s="90"/>
      <c r="K240" s="91"/>
      <c r="L240" s="91"/>
      <c r="M240" s="91"/>
      <c r="N240" s="91"/>
      <c r="O240" s="90"/>
      <c r="P240" s="111">
        <v>41</v>
      </c>
      <c r="Q240" s="112" t="s">
        <v>165</v>
      </c>
      <c r="R240" s="238" t="s">
        <v>63</v>
      </c>
      <c r="S240" s="115">
        <v>2</v>
      </c>
      <c r="T240" s="116">
        <v>0</v>
      </c>
      <c r="U240" s="116">
        <v>0</v>
      </c>
      <c r="V240" s="116">
        <v>0</v>
      </c>
      <c r="W240" s="117">
        <v>2</v>
      </c>
      <c r="X240" s="277">
        <v>1</v>
      </c>
      <c r="Y240" s="278">
        <v>0</v>
      </c>
      <c r="Z240" s="116">
        <v>1</v>
      </c>
      <c r="AA240" s="116">
        <v>0</v>
      </c>
      <c r="AB240" s="117">
        <v>2</v>
      </c>
      <c r="AG240" s="111">
        <v>41</v>
      </c>
      <c r="AH240" s="112" t="s">
        <v>165</v>
      </c>
      <c r="AI240" s="238" t="s">
        <v>63</v>
      </c>
      <c r="AJ240" s="115">
        <v>2</v>
      </c>
      <c r="AK240" s="116">
        <v>0</v>
      </c>
      <c r="AL240" s="116">
        <v>0</v>
      </c>
      <c r="AM240" s="116">
        <v>0</v>
      </c>
      <c r="AN240" s="117">
        <v>2</v>
      </c>
      <c r="AO240" s="115">
        <v>2</v>
      </c>
      <c r="AP240" s="116">
        <v>0</v>
      </c>
      <c r="AQ240" s="116">
        <v>0</v>
      </c>
      <c r="AR240" s="116">
        <v>0</v>
      </c>
      <c r="AS240" s="117">
        <v>2</v>
      </c>
      <c r="AV240" s="32"/>
      <c r="AW240" s="246"/>
      <c r="AX240" s="246"/>
      <c r="AY240" s="32"/>
    </row>
    <row r="241" spans="1:50" s="58" customFormat="1" ht="10.15">
      <c r="A241" s="279"/>
      <c r="E241" s="118"/>
      <c r="F241" s="118"/>
      <c r="G241" s="118"/>
      <c r="H241" s="118"/>
      <c r="I241" s="119"/>
      <c r="J241" s="60"/>
      <c r="K241" s="120"/>
      <c r="L241" s="60"/>
      <c r="M241" s="60"/>
      <c r="N241" s="60"/>
      <c r="O241" s="121"/>
      <c r="X241" s="32"/>
      <c r="Y241" s="32"/>
      <c r="AW241" s="60"/>
      <c r="AX241" s="60"/>
    </row>
    <row r="242" spans="1:50" s="58" customFormat="1" ht="10.15">
      <c r="G242" s="32"/>
      <c r="H242" s="32"/>
      <c r="X242" s="32"/>
      <c r="Y242" s="32"/>
      <c r="AW242" s="60"/>
      <c r="AX242" s="60"/>
    </row>
    <row r="243" spans="1:50" s="58" customFormat="1" ht="10.15">
      <c r="G243" s="32"/>
      <c r="H243" s="32"/>
      <c r="X243" s="32"/>
      <c r="Y243" s="32"/>
      <c r="AW243" s="60"/>
      <c r="AX243" s="60"/>
    </row>
    <row r="244" spans="1:50" s="58" customFormat="1" ht="10.15">
      <c r="G244" s="32"/>
      <c r="H244" s="32"/>
      <c r="I244" s="279"/>
      <c r="X244" s="32"/>
      <c r="Y244" s="32"/>
      <c r="AW244" s="60"/>
      <c r="AX244" s="60"/>
    </row>
    <row r="245" spans="1:50" s="58" customFormat="1" ht="10.15">
      <c r="G245" s="32"/>
      <c r="H245" s="32"/>
      <c r="X245" s="32"/>
      <c r="Y245" s="32"/>
      <c r="AW245" s="60"/>
      <c r="AX245" s="60"/>
    </row>
    <row r="246" spans="1:50" s="58" customFormat="1" ht="10.15">
      <c r="G246" s="32"/>
      <c r="H246" s="32"/>
      <c r="X246" s="32"/>
      <c r="Y246" s="32"/>
      <c r="AW246" s="60"/>
      <c r="AX246" s="60"/>
    </row>
    <row r="247" spans="1:50" s="58" customFormat="1" ht="10.15">
      <c r="G247" s="32"/>
      <c r="H247" s="32"/>
      <c r="X247" s="32"/>
      <c r="Y247" s="32"/>
      <c r="AW247" s="60"/>
      <c r="AX247" s="60"/>
    </row>
    <row r="248" spans="1:50" s="58" customFormat="1" ht="10.15">
      <c r="G248" s="32"/>
      <c r="H248" s="32"/>
      <c r="X248" s="32"/>
      <c r="Y248" s="32"/>
      <c r="AW248" s="60"/>
      <c r="AX248" s="60"/>
    </row>
    <row r="249" spans="1:50" s="58" customFormat="1" ht="10.15">
      <c r="G249" s="32"/>
      <c r="H249" s="32"/>
      <c r="X249" s="32"/>
      <c r="Y249" s="32"/>
      <c r="AW249" s="60"/>
      <c r="AX249" s="60"/>
    </row>
    <row r="250" spans="1:50" s="58" customFormat="1" ht="10.15">
      <c r="G250" s="32"/>
      <c r="H250" s="32"/>
      <c r="X250" s="32"/>
      <c r="Y250" s="32"/>
      <c r="AW250" s="60"/>
      <c r="AX250" s="60"/>
    </row>
    <row r="251" spans="1:50" s="58" customFormat="1" ht="10.15">
      <c r="G251" s="32"/>
      <c r="H251" s="32"/>
      <c r="X251" s="32"/>
      <c r="Y251" s="32"/>
      <c r="AW251" s="60"/>
      <c r="AX251" s="60"/>
    </row>
    <row r="252" spans="1:50" s="58" customFormat="1" ht="10.15">
      <c r="G252" s="32"/>
      <c r="H252" s="32"/>
      <c r="X252" s="32"/>
      <c r="Y252" s="32"/>
      <c r="AW252" s="60"/>
      <c r="AX252" s="60"/>
    </row>
    <row r="253" spans="1:50" s="58" customFormat="1" ht="10.15">
      <c r="G253" s="32"/>
      <c r="H253" s="32"/>
      <c r="X253" s="32"/>
      <c r="Y253" s="32"/>
      <c r="AW253" s="60"/>
      <c r="AX253" s="60"/>
    </row>
    <row r="254" spans="1:50" s="58" customFormat="1" ht="10.15">
      <c r="G254" s="32"/>
      <c r="H254" s="32"/>
      <c r="X254" s="32"/>
      <c r="Y254" s="32"/>
      <c r="AW254" s="60"/>
      <c r="AX254" s="60"/>
    </row>
    <row r="255" spans="1:50" s="58" customFormat="1" ht="10.15">
      <c r="G255" s="32"/>
      <c r="H255" s="32"/>
      <c r="X255" s="32"/>
      <c r="Y255" s="32"/>
      <c r="AW255" s="60"/>
      <c r="AX255" s="60"/>
    </row>
    <row r="256" spans="1:50" s="58" customFormat="1" ht="10.15">
      <c r="G256" s="32"/>
      <c r="H256" s="32"/>
      <c r="X256" s="32"/>
      <c r="Y256" s="32"/>
      <c r="AW256" s="60"/>
      <c r="AX256" s="60"/>
    </row>
    <row r="257" spans="7:50" s="58" customFormat="1" ht="10.15">
      <c r="G257" s="32"/>
      <c r="H257" s="32"/>
      <c r="X257" s="32"/>
      <c r="Y257" s="32"/>
      <c r="AW257" s="60"/>
      <c r="AX257" s="60"/>
    </row>
    <row r="258" spans="7:50" s="58" customFormat="1" ht="10.15">
      <c r="G258" s="32"/>
      <c r="H258" s="32"/>
      <c r="X258" s="32"/>
      <c r="Y258" s="32"/>
      <c r="AW258" s="60"/>
      <c r="AX258" s="60"/>
    </row>
    <row r="259" spans="7:50" s="58" customFormat="1" ht="10.15">
      <c r="G259" s="32"/>
      <c r="H259" s="32"/>
      <c r="X259" s="32"/>
      <c r="Y259" s="32"/>
      <c r="AW259" s="60"/>
      <c r="AX259" s="60"/>
    </row>
    <row r="260" spans="7:50" s="58" customFormat="1" ht="10.15">
      <c r="G260" s="32"/>
      <c r="H260" s="32"/>
      <c r="X260" s="32"/>
      <c r="Y260" s="32"/>
      <c r="AW260" s="60"/>
      <c r="AX260" s="60"/>
    </row>
    <row r="261" spans="7:50" s="58" customFormat="1" ht="10.15">
      <c r="G261" s="32"/>
      <c r="H261" s="32"/>
      <c r="X261" s="32"/>
      <c r="Y261" s="32"/>
      <c r="AW261" s="60"/>
      <c r="AX261" s="60"/>
    </row>
    <row r="262" spans="7:50" s="58" customFormat="1" ht="10.15">
      <c r="G262" s="32"/>
      <c r="H262" s="32"/>
      <c r="X262" s="32"/>
      <c r="Y262" s="32"/>
      <c r="AW262" s="60"/>
      <c r="AX262" s="60"/>
    </row>
    <row r="263" spans="7:50" s="58" customFormat="1" ht="10.15">
      <c r="G263" s="32"/>
      <c r="H263" s="32"/>
      <c r="X263" s="32"/>
      <c r="Y263" s="32"/>
      <c r="AW263" s="60"/>
      <c r="AX263" s="60"/>
    </row>
    <row r="264" spans="7:50" s="58" customFormat="1" ht="10.15">
      <c r="G264" s="32"/>
      <c r="H264" s="32"/>
      <c r="X264" s="32"/>
      <c r="Y264" s="32"/>
      <c r="AW264" s="60"/>
      <c r="AX264" s="60"/>
    </row>
    <row r="265" spans="7:50" s="58" customFormat="1" ht="10.15">
      <c r="G265" s="32"/>
      <c r="H265" s="32"/>
      <c r="X265" s="32"/>
      <c r="Y265" s="32"/>
      <c r="AW265" s="60"/>
      <c r="AX265" s="60"/>
    </row>
    <row r="266" spans="7:50" s="58" customFormat="1" ht="10.15">
      <c r="G266" s="32"/>
      <c r="H266" s="32"/>
      <c r="X266" s="32"/>
      <c r="Y266" s="32"/>
      <c r="AW266" s="60"/>
      <c r="AX266" s="60"/>
    </row>
    <row r="267" spans="7:50" s="58" customFormat="1" ht="10.15">
      <c r="G267" s="32"/>
      <c r="H267" s="32"/>
      <c r="X267" s="32"/>
      <c r="Y267" s="32"/>
      <c r="AW267" s="60"/>
      <c r="AX267" s="60"/>
    </row>
    <row r="268" spans="7:50" s="58" customFormat="1" ht="10.15">
      <c r="G268" s="32"/>
      <c r="H268" s="32"/>
      <c r="X268" s="32"/>
      <c r="Y268" s="32"/>
      <c r="AW268" s="60"/>
      <c r="AX268" s="60"/>
    </row>
    <row r="269" spans="7:50" s="58" customFormat="1" ht="10.15">
      <c r="G269" s="32"/>
      <c r="H269" s="32"/>
      <c r="X269" s="32"/>
      <c r="Y269" s="32"/>
      <c r="AW269" s="60"/>
      <c r="AX269" s="60"/>
    </row>
    <row r="270" spans="7:50" s="58" customFormat="1" ht="10.15">
      <c r="G270" s="32"/>
      <c r="H270" s="32"/>
      <c r="X270" s="32"/>
      <c r="Y270" s="32"/>
    </row>
    <row r="271" spans="7:50" s="58" customFormat="1" ht="10.15">
      <c r="G271" s="32"/>
      <c r="H271" s="32"/>
      <c r="X271" s="32"/>
      <c r="Y271" s="32"/>
    </row>
  </sheetData>
  <mergeCells count="507">
    <mergeCell ref="K197:N197"/>
    <mergeCell ref="P187:P190"/>
    <mergeCell ref="Q187:Q190"/>
    <mergeCell ref="AG187:AG190"/>
    <mergeCell ref="AH187:AH190"/>
    <mergeCell ref="D189:D190"/>
    <mergeCell ref="B193:N193"/>
    <mergeCell ref="B187:B190"/>
    <mergeCell ref="C187:C190"/>
    <mergeCell ref="D187:D188"/>
    <mergeCell ref="E187:E190"/>
    <mergeCell ref="F187:F190"/>
    <mergeCell ref="G187:G190"/>
    <mergeCell ref="G183:G186"/>
    <mergeCell ref="P183:P186"/>
    <mergeCell ref="Q183:Q186"/>
    <mergeCell ref="AG183:AG186"/>
    <mergeCell ref="AH183:AH186"/>
    <mergeCell ref="D185:D186"/>
    <mergeCell ref="P179:P182"/>
    <mergeCell ref="Q179:Q182"/>
    <mergeCell ref="AG179:AG182"/>
    <mergeCell ref="AH179:AH182"/>
    <mergeCell ref="D181:D182"/>
    <mergeCell ref="G179:G182"/>
    <mergeCell ref="B183:B186"/>
    <mergeCell ref="C183:C186"/>
    <mergeCell ref="D183:D184"/>
    <mergeCell ref="E183:E186"/>
    <mergeCell ref="F183:F186"/>
    <mergeCell ref="B179:B182"/>
    <mergeCell ref="C179:C182"/>
    <mergeCell ref="D179:D180"/>
    <mergeCell ref="E179:E182"/>
    <mergeCell ref="F179:F182"/>
    <mergeCell ref="G175:G178"/>
    <mergeCell ref="P175:P178"/>
    <mergeCell ref="Q175:Q178"/>
    <mergeCell ref="AG175:AG178"/>
    <mergeCell ref="AH175:AH178"/>
    <mergeCell ref="D177:D178"/>
    <mergeCell ref="P171:P174"/>
    <mergeCell ref="Q171:Q174"/>
    <mergeCell ref="AG171:AG174"/>
    <mergeCell ref="AH171:AH174"/>
    <mergeCell ref="D173:D174"/>
    <mergeCell ref="G171:G174"/>
    <mergeCell ref="B175:B178"/>
    <mergeCell ref="C175:C178"/>
    <mergeCell ref="D175:D176"/>
    <mergeCell ref="E175:E178"/>
    <mergeCell ref="F175:F178"/>
    <mergeCell ref="B171:B174"/>
    <mergeCell ref="C171:C174"/>
    <mergeCell ref="D171:D172"/>
    <mergeCell ref="E171:E174"/>
    <mergeCell ref="F171:F174"/>
    <mergeCell ref="G167:G170"/>
    <mergeCell ref="P167:P170"/>
    <mergeCell ref="Q167:Q170"/>
    <mergeCell ref="AG167:AG170"/>
    <mergeCell ref="AH167:AH170"/>
    <mergeCell ref="D169:D170"/>
    <mergeCell ref="P163:P166"/>
    <mergeCell ref="Q163:Q166"/>
    <mergeCell ref="AG163:AG166"/>
    <mergeCell ref="AH163:AH166"/>
    <mergeCell ref="D165:D166"/>
    <mergeCell ref="G163:G166"/>
    <mergeCell ref="B167:B170"/>
    <mergeCell ref="C167:C170"/>
    <mergeCell ref="D167:D168"/>
    <mergeCell ref="E167:E170"/>
    <mergeCell ref="F167:F170"/>
    <mergeCell ref="B163:B166"/>
    <mergeCell ref="C163:C166"/>
    <mergeCell ref="D163:D164"/>
    <mergeCell ref="E163:E166"/>
    <mergeCell ref="F163:F166"/>
    <mergeCell ref="G159:G162"/>
    <mergeCell ref="P159:P162"/>
    <mergeCell ref="Q159:Q162"/>
    <mergeCell ref="AG159:AG162"/>
    <mergeCell ref="AH159:AH162"/>
    <mergeCell ref="D161:D162"/>
    <mergeCell ref="P155:P158"/>
    <mergeCell ref="Q155:Q158"/>
    <mergeCell ref="AG155:AG158"/>
    <mergeCell ref="AH155:AH158"/>
    <mergeCell ref="D157:D158"/>
    <mergeCell ref="G155:G158"/>
    <mergeCell ref="B159:B162"/>
    <mergeCell ref="C159:C162"/>
    <mergeCell ref="D159:D160"/>
    <mergeCell ref="E159:E162"/>
    <mergeCell ref="F159:F162"/>
    <mergeCell ref="B155:B158"/>
    <mergeCell ref="C155:C158"/>
    <mergeCell ref="D155:D156"/>
    <mergeCell ref="E155:E158"/>
    <mergeCell ref="F155:F158"/>
    <mergeCell ref="G151:G154"/>
    <mergeCell ref="P151:P154"/>
    <mergeCell ref="Q151:Q154"/>
    <mergeCell ref="AG151:AG154"/>
    <mergeCell ref="AH151:AH154"/>
    <mergeCell ref="D153:D154"/>
    <mergeCell ref="P147:P150"/>
    <mergeCell ref="Q147:Q150"/>
    <mergeCell ref="AG147:AG150"/>
    <mergeCell ref="AH147:AH150"/>
    <mergeCell ref="D149:D150"/>
    <mergeCell ref="G147:G150"/>
    <mergeCell ref="B151:B154"/>
    <mergeCell ref="C151:C154"/>
    <mergeCell ref="D151:D152"/>
    <mergeCell ref="E151:E154"/>
    <mergeCell ref="F151:F154"/>
    <mergeCell ref="B147:B150"/>
    <mergeCell ref="C147:C150"/>
    <mergeCell ref="D147:D148"/>
    <mergeCell ref="E147:E150"/>
    <mergeCell ref="F147:F150"/>
    <mergeCell ref="G143:G146"/>
    <mergeCell ref="P143:P146"/>
    <mergeCell ref="Q143:Q146"/>
    <mergeCell ref="AG143:AG146"/>
    <mergeCell ref="AH143:AH146"/>
    <mergeCell ref="D145:D146"/>
    <mergeCell ref="P139:P142"/>
    <mergeCell ref="Q139:Q142"/>
    <mergeCell ref="AG139:AG142"/>
    <mergeCell ref="AH139:AH142"/>
    <mergeCell ref="D141:D142"/>
    <mergeCell ref="G139:G142"/>
    <mergeCell ref="B143:B146"/>
    <mergeCell ref="C143:C146"/>
    <mergeCell ref="D143:D144"/>
    <mergeCell ref="E143:E146"/>
    <mergeCell ref="F143:F146"/>
    <mergeCell ref="B139:B142"/>
    <mergeCell ref="C139:C142"/>
    <mergeCell ref="D139:D140"/>
    <mergeCell ref="E139:E142"/>
    <mergeCell ref="F139:F142"/>
    <mergeCell ref="G135:G138"/>
    <mergeCell ref="P135:P138"/>
    <mergeCell ref="Q135:Q138"/>
    <mergeCell ref="AG135:AG138"/>
    <mergeCell ref="AH135:AH138"/>
    <mergeCell ref="D137:D138"/>
    <mergeCell ref="P131:P134"/>
    <mergeCell ref="Q131:Q134"/>
    <mergeCell ref="AG131:AG134"/>
    <mergeCell ref="AH131:AH134"/>
    <mergeCell ref="D133:D134"/>
    <mergeCell ref="G131:G134"/>
    <mergeCell ref="B135:B138"/>
    <mergeCell ref="C135:C138"/>
    <mergeCell ref="D135:D136"/>
    <mergeCell ref="E135:E138"/>
    <mergeCell ref="F135:F138"/>
    <mergeCell ref="B131:B134"/>
    <mergeCell ref="C131:C134"/>
    <mergeCell ref="D131:D132"/>
    <mergeCell ref="E131:E134"/>
    <mergeCell ref="F131:F134"/>
    <mergeCell ref="G127:G130"/>
    <mergeCell ref="P127:P130"/>
    <mergeCell ref="Q127:Q130"/>
    <mergeCell ref="AG127:AG130"/>
    <mergeCell ref="AH127:AH130"/>
    <mergeCell ref="D129:D130"/>
    <mergeCell ref="P123:P126"/>
    <mergeCell ref="Q123:Q126"/>
    <mergeCell ref="AG123:AG126"/>
    <mergeCell ref="AH123:AH126"/>
    <mergeCell ref="D125:D126"/>
    <mergeCell ref="G123:G126"/>
    <mergeCell ref="B127:B130"/>
    <mergeCell ref="C127:C130"/>
    <mergeCell ref="D127:D128"/>
    <mergeCell ref="E127:E130"/>
    <mergeCell ref="F127:F130"/>
    <mergeCell ref="B123:B126"/>
    <mergeCell ref="C123:C126"/>
    <mergeCell ref="D123:D124"/>
    <mergeCell ref="E123:E126"/>
    <mergeCell ref="F123:F126"/>
    <mergeCell ref="G119:G122"/>
    <mergeCell ref="P119:P122"/>
    <mergeCell ref="Q119:Q122"/>
    <mergeCell ref="AG119:AG122"/>
    <mergeCell ref="AH119:AH122"/>
    <mergeCell ref="D121:D122"/>
    <mergeCell ref="P115:P118"/>
    <mergeCell ref="Q115:Q118"/>
    <mergeCell ref="AG115:AG118"/>
    <mergeCell ref="AH115:AH118"/>
    <mergeCell ref="D117:D118"/>
    <mergeCell ref="G115:G118"/>
    <mergeCell ref="B119:B122"/>
    <mergeCell ref="C119:C122"/>
    <mergeCell ref="D119:D120"/>
    <mergeCell ref="E119:E122"/>
    <mergeCell ref="F119:F122"/>
    <mergeCell ref="B115:B118"/>
    <mergeCell ref="C115:C118"/>
    <mergeCell ref="D115:D116"/>
    <mergeCell ref="E115:E118"/>
    <mergeCell ref="F115:F118"/>
    <mergeCell ref="G111:G114"/>
    <mergeCell ref="P111:P114"/>
    <mergeCell ref="Q111:Q114"/>
    <mergeCell ref="AG111:AG114"/>
    <mergeCell ref="AH111:AH114"/>
    <mergeCell ref="D113:D114"/>
    <mergeCell ref="P107:P110"/>
    <mergeCell ref="Q107:Q110"/>
    <mergeCell ref="AG107:AG110"/>
    <mergeCell ref="AH107:AH110"/>
    <mergeCell ref="D109:D110"/>
    <mergeCell ref="G107:G110"/>
    <mergeCell ref="B111:B114"/>
    <mergeCell ref="C111:C114"/>
    <mergeCell ref="D111:D112"/>
    <mergeCell ref="E111:E114"/>
    <mergeCell ref="F111:F114"/>
    <mergeCell ref="B107:B110"/>
    <mergeCell ref="C107:C110"/>
    <mergeCell ref="D107:D108"/>
    <mergeCell ref="E107:E110"/>
    <mergeCell ref="F107:F110"/>
    <mergeCell ref="G103:G106"/>
    <mergeCell ref="P103:P106"/>
    <mergeCell ref="Q103:Q106"/>
    <mergeCell ref="AG103:AG106"/>
    <mergeCell ref="AH103:AH106"/>
    <mergeCell ref="D105:D106"/>
    <mergeCell ref="P99:P102"/>
    <mergeCell ref="Q99:Q102"/>
    <mergeCell ref="AG99:AG102"/>
    <mergeCell ref="AH99:AH102"/>
    <mergeCell ref="D101:D102"/>
    <mergeCell ref="G99:G102"/>
    <mergeCell ref="B103:B106"/>
    <mergeCell ref="C103:C106"/>
    <mergeCell ref="D103:D104"/>
    <mergeCell ref="E103:E106"/>
    <mergeCell ref="F103:F106"/>
    <mergeCell ref="B99:B102"/>
    <mergeCell ref="C99:C102"/>
    <mergeCell ref="D99:D100"/>
    <mergeCell ref="E99:E102"/>
    <mergeCell ref="F99:F102"/>
    <mergeCell ref="G95:G98"/>
    <mergeCell ref="P95:P98"/>
    <mergeCell ref="Q95:Q98"/>
    <mergeCell ref="AG95:AG98"/>
    <mergeCell ref="AH95:AH98"/>
    <mergeCell ref="D97:D98"/>
    <mergeCell ref="P91:P94"/>
    <mergeCell ref="Q91:Q94"/>
    <mergeCell ref="AG91:AG94"/>
    <mergeCell ref="AH91:AH94"/>
    <mergeCell ref="D93:D94"/>
    <mergeCell ref="G91:G94"/>
    <mergeCell ref="B95:B98"/>
    <mergeCell ref="C95:C98"/>
    <mergeCell ref="D95:D96"/>
    <mergeCell ref="E95:E98"/>
    <mergeCell ref="F95:F98"/>
    <mergeCell ref="B91:B94"/>
    <mergeCell ref="C91:C94"/>
    <mergeCell ref="D91:D92"/>
    <mergeCell ref="E91:E94"/>
    <mergeCell ref="F91:F94"/>
    <mergeCell ref="G87:G90"/>
    <mergeCell ref="P87:P90"/>
    <mergeCell ref="Q87:Q90"/>
    <mergeCell ref="AG87:AG90"/>
    <mergeCell ref="AH87:AH90"/>
    <mergeCell ref="D89:D90"/>
    <mergeCell ref="P83:P86"/>
    <mergeCell ref="Q83:Q86"/>
    <mergeCell ref="AG83:AG86"/>
    <mergeCell ref="AH83:AH86"/>
    <mergeCell ref="D85:D86"/>
    <mergeCell ref="G83:G86"/>
    <mergeCell ref="B87:B90"/>
    <mergeCell ref="C87:C90"/>
    <mergeCell ref="D87:D88"/>
    <mergeCell ref="E87:E90"/>
    <mergeCell ref="F87:F90"/>
    <mergeCell ref="B83:B86"/>
    <mergeCell ref="C83:C86"/>
    <mergeCell ref="D83:D84"/>
    <mergeCell ref="E83:E86"/>
    <mergeCell ref="F83:F86"/>
    <mergeCell ref="G79:G82"/>
    <mergeCell ref="P79:P82"/>
    <mergeCell ref="Q79:Q82"/>
    <mergeCell ref="AG79:AG82"/>
    <mergeCell ref="AH79:AH82"/>
    <mergeCell ref="D81:D82"/>
    <mergeCell ref="P75:P78"/>
    <mergeCell ref="Q75:Q78"/>
    <mergeCell ref="AG75:AG78"/>
    <mergeCell ref="AH75:AH78"/>
    <mergeCell ref="D77:D78"/>
    <mergeCell ref="G75:G78"/>
    <mergeCell ref="B79:B82"/>
    <mergeCell ref="C79:C82"/>
    <mergeCell ref="D79:D80"/>
    <mergeCell ref="E79:E82"/>
    <mergeCell ref="F79:F82"/>
    <mergeCell ref="B75:B78"/>
    <mergeCell ref="C75:C78"/>
    <mergeCell ref="D75:D76"/>
    <mergeCell ref="E75:E78"/>
    <mergeCell ref="F75:F78"/>
    <mergeCell ref="G71:G74"/>
    <mergeCell ref="P71:P74"/>
    <mergeCell ref="Q71:Q74"/>
    <mergeCell ref="AG71:AG74"/>
    <mergeCell ref="AH71:AH74"/>
    <mergeCell ref="D73:D74"/>
    <mergeCell ref="P67:P70"/>
    <mergeCell ref="Q67:Q70"/>
    <mergeCell ref="AG67:AG70"/>
    <mergeCell ref="AH67:AH70"/>
    <mergeCell ref="D69:D70"/>
    <mergeCell ref="G67:G70"/>
    <mergeCell ref="B71:B74"/>
    <mergeCell ref="C71:C74"/>
    <mergeCell ref="D71:D72"/>
    <mergeCell ref="E71:E74"/>
    <mergeCell ref="F71:F74"/>
    <mergeCell ref="B67:B70"/>
    <mergeCell ref="C67:C70"/>
    <mergeCell ref="D67:D68"/>
    <mergeCell ref="E67:E70"/>
    <mergeCell ref="F67:F70"/>
    <mergeCell ref="G63:G66"/>
    <mergeCell ref="P63:P66"/>
    <mergeCell ref="Q63:Q66"/>
    <mergeCell ref="AG63:AG66"/>
    <mergeCell ref="AH63:AH66"/>
    <mergeCell ref="D65:D66"/>
    <mergeCell ref="P59:P62"/>
    <mergeCell ref="Q59:Q62"/>
    <mergeCell ref="AG59:AG62"/>
    <mergeCell ref="AH59:AH62"/>
    <mergeCell ref="D61:D62"/>
    <mergeCell ref="G59:G62"/>
    <mergeCell ref="B63:B66"/>
    <mergeCell ref="C63:C66"/>
    <mergeCell ref="D63:D64"/>
    <mergeCell ref="E63:E66"/>
    <mergeCell ref="F63:F66"/>
    <mergeCell ref="B59:B62"/>
    <mergeCell ref="C59:C62"/>
    <mergeCell ref="D59:D60"/>
    <mergeCell ref="E59:E62"/>
    <mergeCell ref="F59:F62"/>
    <mergeCell ref="G55:G58"/>
    <mergeCell ref="P55:P58"/>
    <mergeCell ref="Q55:Q58"/>
    <mergeCell ref="AG55:AG58"/>
    <mergeCell ref="AH55:AH58"/>
    <mergeCell ref="D57:D58"/>
    <mergeCell ref="P51:P54"/>
    <mergeCell ref="Q51:Q54"/>
    <mergeCell ref="AG51:AG54"/>
    <mergeCell ref="AH51:AH54"/>
    <mergeCell ref="D53:D54"/>
    <mergeCell ref="G51:G54"/>
    <mergeCell ref="B55:B58"/>
    <mergeCell ref="C55:C58"/>
    <mergeCell ref="D55:D56"/>
    <mergeCell ref="E55:E58"/>
    <mergeCell ref="F55:F58"/>
    <mergeCell ref="B51:B54"/>
    <mergeCell ref="C51:C54"/>
    <mergeCell ref="D51:D52"/>
    <mergeCell ref="E51:E54"/>
    <mergeCell ref="F51:F54"/>
    <mergeCell ref="P47:P50"/>
    <mergeCell ref="Q47:Q50"/>
    <mergeCell ref="AG47:AG50"/>
    <mergeCell ref="AH47:AH50"/>
    <mergeCell ref="D49:D50"/>
    <mergeCell ref="P43:P46"/>
    <mergeCell ref="Q43:Q46"/>
    <mergeCell ref="AG43:AG46"/>
    <mergeCell ref="AH43:AH46"/>
    <mergeCell ref="D45:D46"/>
    <mergeCell ref="G43:G46"/>
    <mergeCell ref="D37:D38"/>
    <mergeCell ref="G35:G38"/>
    <mergeCell ref="B47:B50"/>
    <mergeCell ref="C47:C50"/>
    <mergeCell ref="D47:D48"/>
    <mergeCell ref="E47:E50"/>
    <mergeCell ref="F47:F50"/>
    <mergeCell ref="B43:B46"/>
    <mergeCell ref="C43:C46"/>
    <mergeCell ref="D43:D44"/>
    <mergeCell ref="E43:E46"/>
    <mergeCell ref="F43:F46"/>
    <mergeCell ref="G47:G50"/>
    <mergeCell ref="AG27:AG30"/>
    <mergeCell ref="AH27:AH30"/>
    <mergeCell ref="D29:D30"/>
    <mergeCell ref="G27:G30"/>
    <mergeCell ref="B39:B42"/>
    <mergeCell ref="C39:C42"/>
    <mergeCell ref="D39:D40"/>
    <mergeCell ref="E39:E42"/>
    <mergeCell ref="F39:F42"/>
    <mergeCell ref="B35:B38"/>
    <mergeCell ref="C35:C38"/>
    <mergeCell ref="D35:D36"/>
    <mergeCell ref="E35:E38"/>
    <mergeCell ref="F35:F38"/>
    <mergeCell ref="G39:G42"/>
    <mergeCell ref="P39:P42"/>
    <mergeCell ref="Q39:Q42"/>
    <mergeCell ref="AG39:AG42"/>
    <mergeCell ref="AH39:AH42"/>
    <mergeCell ref="D41:D42"/>
    <mergeCell ref="P35:P38"/>
    <mergeCell ref="Q35:Q38"/>
    <mergeCell ref="AG35:AG38"/>
    <mergeCell ref="AH35:AH38"/>
    <mergeCell ref="AH23:AH26"/>
    <mergeCell ref="D25:D26"/>
    <mergeCell ref="AR21:AR22"/>
    <mergeCell ref="AS21:AS22"/>
    <mergeCell ref="AT21:AT22"/>
    <mergeCell ref="M21:M22"/>
    <mergeCell ref="B31:B34"/>
    <mergeCell ref="C31:C34"/>
    <mergeCell ref="D31:D32"/>
    <mergeCell ref="E31:E34"/>
    <mergeCell ref="F31:F34"/>
    <mergeCell ref="B27:B30"/>
    <mergeCell ref="C27:C30"/>
    <mergeCell ref="D27:D28"/>
    <mergeCell ref="E27:E30"/>
    <mergeCell ref="F27:F30"/>
    <mergeCell ref="G31:G34"/>
    <mergeCell ref="P31:P34"/>
    <mergeCell ref="Q31:Q34"/>
    <mergeCell ref="AG31:AG34"/>
    <mergeCell ref="AH31:AH34"/>
    <mergeCell ref="D33:D34"/>
    <mergeCell ref="P27:P30"/>
    <mergeCell ref="Q27:Q30"/>
    <mergeCell ref="B23:B26"/>
    <mergeCell ref="C23:C26"/>
    <mergeCell ref="D23:D24"/>
    <mergeCell ref="E23:E26"/>
    <mergeCell ref="F23:F26"/>
    <mergeCell ref="AE21:AE22"/>
    <mergeCell ref="AK21:AK22"/>
    <mergeCell ref="AL21:AL22"/>
    <mergeCell ref="AM21:AM22"/>
    <mergeCell ref="N21:N22"/>
    <mergeCell ref="T21:T22"/>
    <mergeCell ref="U21:U22"/>
    <mergeCell ref="V21:V22"/>
    <mergeCell ref="W21:W22"/>
    <mergeCell ref="X21:X22"/>
    <mergeCell ref="E21:E22"/>
    <mergeCell ref="F21:F22"/>
    <mergeCell ref="J21:J22"/>
    <mergeCell ref="K21:K22"/>
    <mergeCell ref="L21:L22"/>
    <mergeCell ref="G23:G26"/>
    <mergeCell ref="P23:P26"/>
    <mergeCell ref="Q23:Q26"/>
    <mergeCell ref="AG23:AG26"/>
    <mergeCell ref="AG20:AG22"/>
    <mergeCell ref="AH20:AH22"/>
    <mergeCell ref="AI20:AO20"/>
    <mergeCell ref="AP20:AV20"/>
    <mergeCell ref="AA21:AA22"/>
    <mergeCell ref="AB21:AB22"/>
    <mergeCell ref="AC21:AC22"/>
    <mergeCell ref="AD21:AD22"/>
    <mergeCell ref="AU21:AU22"/>
    <mergeCell ref="AV21:AV22"/>
    <mergeCell ref="AN21:AN22"/>
    <mergeCell ref="AO21:AO22"/>
    <mergeCell ref="B1:AB1"/>
    <mergeCell ref="B2:AB2"/>
    <mergeCell ref="B3:AB3"/>
    <mergeCell ref="B16:N16"/>
    <mergeCell ref="B20:B22"/>
    <mergeCell ref="C20:C22"/>
    <mergeCell ref="G20:G22"/>
    <mergeCell ref="H20:N20"/>
    <mergeCell ref="P20:P22"/>
    <mergeCell ref="Q20:Q22"/>
    <mergeCell ref="R20:X20"/>
    <mergeCell ref="Y20:AE20"/>
  </mergeCells>
  <pageMargins left="0.17" right="0.17" top="0.98425196850393704" bottom="0.98425196850393704" header="0.51181102362204722" footer="0.51181102362204722"/>
  <pageSetup paperSize="8" scale="34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Y196"/>
  <sheetViews>
    <sheetView topLeftCell="A14" zoomScale="85" zoomScaleNormal="85" workbookViewId="0">
      <selection activeCell="I112" sqref="I112"/>
    </sheetView>
  </sheetViews>
  <sheetFormatPr defaultColWidth="9" defaultRowHeight="11.65"/>
  <cols>
    <col min="1" max="1" width="3.64453125" style="1" customWidth="1"/>
    <col min="2" max="2" width="5.76171875" style="1" customWidth="1"/>
    <col min="3" max="3" width="39" style="1" customWidth="1"/>
    <col min="4" max="4" width="17.87890625" style="1" customWidth="1"/>
    <col min="5" max="5" width="14.46875" style="1" customWidth="1"/>
    <col min="6" max="6" width="11.76171875" style="1" customWidth="1"/>
    <col min="7" max="8" width="13.46875" style="9" customWidth="1"/>
    <col min="9" max="9" width="17.234375" style="1" customWidth="1"/>
    <col min="10" max="10" width="4.64453125" style="1" bestFit="1" customWidth="1"/>
    <col min="11" max="11" width="4.64453125" style="1" customWidth="1"/>
    <col min="12" max="14" width="4.64453125" style="1" bestFit="1" customWidth="1"/>
    <col min="15" max="15" width="4.64453125" style="1" customWidth="1"/>
    <col min="16" max="16" width="10.76171875" style="1" customWidth="1"/>
    <col min="17" max="17" width="26.1171875" style="1" customWidth="1"/>
    <col min="18" max="18" width="14.1171875" style="1" customWidth="1"/>
    <col min="19" max="19" width="21.76171875" style="1" customWidth="1"/>
    <col min="20" max="21" width="4.64453125" style="1" customWidth="1"/>
    <col min="22" max="22" width="14.234375" style="1" customWidth="1"/>
    <col min="23" max="23" width="8.1171875" style="1" customWidth="1"/>
    <col min="24" max="24" width="5.64453125" style="9" customWidth="1"/>
    <col min="25" max="25" width="7.3515625" style="9" customWidth="1"/>
    <col min="26" max="26" width="18.87890625" style="1" customWidth="1"/>
    <col min="27" max="27" width="8.234375" style="1" customWidth="1"/>
    <col min="28" max="28" width="7.3515625" style="1" customWidth="1"/>
    <col min="29" max="29" width="15.46875" style="1" customWidth="1"/>
    <col min="30" max="30" width="5.1171875" style="1" customWidth="1"/>
    <col min="31" max="33" width="9" style="1"/>
    <col min="34" max="34" width="29.76171875" style="1" customWidth="1"/>
    <col min="35" max="35" width="10" style="1" customWidth="1"/>
    <col min="36" max="41" width="9" style="1"/>
    <col min="42" max="42" width="10.1171875" style="1" customWidth="1"/>
    <col min="43" max="61" width="9" style="1"/>
    <col min="62" max="62" width="30.87890625" style="1" customWidth="1"/>
    <col min="63" max="63" width="24.3515625" style="1" customWidth="1"/>
    <col min="64" max="64" width="19" style="1" customWidth="1"/>
    <col min="65" max="16384" width="9" style="1"/>
  </cols>
  <sheetData>
    <row r="1" spans="2:29" ht="30.75" customHeight="1">
      <c r="B1" s="457" t="s">
        <v>0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6"/>
      <c r="AC1"/>
    </row>
    <row r="2" spans="2:29" ht="30.75" customHeight="1">
      <c r="B2" s="460" t="s">
        <v>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8"/>
      <c r="AC2"/>
    </row>
    <row r="3" spans="2:29" ht="30.75" customHeight="1" thickBot="1">
      <c r="B3" s="414" t="s">
        <v>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90"/>
      <c r="AC3"/>
    </row>
    <row r="4" spans="2:29" customFormat="1" ht="24.75" customHeight="1">
      <c r="B4" s="2" t="s">
        <v>103</v>
      </c>
    </row>
    <row r="5" spans="2:29" customFormat="1" ht="51" customHeight="1">
      <c r="B5" s="2"/>
    </row>
    <row r="6" spans="2:29" customFormat="1" ht="24" customHeight="1">
      <c r="B6" s="3" t="s">
        <v>3</v>
      </c>
      <c r="C6" s="1"/>
      <c r="D6" s="4"/>
      <c r="E6" s="5"/>
      <c r="F6" s="6"/>
      <c r="G6" s="6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  <c r="Y6" s="8"/>
      <c r="Z6" s="8"/>
      <c r="AA6" s="8"/>
      <c r="AB6" s="8"/>
      <c r="AC6" s="8"/>
    </row>
    <row r="7" spans="2:29" customFormat="1" ht="75.75" customHeight="1">
      <c r="B7" s="5"/>
      <c r="C7" s="4"/>
      <c r="D7" s="5"/>
      <c r="E7" s="6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/>
      <c r="X7" s="7"/>
      <c r="Y7" s="8"/>
      <c r="Z7" s="8"/>
      <c r="AA7" s="8"/>
      <c r="AB7" s="8"/>
      <c r="AC7" s="1"/>
    </row>
    <row r="8" spans="2:29" customFormat="1" ht="24" customHeight="1">
      <c r="B8" s="3" t="s">
        <v>4</v>
      </c>
      <c r="C8" s="3"/>
      <c r="D8" s="3"/>
      <c r="E8" s="3" t="s">
        <v>5</v>
      </c>
      <c r="F8" s="3"/>
      <c r="G8" s="3"/>
      <c r="H8" s="3" t="s">
        <v>6</v>
      </c>
      <c r="I8" s="3"/>
      <c r="J8" s="3"/>
      <c r="K8" s="3" t="s">
        <v>7</v>
      </c>
      <c r="L8" s="3"/>
      <c r="M8" s="3"/>
      <c r="N8" s="3"/>
      <c r="O8" s="3"/>
      <c r="P8" s="3"/>
      <c r="Q8" s="1"/>
      <c r="R8" s="3"/>
      <c r="S8" s="3"/>
      <c r="T8" s="3"/>
      <c r="U8" s="3"/>
      <c r="V8" s="3"/>
      <c r="W8" s="8"/>
      <c r="X8" s="8"/>
      <c r="Y8" s="9"/>
      <c r="Z8" s="1"/>
      <c r="AA8" s="1"/>
      <c r="AB8" s="1"/>
      <c r="AC8" s="1"/>
    </row>
    <row r="9" spans="2:29" customFormat="1" ht="18.75" customHeight="1">
      <c r="B9" s="5"/>
      <c r="C9" s="4"/>
      <c r="D9" s="5"/>
      <c r="E9" s="7"/>
      <c r="F9" s="7"/>
      <c r="G9" s="9"/>
      <c r="H9" s="5"/>
      <c r="I9" s="4"/>
      <c r="J9" s="1"/>
      <c r="K9" s="7"/>
      <c r="L9" s="8"/>
      <c r="M9" s="8"/>
      <c r="N9" s="8"/>
      <c r="O9" s="8"/>
      <c r="P9" s="8"/>
      <c r="Q9" s="1"/>
      <c r="R9" s="8"/>
      <c r="S9" s="8"/>
      <c r="T9" s="8"/>
      <c r="U9" s="8"/>
      <c r="V9" s="8"/>
      <c r="W9" s="8"/>
      <c r="X9" s="8"/>
      <c r="Y9" s="9"/>
      <c r="Z9" s="1"/>
      <c r="AA9" s="1"/>
      <c r="AB9" s="1"/>
      <c r="AC9" s="1"/>
    </row>
    <row r="10" spans="2:29" customFormat="1" ht="12.4">
      <c r="B10" s="10" t="s">
        <v>8</v>
      </c>
      <c r="C10" s="11" t="s">
        <v>9</v>
      </c>
      <c r="D10" s="5"/>
      <c r="E10" s="12" t="s">
        <v>10</v>
      </c>
      <c r="F10" s="11" t="s">
        <v>11</v>
      </c>
      <c r="G10" s="9"/>
      <c r="H10" s="13" t="s">
        <v>12</v>
      </c>
      <c r="I10" s="11" t="s">
        <v>13</v>
      </c>
      <c r="J10" s="1"/>
      <c r="K10" s="7"/>
      <c r="L10" s="10" t="s">
        <v>8</v>
      </c>
      <c r="M10" s="14" t="s">
        <v>14</v>
      </c>
      <c r="N10" s="14" t="s">
        <v>15</v>
      </c>
      <c r="O10" s="15" t="s">
        <v>16</v>
      </c>
      <c r="P10" s="13" t="s">
        <v>17</v>
      </c>
      <c r="Q10" s="1"/>
      <c r="R10" s="16"/>
      <c r="S10" s="16"/>
      <c r="T10" s="16"/>
      <c r="U10" s="16"/>
      <c r="V10" s="16"/>
      <c r="W10" s="1"/>
      <c r="X10" s="9"/>
      <c r="Y10" s="9"/>
      <c r="Z10" s="1"/>
      <c r="AA10" s="1"/>
      <c r="AB10" s="1"/>
      <c r="AC10" s="1"/>
    </row>
    <row r="11" spans="2:29" customFormat="1" ht="16.5" customHeight="1">
      <c r="B11" s="14" t="s">
        <v>14</v>
      </c>
      <c r="C11" s="11" t="s">
        <v>18</v>
      </c>
      <c r="D11" s="5"/>
      <c r="E11" s="17" t="s">
        <v>19</v>
      </c>
      <c r="F11" s="11" t="s">
        <v>20</v>
      </c>
      <c r="G11" s="9"/>
      <c r="H11" s="15" t="s">
        <v>21</v>
      </c>
      <c r="I11" s="11" t="s">
        <v>22</v>
      </c>
      <c r="J11" s="1"/>
      <c r="K11" s="12" t="s">
        <v>10</v>
      </c>
      <c r="L11" s="11" t="s">
        <v>23</v>
      </c>
      <c r="M11" s="11" t="s">
        <v>24</v>
      </c>
      <c r="N11" s="11" t="s">
        <v>21</v>
      </c>
      <c r="O11" s="11" t="s">
        <v>12</v>
      </c>
      <c r="P11" s="11" t="s">
        <v>12</v>
      </c>
      <c r="Q11" s="1"/>
      <c r="R11" s="16"/>
      <c r="S11" s="16"/>
      <c r="T11" s="16"/>
      <c r="U11" s="16"/>
      <c r="V11" s="16"/>
      <c r="W11" s="1"/>
      <c r="X11" s="9"/>
      <c r="Y11" s="9"/>
      <c r="Z11" s="1"/>
      <c r="AA11" s="1"/>
      <c r="AB11" s="1"/>
      <c r="AC11" s="1"/>
    </row>
    <row r="12" spans="2:29" customFormat="1" ht="12.75" customHeight="1">
      <c r="B12" s="14" t="s">
        <v>15</v>
      </c>
      <c r="C12" s="11" t="s">
        <v>25</v>
      </c>
      <c r="D12" s="5"/>
      <c r="E12" s="18" t="s">
        <v>26</v>
      </c>
      <c r="F12" s="11" t="s">
        <v>27</v>
      </c>
      <c r="G12" s="9"/>
      <c r="H12" s="14" t="s">
        <v>24</v>
      </c>
      <c r="I12" s="11" t="s">
        <v>28</v>
      </c>
      <c r="J12" s="1"/>
      <c r="K12" s="17" t="s">
        <v>19</v>
      </c>
      <c r="L12" s="11" t="s">
        <v>23</v>
      </c>
      <c r="M12" s="11" t="s">
        <v>24</v>
      </c>
      <c r="N12" s="11" t="s">
        <v>21</v>
      </c>
      <c r="O12" s="11" t="s">
        <v>12</v>
      </c>
      <c r="P12" s="11" t="s">
        <v>12</v>
      </c>
      <c r="Q12" s="1"/>
      <c r="R12" s="16"/>
      <c r="S12" s="16"/>
      <c r="T12" s="16"/>
      <c r="U12" s="16"/>
      <c r="V12" s="16"/>
      <c r="W12" s="1"/>
      <c r="X12" s="9"/>
      <c r="Y12" s="9"/>
      <c r="Z12" s="1"/>
      <c r="AA12" s="1"/>
      <c r="AB12" s="1"/>
      <c r="AC12" s="1"/>
    </row>
    <row r="13" spans="2:29" customFormat="1" ht="12.4">
      <c r="B13" s="15" t="s">
        <v>16</v>
      </c>
      <c r="C13" s="11" t="s">
        <v>29</v>
      </c>
      <c r="D13" s="5"/>
      <c r="E13" s="19" t="s">
        <v>30</v>
      </c>
      <c r="F13" s="11" t="s">
        <v>31</v>
      </c>
      <c r="G13" s="9"/>
      <c r="H13" s="10" t="s">
        <v>23</v>
      </c>
      <c r="I13" s="11" t="s">
        <v>32</v>
      </c>
      <c r="J13" s="1"/>
      <c r="K13" s="18" t="s">
        <v>26</v>
      </c>
      <c r="L13" s="11" t="s">
        <v>23</v>
      </c>
      <c r="M13" s="11" t="s">
        <v>24</v>
      </c>
      <c r="N13" s="11" t="s">
        <v>21</v>
      </c>
      <c r="O13" s="11" t="s">
        <v>21</v>
      </c>
      <c r="P13" s="11" t="s">
        <v>12</v>
      </c>
      <c r="Q13" s="1"/>
      <c r="R13" s="16"/>
      <c r="S13" s="16"/>
      <c r="T13" s="16"/>
      <c r="U13" s="16"/>
      <c r="V13" s="16"/>
      <c r="W13" s="1"/>
      <c r="X13" s="9"/>
      <c r="Y13" s="9"/>
      <c r="Z13" s="1"/>
      <c r="AA13" s="1"/>
      <c r="AB13" s="1"/>
      <c r="AC13" s="1"/>
    </row>
    <row r="14" spans="2:29" customFormat="1" ht="12.4">
      <c r="B14" s="13" t="s">
        <v>17</v>
      </c>
      <c r="C14" s="11" t="s">
        <v>33</v>
      </c>
      <c r="D14" s="5"/>
      <c r="E14" s="6"/>
      <c r="F14" s="7"/>
      <c r="G14" s="7"/>
      <c r="H14" s="6"/>
      <c r="I14" s="7"/>
      <c r="J14" s="1"/>
      <c r="K14" s="19" t="s">
        <v>30</v>
      </c>
      <c r="L14" s="11" t="s">
        <v>23</v>
      </c>
      <c r="M14" s="11" t="s">
        <v>24</v>
      </c>
      <c r="N14" s="11" t="s">
        <v>21</v>
      </c>
      <c r="O14" s="11" t="s">
        <v>21</v>
      </c>
      <c r="P14" s="11" t="s">
        <v>12</v>
      </c>
      <c r="Q14" s="1"/>
      <c r="R14" s="16"/>
      <c r="S14" s="16"/>
      <c r="T14" s="16"/>
      <c r="U14" s="16"/>
      <c r="V14" s="16"/>
      <c r="W14" s="1"/>
      <c r="X14" s="9"/>
      <c r="Y14" s="9"/>
      <c r="Z14" s="1"/>
      <c r="AA14" s="1"/>
      <c r="AB14" s="1"/>
      <c r="AC14" s="1"/>
    </row>
    <row r="15" spans="2:29" customFormat="1" ht="16.5" customHeight="1">
      <c r="B15" s="20"/>
      <c r="C15" s="21"/>
      <c r="D15" s="22"/>
      <c r="E15" s="23"/>
      <c r="F15" s="24"/>
      <c r="G15" s="24"/>
      <c r="H15" s="20"/>
      <c r="I15" s="21"/>
      <c r="J15" s="25"/>
      <c r="K15" s="25"/>
      <c r="L15" s="26"/>
      <c r="M15" s="20"/>
      <c r="N15" s="21"/>
      <c r="O15" s="21"/>
      <c r="P15" s="21"/>
      <c r="Q15" s="21"/>
      <c r="R15" s="16"/>
      <c r="S15" s="16"/>
      <c r="T15" s="16"/>
      <c r="U15" s="16"/>
      <c r="V15" s="16"/>
      <c r="W15" s="27"/>
      <c r="X15" s="27"/>
      <c r="Y15" s="9"/>
      <c r="Z15" s="1"/>
      <c r="AA15" s="1"/>
      <c r="AB15" s="1"/>
      <c r="AC15" s="1"/>
    </row>
    <row r="16" spans="2:29" ht="22.5" customHeight="1">
      <c r="B16" s="463" t="s">
        <v>34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16"/>
      <c r="P16" s="16"/>
      <c r="Q16" s="16"/>
      <c r="R16" s="16"/>
      <c r="S16" s="16"/>
      <c r="T16" s="16"/>
      <c r="U16" s="16"/>
      <c r="V16" s="16"/>
      <c r="W16" s="16"/>
      <c r="X16"/>
      <c r="Y16"/>
      <c r="Z16"/>
      <c r="AA16"/>
      <c r="AB16"/>
      <c r="AC16"/>
    </row>
    <row r="17" spans="2:51" ht="16.5" customHeight="1"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ht="16.5" customHeight="1">
      <c r="B18" s="29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9" t="s">
        <v>36</v>
      </c>
      <c r="Q18" s="16"/>
      <c r="R18" s="16"/>
      <c r="S18" s="16"/>
      <c r="T18" s="16"/>
      <c r="U18" s="16"/>
      <c r="V18" s="16"/>
      <c r="W18" s="16"/>
      <c r="X18"/>
      <c r="Y18"/>
      <c r="Z18"/>
      <c r="AA18"/>
      <c r="AB18"/>
      <c r="AC18"/>
      <c r="AD18"/>
      <c r="AE18"/>
      <c r="AF18"/>
      <c r="AG18" s="29" t="s">
        <v>37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ht="16.5" customHeight="1" thickBot="1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51" s="32" customFormat="1" ht="25.5" customHeight="1">
      <c r="B20" s="492" t="s">
        <v>38</v>
      </c>
      <c r="C20" s="426" t="s">
        <v>39</v>
      </c>
      <c r="D20" s="30" t="s">
        <v>40</v>
      </c>
      <c r="E20" s="30" t="s">
        <v>41</v>
      </c>
      <c r="F20" s="30" t="s">
        <v>42</v>
      </c>
      <c r="G20" s="426" t="s">
        <v>43</v>
      </c>
      <c r="H20" s="429" t="s">
        <v>44</v>
      </c>
      <c r="I20" s="430"/>
      <c r="J20" s="430"/>
      <c r="K20" s="430"/>
      <c r="L20" s="430"/>
      <c r="M20" s="430"/>
      <c r="N20" s="431"/>
      <c r="O20" s="31"/>
      <c r="P20" s="496" t="s">
        <v>38</v>
      </c>
      <c r="Q20" s="498" t="s">
        <v>39</v>
      </c>
      <c r="R20" s="440" t="s">
        <v>45</v>
      </c>
      <c r="S20" s="483"/>
      <c r="T20" s="483"/>
      <c r="U20" s="483"/>
      <c r="V20" s="483"/>
      <c r="W20" s="483"/>
      <c r="X20" s="484"/>
      <c r="Y20" s="440" t="s">
        <v>46</v>
      </c>
      <c r="Z20" s="483"/>
      <c r="AA20" s="483"/>
      <c r="AB20" s="483"/>
      <c r="AC20" s="483"/>
      <c r="AD20" s="483"/>
      <c r="AE20" s="484"/>
      <c r="AF20" s="31"/>
      <c r="AG20" s="496" t="s">
        <v>38</v>
      </c>
      <c r="AH20" s="498" t="s">
        <v>39</v>
      </c>
      <c r="AI20" s="440" t="s">
        <v>47</v>
      </c>
      <c r="AJ20" s="483"/>
      <c r="AK20" s="483"/>
      <c r="AL20" s="483"/>
      <c r="AM20" s="483"/>
      <c r="AN20" s="483"/>
      <c r="AO20" s="484"/>
      <c r="AP20" s="440" t="s">
        <v>48</v>
      </c>
      <c r="AQ20" s="483"/>
      <c r="AR20" s="483"/>
      <c r="AS20" s="483"/>
      <c r="AT20" s="483"/>
      <c r="AU20" s="483"/>
      <c r="AV20" s="484"/>
    </row>
    <row r="21" spans="2:51" s="32" customFormat="1" ht="63.75" customHeight="1">
      <c r="B21" s="493"/>
      <c r="C21" s="427"/>
      <c r="D21" s="502" t="s">
        <v>49</v>
      </c>
      <c r="E21" s="502" t="s">
        <v>104</v>
      </c>
      <c r="F21" s="427" t="s">
        <v>50</v>
      </c>
      <c r="G21" s="427"/>
      <c r="H21" s="34" t="s">
        <v>5</v>
      </c>
      <c r="I21" s="34" t="s">
        <v>51</v>
      </c>
      <c r="J21" s="432" t="s">
        <v>8</v>
      </c>
      <c r="K21" s="434" t="s">
        <v>14</v>
      </c>
      <c r="L21" s="434" t="s">
        <v>15</v>
      </c>
      <c r="M21" s="435" t="s">
        <v>16</v>
      </c>
      <c r="N21" s="436" t="s">
        <v>17</v>
      </c>
      <c r="O21" s="20"/>
      <c r="P21" s="493"/>
      <c r="Q21" s="499"/>
      <c r="R21" s="35" t="s">
        <v>5</v>
      </c>
      <c r="S21" s="34" t="s">
        <v>52</v>
      </c>
      <c r="T21" s="432" t="s">
        <v>8</v>
      </c>
      <c r="U21" s="434" t="s">
        <v>14</v>
      </c>
      <c r="V21" s="434" t="s">
        <v>15</v>
      </c>
      <c r="W21" s="435" t="s">
        <v>16</v>
      </c>
      <c r="X21" s="436" t="s">
        <v>17</v>
      </c>
      <c r="Y21" s="35" t="s">
        <v>5</v>
      </c>
      <c r="Z21" s="34" t="s">
        <v>53</v>
      </c>
      <c r="AA21" s="432" t="s">
        <v>8</v>
      </c>
      <c r="AB21" s="434" t="s">
        <v>14</v>
      </c>
      <c r="AC21" s="434" t="s">
        <v>15</v>
      </c>
      <c r="AD21" s="435" t="s">
        <v>16</v>
      </c>
      <c r="AE21" s="436" t="s">
        <v>17</v>
      </c>
      <c r="AF21" s="20"/>
      <c r="AG21" s="493"/>
      <c r="AH21" s="499"/>
      <c r="AI21" s="35" t="s">
        <v>5</v>
      </c>
      <c r="AJ21" s="34" t="s">
        <v>52</v>
      </c>
      <c r="AK21" s="432" t="s">
        <v>8</v>
      </c>
      <c r="AL21" s="434" t="s">
        <v>14</v>
      </c>
      <c r="AM21" s="434" t="s">
        <v>15</v>
      </c>
      <c r="AN21" s="435" t="s">
        <v>16</v>
      </c>
      <c r="AO21" s="436" t="s">
        <v>17</v>
      </c>
      <c r="AP21" s="35" t="s">
        <v>5</v>
      </c>
      <c r="AQ21" s="34" t="s">
        <v>53</v>
      </c>
      <c r="AR21" s="432" t="s">
        <v>8</v>
      </c>
      <c r="AS21" s="434" t="s">
        <v>14</v>
      </c>
      <c r="AT21" s="434" t="s">
        <v>15</v>
      </c>
      <c r="AU21" s="435" t="s">
        <v>16</v>
      </c>
      <c r="AV21" s="436" t="s">
        <v>17</v>
      </c>
    </row>
    <row r="22" spans="2:51" s="41" customFormat="1" ht="12.75" thickBot="1">
      <c r="B22" s="519"/>
      <c r="C22" s="520"/>
      <c r="D22" s="428"/>
      <c r="E22" s="521"/>
      <c r="F22" s="521"/>
      <c r="G22" s="520"/>
      <c r="H22" s="40"/>
      <c r="I22" s="40"/>
      <c r="J22" s="439"/>
      <c r="K22" s="439"/>
      <c r="L22" s="439"/>
      <c r="M22" s="439"/>
      <c r="N22" s="438"/>
      <c r="O22" s="38"/>
      <c r="P22" s="497"/>
      <c r="Q22" s="500"/>
      <c r="R22" s="39"/>
      <c r="S22" s="40"/>
      <c r="T22" s="479"/>
      <c r="U22" s="479"/>
      <c r="V22" s="479"/>
      <c r="W22" s="479"/>
      <c r="X22" s="480"/>
      <c r="Y22" s="39"/>
      <c r="Z22" s="40"/>
      <c r="AA22" s="479"/>
      <c r="AB22" s="479"/>
      <c r="AC22" s="479"/>
      <c r="AD22" s="479"/>
      <c r="AE22" s="480"/>
      <c r="AF22" s="20"/>
      <c r="AG22" s="497"/>
      <c r="AH22" s="500"/>
      <c r="AI22" s="39"/>
      <c r="AJ22" s="40"/>
      <c r="AK22" s="479"/>
      <c r="AL22" s="479"/>
      <c r="AM22" s="479"/>
      <c r="AN22" s="479"/>
      <c r="AO22" s="480"/>
      <c r="AP22" s="39"/>
      <c r="AQ22" s="40"/>
      <c r="AR22" s="479"/>
      <c r="AS22" s="479"/>
      <c r="AT22" s="479"/>
      <c r="AU22" s="479"/>
      <c r="AV22" s="480"/>
    </row>
    <row r="23" spans="2:51" s="32" customFormat="1" ht="10.5" thickBot="1">
      <c r="B23" s="456">
        <v>45</v>
      </c>
      <c r="C23" s="450" t="s">
        <v>55</v>
      </c>
      <c r="D23" s="444" t="s">
        <v>56</v>
      </c>
      <c r="E23" s="444" t="s">
        <v>57</v>
      </c>
      <c r="F23" s="444" t="s">
        <v>58</v>
      </c>
      <c r="G23" s="516" t="s">
        <v>105</v>
      </c>
      <c r="H23" s="122" t="s">
        <v>11</v>
      </c>
      <c r="I23" s="123">
        <v>174</v>
      </c>
      <c r="J23" s="123">
        <v>67</v>
      </c>
      <c r="K23" s="123">
        <v>90</v>
      </c>
      <c r="L23" s="123">
        <v>11</v>
      </c>
      <c r="M23" s="123">
        <v>6</v>
      </c>
      <c r="N23" s="124">
        <v>0</v>
      </c>
      <c r="O23" s="42"/>
      <c r="P23" s="456">
        <v>45</v>
      </c>
      <c r="Q23" s="450" t="s">
        <v>55</v>
      </c>
      <c r="R23" s="43" t="s">
        <v>11</v>
      </c>
      <c r="S23" s="44">
        <v>223</v>
      </c>
      <c r="T23" s="44">
        <v>70</v>
      </c>
      <c r="U23" s="44">
        <v>140</v>
      </c>
      <c r="V23" s="44">
        <v>5</v>
      </c>
      <c r="W23" s="44">
        <v>6</v>
      </c>
      <c r="X23" s="45">
        <v>2</v>
      </c>
      <c r="Y23" s="43" t="s">
        <v>11</v>
      </c>
      <c r="Z23" s="44">
        <v>272</v>
      </c>
      <c r="AA23" s="44">
        <v>71</v>
      </c>
      <c r="AB23" s="44">
        <v>189</v>
      </c>
      <c r="AC23" s="44">
        <v>5</v>
      </c>
      <c r="AD23" s="44">
        <v>0</v>
      </c>
      <c r="AE23" s="45">
        <v>7</v>
      </c>
      <c r="AF23" s="46"/>
      <c r="AG23" s="456">
        <v>45</v>
      </c>
      <c r="AH23" s="450" t="s">
        <v>55</v>
      </c>
      <c r="AI23" s="43" t="s">
        <v>11</v>
      </c>
      <c r="AJ23" s="44">
        <v>175</v>
      </c>
      <c r="AK23" s="44">
        <v>69</v>
      </c>
      <c r="AL23" s="44">
        <v>89</v>
      </c>
      <c r="AM23" s="44">
        <v>5</v>
      </c>
      <c r="AN23" s="44">
        <v>9</v>
      </c>
      <c r="AO23" s="44">
        <v>3</v>
      </c>
      <c r="AP23" s="43" t="s">
        <v>11</v>
      </c>
      <c r="AQ23" s="47">
        <v>170</v>
      </c>
      <c r="AR23" s="44">
        <v>69</v>
      </c>
      <c r="AS23" s="44">
        <v>84</v>
      </c>
      <c r="AT23" s="44">
        <v>5</v>
      </c>
      <c r="AU23" s="44">
        <v>3</v>
      </c>
      <c r="AV23" s="45">
        <v>9</v>
      </c>
      <c r="AW23" s="42"/>
      <c r="AX23" s="42"/>
      <c r="AY23" s="48"/>
    </row>
    <row r="24" spans="2:51" s="32" customFormat="1" ht="10.5" thickBot="1">
      <c r="B24" s="454"/>
      <c r="C24" s="451"/>
      <c r="D24" s="445"/>
      <c r="E24" s="445"/>
      <c r="F24" s="445"/>
      <c r="G24" s="516"/>
      <c r="H24" s="122" t="s">
        <v>20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42"/>
      <c r="P24" s="454"/>
      <c r="Q24" s="451"/>
      <c r="R24" s="49" t="s">
        <v>20</v>
      </c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49" t="s">
        <v>20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42"/>
      <c r="AG24" s="454"/>
      <c r="AH24" s="451"/>
      <c r="AI24" s="49" t="s">
        <v>20</v>
      </c>
      <c r="AJ24" s="50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49" t="s">
        <v>20</v>
      </c>
      <c r="AQ24" s="50">
        <v>0</v>
      </c>
      <c r="AR24" s="51">
        <v>0</v>
      </c>
      <c r="AS24" s="51">
        <v>0</v>
      </c>
      <c r="AT24" s="51">
        <v>0</v>
      </c>
      <c r="AU24" s="51">
        <v>0</v>
      </c>
      <c r="AV24" s="52">
        <v>0</v>
      </c>
      <c r="AW24" s="42"/>
      <c r="AX24" s="42"/>
      <c r="AY24" s="48"/>
    </row>
    <row r="25" spans="2:51" s="32" customFormat="1" ht="10.5" thickBot="1">
      <c r="B25" s="454"/>
      <c r="C25" s="451"/>
      <c r="D25" s="514" t="s">
        <v>60</v>
      </c>
      <c r="E25" s="445"/>
      <c r="F25" s="445"/>
      <c r="G25" s="516"/>
      <c r="H25" s="122" t="s">
        <v>27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42"/>
      <c r="P25" s="454"/>
      <c r="Q25" s="451"/>
      <c r="R25" s="49" t="s">
        <v>27</v>
      </c>
      <c r="S25" s="50">
        <v>0</v>
      </c>
      <c r="T25" s="51">
        <v>0</v>
      </c>
      <c r="U25" s="51">
        <v>0</v>
      </c>
      <c r="V25" s="51">
        <v>0</v>
      </c>
      <c r="W25" s="51">
        <v>0</v>
      </c>
      <c r="X25" s="52">
        <v>0</v>
      </c>
      <c r="Y25" s="49" t="s">
        <v>27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42"/>
      <c r="AG25" s="454"/>
      <c r="AH25" s="451"/>
      <c r="AI25" s="49" t="s">
        <v>27</v>
      </c>
      <c r="AJ25" s="50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49" t="s">
        <v>27</v>
      </c>
      <c r="AQ25" s="50">
        <v>0</v>
      </c>
      <c r="AR25" s="51">
        <v>0</v>
      </c>
      <c r="AS25" s="51">
        <v>0</v>
      </c>
      <c r="AT25" s="51">
        <v>0</v>
      </c>
      <c r="AU25" s="51">
        <v>0</v>
      </c>
      <c r="AV25" s="52">
        <v>0</v>
      </c>
      <c r="AW25" s="42"/>
      <c r="AX25" s="42"/>
      <c r="AY25" s="48"/>
    </row>
    <row r="26" spans="2:51" s="32" customFormat="1" ht="10.5" thickBot="1">
      <c r="B26" s="455"/>
      <c r="C26" s="453"/>
      <c r="D26" s="506"/>
      <c r="E26" s="445"/>
      <c r="F26" s="445"/>
      <c r="G26" s="516"/>
      <c r="H26" s="113" t="s">
        <v>31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4">
        <v>0</v>
      </c>
      <c r="O26" s="42"/>
      <c r="P26" s="505"/>
      <c r="Q26" s="452"/>
      <c r="R26" s="49" t="s">
        <v>31</v>
      </c>
      <c r="S26" s="50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49" t="s">
        <v>31</v>
      </c>
      <c r="Z26" s="50">
        <v>0</v>
      </c>
      <c r="AA26" s="51">
        <v>0</v>
      </c>
      <c r="AB26" s="51">
        <v>0</v>
      </c>
      <c r="AC26" s="51">
        <v>0</v>
      </c>
      <c r="AD26" s="51">
        <v>0</v>
      </c>
      <c r="AE26" s="52">
        <v>0</v>
      </c>
      <c r="AF26" s="42"/>
      <c r="AG26" s="505"/>
      <c r="AH26" s="452"/>
      <c r="AI26" s="49" t="s">
        <v>31</v>
      </c>
      <c r="AJ26" s="50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49" t="s">
        <v>31</v>
      </c>
      <c r="AQ26" s="50">
        <v>0</v>
      </c>
      <c r="AR26" s="51">
        <v>0</v>
      </c>
      <c r="AS26" s="51">
        <v>0</v>
      </c>
      <c r="AT26" s="51">
        <v>0</v>
      </c>
      <c r="AU26" s="51">
        <v>0</v>
      </c>
      <c r="AV26" s="52">
        <v>0</v>
      </c>
      <c r="AW26" s="42"/>
      <c r="AX26" s="42"/>
      <c r="AY26" s="48"/>
    </row>
    <row r="27" spans="2:51" s="32" customFormat="1" ht="10.5" thickBot="1">
      <c r="B27" s="456">
        <v>1</v>
      </c>
      <c r="C27" s="450" t="s">
        <v>61</v>
      </c>
      <c r="D27" s="517" t="s">
        <v>56</v>
      </c>
      <c r="E27" s="444" t="s">
        <v>62</v>
      </c>
      <c r="F27" s="444" t="s">
        <v>58</v>
      </c>
      <c r="G27" s="516" t="s">
        <v>63</v>
      </c>
      <c r="H27" s="122" t="s">
        <v>11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4">
        <v>0</v>
      </c>
      <c r="O27" s="42"/>
      <c r="P27" s="507">
        <v>1</v>
      </c>
      <c r="Q27" s="508" t="s">
        <v>61</v>
      </c>
      <c r="R27" s="49" t="s">
        <v>11</v>
      </c>
      <c r="S27" s="50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49" t="s">
        <v>11</v>
      </c>
      <c r="Z27" s="50">
        <v>0</v>
      </c>
      <c r="AA27" s="51">
        <v>0</v>
      </c>
      <c r="AB27" s="51">
        <v>0</v>
      </c>
      <c r="AC27" s="51">
        <v>0</v>
      </c>
      <c r="AD27" s="51">
        <v>0</v>
      </c>
      <c r="AE27" s="52">
        <v>0</v>
      </c>
      <c r="AF27" s="42"/>
      <c r="AG27" s="507">
        <v>1</v>
      </c>
      <c r="AH27" s="508" t="s">
        <v>61</v>
      </c>
      <c r="AI27" s="49" t="s">
        <v>11</v>
      </c>
      <c r="AJ27" s="50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49" t="s">
        <v>11</v>
      </c>
      <c r="AQ27" s="50">
        <v>0</v>
      </c>
      <c r="AR27" s="51">
        <v>0</v>
      </c>
      <c r="AS27" s="51">
        <v>0</v>
      </c>
      <c r="AT27" s="51">
        <v>0</v>
      </c>
      <c r="AU27" s="51">
        <v>0</v>
      </c>
      <c r="AV27" s="52">
        <v>0</v>
      </c>
      <c r="AW27" s="42"/>
      <c r="AX27" s="42"/>
      <c r="AY27" s="48"/>
    </row>
    <row r="28" spans="2:51" s="32" customFormat="1" ht="10.5" thickBot="1">
      <c r="B28" s="454"/>
      <c r="C28" s="451"/>
      <c r="D28" s="514"/>
      <c r="E28" s="445"/>
      <c r="F28" s="445"/>
      <c r="G28" s="516"/>
      <c r="H28" s="122" t="s">
        <v>20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42"/>
      <c r="P28" s="454"/>
      <c r="Q28" s="451"/>
      <c r="R28" s="49" t="s">
        <v>20</v>
      </c>
      <c r="S28" s="50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49" t="s">
        <v>20</v>
      </c>
      <c r="Z28" s="50">
        <v>0</v>
      </c>
      <c r="AA28" s="51">
        <v>0</v>
      </c>
      <c r="AB28" s="51">
        <v>0</v>
      </c>
      <c r="AC28" s="51">
        <v>0</v>
      </c>
      <c r="AD28" s="51">
        <v>0</v>
      </c>
      <c r="AE28" s="52">
        <v>0</v>
      </c>
      <c r="AF28" s="42"/>
      <c r="AG28" s="454"/>
      <c r="AH28" s="451"/>
      <c r="AI28" s="49" t="s">
        <v>20</v>
      </c>
      <c r="AJ28" s="50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49" t="s">
        <v>20</v>
      </c>
      <c r="AQ28" s="50">
        <v>0</v>
      </c>
      <c r="AR28" s="51">
        <v>0</v>
      </c>
      <c r="AS28" s="51">
        <v>0</v>
      </c>
      <c r="AT28" s="51">
        <v>0</v>
      </c>
      <c r="AU28" s="51">
        <v>0</v>
      </c>
      <c r="AV28" s="52">
        <v>0</v>
      </c>
      <c r="AW28" s="42"/>
      <c r="AX28" s="42"/>
      <c r="AY28" s="48"/>
    </row>
    <row r="29" spans="2:51" s="32" customFormat="1" ht="10.5" thickBot="1">
      <c r="B29" s="454"/>
      <c r="C29" s="451"/>
      <c r="D29" s="514" t="s">
        <v>64</v>
      </c>
      <c r="E29" s="445"/>
      <c r="F29" s="445"/>
      <c r="G29" s="516"/>
      <c r="H29" s="122" t="s">
        <v>27</v>
      </c>
      <c r="I29" s="123">
        <v>19</v>
      </c>
      <c r="J29" s="123">
        <v>0</v>
      </c>
      <c r="K29" s="123">
        <v>1</v>
      </c>
      <c r="L29" s="123">
        <v>11</v>
      </c>
      <c r="M29" s="123">
        <v>4</v>
      </c>
      <c r="N29" s="124">
        <v>3</v>
      </c>
      <c r="O29" s="42"/>
      <c r="P29" s="454"/>
      <c r="Q29" s="451"/>
      <c r="R29" s="49" t="s">
        <v>27</v>
      </c>
      <c r="S29" s="50">
        <v>19</v>
      </c>
      <c r="T29" s="51">
        <v>0</v>
      </c>
      <c r="U29" s="51">
        <v>2</v>
      </c>
      <c r="V29" s="51">
        <v>1</v>
      </c>
      <c r="W29" s="51">
        <v>10</v>
      </c>
      <c r="X29" s="52">
        <v>6</v>
      </c>
      <c r="Y29" s="49" t="s">
        <v>27</v>
      </c>
      <c r="Z29" s="50">
        <v>13</v>
      </c>
      <c r="AA29" s="51">
        <v>0</v>
      </c>
      <c r="AB29" s="51">
        <v>12</v>
      </c>
      <c r="AC29" s="51">
        <v>0</v>
      </c>
      <c r="AD29" s="51">
        <v>0</v>
      </c>
      <c r="AE29" s="52">
        <v>1</v>
      </c>
      <c r="AF29" s="42"/>
      <c r="AG29" s="454"/>
      <c r="AH29" s="451"/>
      <c r="AI29" s="49" t="s">
        <v>27</v>
      </c>
      <c r="AJ29" s="50">
        <v>19</v>
      </c>
      <c r="AK29" s="51">
        <v>0</v>
      </c>
      <c r="AL29" s="51">
        <v>0</v>
      </c>
      <c r="AM29" s="51">
        <v>1</v>
      </c>
      <c r="AN29" s="51">
        <v>11</v>
      </c>
      <c r="AO29" s="51">
        <v>7</v>
      </c>
      <c r="AP29" s="49" t="s">
        <v>27</v>
      </c>
      <c r="AQ29" s="50">
        <v>13</v>
      </c>
      <c r="AR29" s="51">
        <v>0</v>
      </c>
      <c r="AS29" s="51">
        <v>0</v>
      </c>
      <c r="AT29" s="51">
        <v>0</v>
      </c>
      <c r="AU29" s="51">
        <v>1</v>
      </c>
      <c r="AV29" s="52">
        <v>12</v>
      </c>
      <c r="AW29" s="42"/>
      <c r="AX29" s="42"/>
      <c r="AY29" s="48"/>
    </row>
    <row r="30" spans="2:51" s="32" customFormat="1" ht="10.5" thickBot="1">
      <c r="B30" s="455"/>
      <c r="C30" s="453"/>
      <c r="D30" s="515"/>
      <c r="E30" s="446"/>
      <c r="F30" s="446"/>
      <c r="G30" s="516"/>
      <c r="H30" s="125" t="s">
        <v>31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7">
        <v>0</v>
      </c>
      <c r="O30" s="42"/>
      <c r="P30" s="505"/>
      <c r="Q30" s="452"/>
      <c r="R30" s="49" t="s">
        <v>31</v>
      </c>
      <c r="S30" s="50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49" t="s">
        <v>31</v>
      </c>
      <c r="Z30" s="50">
        <v>0</v>
      </c>
      <c r="AA30" s="51">
        <v>0</v>
      </c>
      <c r="AB30" s="51">
        <v>0</v>
      </c>
      <c r="AC30" s="51">
        <v>0</v>
      </c>
      <c r="AD30" s="51">
        <v>0</v>
      </c>
      <c r="AE30" s="52">
        <v>0</v>
      </c>
      <c r="AF30" s="42"/>
      <c r="AG30" s="505"/>
      <c r="AH30" s="452"/>
      <c r="AI30" s="49" t="s">
        <v>31</v>
      </c>
      <c r="AJ30" s="50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49" t="s">
        <v>31</v>
      </c>
      <c r="AQ30" s="50">
        <v>0</v>
      </c>
      <c r="AR30" s="51">
        <v>0</v>
      </c>
      <c r="AS30" s="51">
        <v>0</v>
      </c>
      <c r="AT30" s="51">
        <v>0</v>
      </c>
      <c r="AU30" s="51">
        <v>0</v>
      </c>
      <c r="AV30" s="52">
        <v>0</v>
      </c>
      <c r="AW30" s="42"/>
      <c r="AX30" s="42"/>
      <c r="AY30" s="48"/>
    </row>
    <row r="31" spans="2:51" s="32" customFormat="1" ht="10.5" thickBot="1">
      <c r="B31" s="456">
        <v>7</v>
      </c>
      <c r="C31" s="450" t="s">
        <v>65</v>
      </c>
      <c r="D31" s="514" t="s">
        <v>56</v>
      </c>
      <c r="E31" s="506" t="s">
        <v>62</v>
      </c>
      <c r="F31" s="506" t="s">
        <v>58</v>
      </c>
      <c r="G31" s="516" t="s">
        <v>63</v>
      </c>
      <c r="H31" s="47" t="s">
        <v>11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5">
        <v>0</v>
      </c>
      <c r="O31" s="42"/>
      <c r="P31" s="507">
        <v>7</v>
      </c>
      <c r="Q31" s="508" t="s">
        <v>65</v>
      </c>
      <c r="R31" s="49" t="s">
        <v>11</v>
      </c>
      <c r="S31" s="50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49" t="s">
        <v>11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2">
        <v>0</v>
      </c>
      <c r="AF31" s="42"/>
      <c r="AG31" s="507">
        <v>7</v>
      </c>
      <c r="AH31" s="508" t="s">
        <v>65</v>
      </c>
      <c r="AI31" s="49" t="s">
        <v>11</v>
      </c>
      <c r="AJ31" s="50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49" t="s">
        <v>11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2">
        <v>0</v>
      </c>
      <c r="AW31" s="42"/>
      <c r="AX31" s="42"/>
      <c r="AY31" s="48"/>
    </row>
    <row r="32" spans="2:51" s="32" customFormat="1" ht="10.5" thickBot="1">
      <c r="B32" s="454"/>
      <c r="C32" s="451"/>
      <c r="D32" s="514"/>
      <c r="E32" s="445"/>
      <c r="F32" s="445"/>
      <c r="G32" s="516"/>
      <c r="H32" s="122" t="s">
        <v>20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4">
        <v>0</v>
      </c>
      <c r="O32" s="42"/>
      <c r="P32" s="454"/>
      <c r="Q32" s="451"/>
      <c r="R32" s="49" t="s">
        <v>20</v>
      </c>
      <c r="S32" s="50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49" t="s">
        <v>20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2">
        <v>0</v>
      </c>
      <c r="AF32" s="42"/>
      <c r="AG32" s="454"/>
      <c r="AH32" s="451"/>
      <c r="AI32" s="49" t="s">
        <v>20</v>
      </c>
      <c r="AJ32" s="50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49" t="s">
        <v>20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2">
        <v>0</v>
      </c>
      <c r="AW32" s="42"/>
      <c r="AX32" s="42"/>
      <c r="AY32" s="48"/>
    </row>
    <row r="33" spans="2:51" s="32" customFormat="1" ht="10.5" thickBot="1">
      <c r="B33" s="454"/>
      <c r="C33" s="451"/>
      <c r="D33" s="514" t="s">
        <v>64</v>
      </c>
      <c r="E33" s="445"/>
      <c r="F33" s="445"/>
      <c r="G33" s="516"/>
      <c r="H33" s="122" t="s">
        <v>27</v>
      </c>
      <c r="I33" s="123">
        <v>115</v>
      </c>
      <c r="J33" s="123">
        <v>97</v>
      </c>
      <c r="K33" s="123">
        <v>12</v>
      </c>
      <c r="L33" s="123">
        <v>4</v>
      </c>
      <c r="M33" s="123">
        <v>2</v>
      </c>
      <c r="N33" s="124">
        <v>0</v>
      </c>
      <c r="O33" s="42"/>
      <c r="P33" s="454"/>
      <c r="Q33" s="451"/>
      <c r="R33" s="49" t="s">
        <v>27</v>
      </c>
      <c r="S33" s="50">
        <v>116</v>
      </c>
      <c r="T33" s="51">
        <v>99</v>
      </c>
      <c r="U33" s="51">
        <v>13</v>
      </c>
      <c r="V33" s="51">
        <v>2</v>
      </c>
      <c r="W33" s="51">
        <v>2</v>
      </c>
      <c r="X33" s="52">
        <v>0</v>
      </c>
      <c r="Y33" s="49" t="s">
        <v>27</v>
      </c>
      <c r="Z33" s="51">
        <v>111</v>
      </c>
      <c r="AA33" s="51">
        <v>48</v>
      </c>
      <c r="AB33" s="51">
        <v>55</v>
      </c>
      <c r="AC33" s="51">
        <v>8</v>
      </c>
      <c r="AD33" s="51">
        <v>0</v>
      </c>
      <c r="AE33" s="52">
        <v>0</v>
      </c>
      <c r="AF33" s="42"/>
      <c r="AG33" s="454"/>
      <c r="AH33" s="451"/>
      <c r="AI33" s="49" t="s">
        <v>27</v>
      </c>
      <c r="AJ33" s="50">
        <v>116</v>
      </c>
      <c r="AK33" s="51">
        <v>99</v>
      </c>
      <c r="AL33" s="51">
        <v>11</v>
      </c>
      <c r="AM33" s="51">
        <v>2</v>
      </c>
      <c r="AN33" s="51">
        <v>3</v>
      </c>
      <c r="AO33" s="51">
        <v>1</v>
      </c>
      <c r="AP33" s="49" t="s">
        <v>27</v>
      </c>
      <c r="AQ33" s="51">
        <v>111</v>
      </c>
      <c r="AR33" s="51">
        <v>48</v>
      </c>
      <c r="AS33" s="51">
        <v>51</v>
      </c>
      <c r="AT33" s="51">
        <v>8</v>
      </c>
      <c r="AU33" s="51">
        <v>1</v>
      </c>
      <c r="AV33" s="52">
        <v>3</v>
      </c>
      <c r="AW33" s="42"/>
      <c r="AX33" s="42"/>
      <c r="AY33" s="48"/>
    </row>
    <row r="34" spans="2:51" s="32" customFormat="1" ht="10.5" thickBot="1">
      <c r="B34" s="455"/>
      <c r="C34" s="453"/>
      <c r="D34" s="506"/>
      <c r="E34" s="445"/>
      <c r="F34" s="445"/>
      <c r="G34" s="516"/>
      <c r="H34" s="128" t="s">
        <v>31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30">
        <v>0</v>
      </c>
      <c r="O34" s="42"/>
      <c r="P34" s="505"/>
      <c r="Q34" s="452"/>
      <c r="R34" s="49" t="s">
        <v>31</v>
      </c>
      <c r="S34" s="50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49" t="s">
        <v>31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2">
        <v>0</v>
      </c>
      <c r="AF34" s="42"/>
      <c r="AG34" s="505"/>
      <c r="AH34" s="452"/>
      <c r="AI34" s="49" t="s">
        <v>31</v>
      </c>
      <c r="AJ34" s="50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49" t="s">
        <v>31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2">
        <v>0</v>
      </c>
      <c r="AW34" s="42"/>
      <c r="AX34" s="42"/>
      <c r="AY34" s="48"/>
    </row>
    <row r="35" spans="2:51" s="32" customFormat="1" ht="10.5" thickBot="1">
      <c r="B35" s="456">
        <v>8</v>
      </c>
      <c r="C35" s="450" t="s">
        <v>66</v>
      </c>
      <c r="D35" s="517" t="s">
        <v>56</v>
      </c>
      <c r="E35" s="444" t="s">
        <v>62</v>
      </c>
      <c r="F35" s="444" t="s">
        <v>58</v>
      </c>
      <c r="G35" s="516" t="s">
        <v>63</v>
      </c>
      <c r="H35" s="122" t="s">
        <v>11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4">
        <v>0</v>
      </c>
      <c r="O35" s="42"/>
      <c r="P35" s="507">
        <v>8</v>
      </c>
      <c r="Q35" s="508" t="s">
        <v>66</v>
      </c>
      <c r="R35" s="49" t="s">
        <v>11</v>
      </c>
      <c r="S35" s="50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49" t="s">
        <v>11</v>
      </c>
      <c r="Z35" s="50">
        <v>0</v>
      </c>
      <c r="AA35" s="51">
        <v>0</v>
      </c>
      <c r="AB35" s="51">
        <v>0</v>
      </c>
      <c r="AC35" s="51">
        <v>0</v>
      </c>
      <c r="AD35" s="51">
        <v>0</v>
      </c>
      <c r="AE35" s="52">
        <v>0</v>
      </c>
      <c r="AF35" s="42"/>
      <c r="AG35" s="507">
        <v>8</v>
      </c>
      <c r="AH35" s="508" t="s">
        <v>66</v>
      </c>
      <c r="AI35" s="49" t="s">
        <v>11</v>
      </c>
      <c r="AJ35" s="50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49" t="s">
        <v>11</v>
      </c>
      <c r="AQ35" s="50">
        <v>0</v>
      </c>
      <c r="AR35" s="51">
        <v>0</v>
      </c>
      <c r="AS35" s="51">
        <v>0</v>
      </c>
      <c r="AT35" s="51">
        <v>0</v>
      </c>
      <c r="AU35" s="51">
        <v>0</v>
      </c>
      <c r="AV35" s="52">
        <v>0</v>
      </c>
      <c r="AW35" s="42"/>
      <c r="AX35" s="42"/>
      <c r="AY35" s="48"/>
    </row>
    <row r="36" spans="2:51" s="32" customFormat="1" ht="10.5" thickBot="1">
      <c r="B36" s="454"/>
      <c r="C36" s="451"/>
      <c r="D36" s="514"/>
      <c r="E36" s="445"/>
      <c r="F36" s="445"/>
      <c r="G36" s="516"/>
      <c r="H36" s="122" t="s">
        <v>20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42"/>
      <c r="P36" s="454"/>
      <c r="Q36" s="451"/>
      <c r="R36" s="49" t="s">
        <v>20</v>
      </c>
      <c r="S36" s="50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49" t="s">
        <v>20</v>
      </c>
      <c r="Z36" s="50">
        <v>0</v>
      </c>
      <c r="AA36" s="51">
        <v>0</v>
      </c>
      <c r="AB36" s="51">
        <v>0</v>
      </c>
      <c r="AC36" s="51">
        <v>0</v>
      </c>
      <c r="AD36" s="51">
        <v>0</v>
      </c>
      <c r="AE36" s="52">
        <v>0</v>
      </c>
      <c r="AF36" s="42"/>
      <c r="AG36" s="454"/>
      <c r="AH36" s="451"/>
      <c r="AI36" s="49" t="s">
        <v>20</v>
      </c>
      <c r="AJ36" s="50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49" t="s">
        <v>20</v>
      </c>
      <c r="AQ36" s="50">
        <v>0</v>
      </c>
      <c r="AR36" s="51">
        <v>0</v>
      </c>
      <c r="AS36" s="51">
        <v>0</v>
      </c>
      <c r="AT36" s="51">
        <v>0</v>
      </c>
      <c r="AU36" s="51">
        <v>0</v>
      </c>
      <c r="AV36" s="52">
        <v>0</v>
      </c>
      <c r="AW36" s="42"/>
      <c r="AX36" s="42"/>
      <c r="AY36" s="48"/>
    </row>
    <row r="37" spans="2:51" s="32" customFormat="1" ht="10.5" thickBot="1">
      <c r="B37" s="454"/>
      <c r="C37" s="451"/>
      <c r="D37" s="514" t="s">
        <v>60</v>
      </c>
      <c r="E37" s="445"/>
      <c r="F37" s="445"/>
      <c r="G37" s="516"/>
      <c r="H37" s="122" t="s">
        <v>27</v>
      </c>
      <c r="I37" s="123">
        <v>115</v>
      </c>
      <c r="J37" s="123">
        <v>80</v>
      </c>
      <c r="K37" s="123">
        <v>21</v>
      </c>
      <c r="L37" s="123">
        <v>13</v>
      </c>
      <c r="M37" s="123">
        <v>1</v>
      </c>
      <c r="N37" s="124">
        <v>0</v>
      </c>
      <c r="O37" s="42"/>
      <c r="P37" s="454"/>
      <c r="Q37" s="451"/>
      <c r="R37" s="49" t="s">
        <v>27</v>
      </c>
      <c r="S37" s="50">
        <v>116</v>
      </c>
      <c r="T37" s="51">
        <v>82</v>
      </c>
      <c r="U37" s="51">
        <v>21</v>
      </c>
      <c r="V37" s="51">
        <v>6</v>
      </c>
      <c r="W37" s="51">
        <v>7</v>
      </c>
      <c r="X37" s="52">
        <v>0</v>
      </c>
      <c r="Y37" s="49" t="s">
        <v>27</v>
      </c>
      <c r="Z37" s="50">
        <v>111</v>
      </c>
      <c r="AA37" s="51">
        <v>82</v>
      </c>
      <c r="AB37" s="51">
        <v>18</v>
      </c>
      <c r="AC37" s="51">
        <v>6</v>
      </c>
      <c r="AD37" s="51">
        <v>0</v>
      </c>
      <c r="AE37" s="52">
        <v>5</v>
      </c>
      <c r="AF37" s="42"/>
      <c r="AG37" s="454"/>
      <c r="AH37" s="451"/>
      <c r="AI37" s="49" t="s">
        <v>27</v>
      </c>
      <c r="AJ37" s="50">
        <v>116</v>
      </c>
      <c r="AK37" s="51">
        <v>82</v>
      </c>
      <c r="AL37" s="51">
        <v>20</v>
      </c>
      <c r="AM37" s="51">
        <v>6</v>
      </c>
      <c r="AN37" s="51">
        <v>7</v>
      </c>
      <c r="AO37" s="51">
        <v>1</v>
      </c>
      <c r="AP37" s="49" t="s">
        <v>27</v>
      </c>
      <c r="AQ37" s="50">
        <v>111</v>
      </c>
      <c r="AR37" s="51">
        <v>82</v>
      </c>
      <c r="AS37" s="51">
        <v>15</v>
      </c>
      <c r="AT37" s="51">
        <v>6</v>
      </c>
      <c r="AU37" s="51">
        <v>0</v>
      </c>
      <c r="AV37" s="52">
        <v>8</v>
      </c>
      <c r="AW37" s="42"/>
      <c r="AX37" s="42"/>
      <c r="AY37" s="48"/>
    </row>
    <row r="38" spans="2:51" s="32" customFormat="1" ht="10.5" thickBot="1">
      <c r="B38" s="455"/>
      <c r="C38" s="453"/>
      <c r="D38" s="515"/>
      <c r="E38" s="446"/>
      <c r="F38" s="446"/>
      <c r="G38" s="516"/>
      <c r="H38" s="125" t="s">
        <v>31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7">
        <v>0</v>
      </c>
      <c r="O38" s="42"/>
      <c r="P38" s="505"/>
      <c r="Q38" s="452"/>
      <c r="R38" s="49" t="s">
        <v>31</v>
      </c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49" t="s">
        <v>31</v>
      </c>
      <c r="Z38" s="50">
        <v>0</v>
      </c>
      <c r="AA38" s="51">
        <v>0</v>
      </c>
      <c r="AB38" s="51">
        <v>0</v>
      </c>
      <c r="AC38" s="51">
        <v>0</v>
      </c>
      <c r="AD38" s="51">
        <v>0</v>
      </c>
      <c r="AE38" s="52">
        <v>0</v>
      </c>
      <c r="AF38" s="42"/>
      <c r="AG38" s="505"/>
      <c r="AH38" s="452"/>
      <c r="AI38" s="49" t="s">
        <v>31</v>
      </c>
      <c r="AJ38" s="50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49" t="s">
        <v>31</v>
      </c>
      <c r="AQ38" s="50">
        <v>0</v>
      </c>
      <c r="AR38" s="51">
        <v>0</v>
      </c>
      <c r="AS38" s="51">
        <v>0</v>
      </c>
      <c r="AT38" s="51">
        <v>0</v>
      </c>
      <c r="AU38" s="51">
        <v>0</v>
      </c>
      <c r="AV38" s="52">
        <v>0</v>
      </c>
      <c r="AW38" s="42"/>
      <c r="AX38" s="42"/>
      <c r="AY38" s="48"/>
    </row>
    <row r="39" spans="2:51" s="32" customFormat="1" ht="12" customHeight="1" thickBot="1">
      <c r="B39" s="456">
        <v>16</v>
      </c>
      <c r="C39" s="450" t="s">
        <v>69</v>
      </c>
      <c r="D39" s="514" t="s">
        <v>56</v>
      </c>
      <c r="E39" s="506" t="s">
        <v>62</v>
      </c>
      <c r="F39" s="506" t="s">
        <v>58</v>
      </c>
      <c r="G39" s="516" t="s">
        <v>63</v>
      </c>
      <c r="H39" s="47" t="s">
        <v>11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5">
        <v>0</v>
      </c>
      <c r="O39" s="42"/>
      <c r="P39" s="507">
        <v>16</v>
      </c>
      <c r="Q39" s="508" t="s">
        <v>69</v>
      </c>
      <c r="R39" s="49" t="s">
        <v>11</v>
      </c>
      <c r="S39" s="50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49" t="s">
        <v>11</v>
      </c>
      <c r="Z39" s="50">
        <v>0</v>
      </c>
      <c r="AA39" s="51">
        <v>0</v>
      </c>
      <c r="AB39" s="51">
        <v>0</v>
      </c>
      <c r="AC39" s="51">
        <v>0</v>
      </c>
      <c r="AD39" s="51">
        <v>0</v>
      </c>
      <c r="AE39" s="52">
        <v>0</v>
      </c>
      <c r="AF39" s="42"/>
      <c r="AG39" s="507">
        <v>16</v>
      </c>
      <c r="AH39" s="508" t="s">
        <v>69</v>
      </c>
      <c r="AI39" s="49" t="s">
        <v>11</v>
      </c>
      <c r="AJ39" s="50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49" t="s">
        <v>11</v>
      </c>
      <c r="AQ39" s="50">
        <v>0</v>
      </c>
      <c r="AR39" s="51">
        <v>0</v>
      </c>
      <c r="AS39" s="51">
        <v>0</v>
      </c>
      <c r="AT39" s="51">
        <v>0</v>
      </c>
      <c r="AU39" s="51">
        <v>0</v>
      </c>
      <c r="AV39" s="52">
        <v>0</v>
      </c>
      <c r="AW39" s="42"/>
      <c r="AX39" s="42"/>
      <c r="AY39" s="48"/>
    </row>
    <row r="40" spans="2:51" s="32" customFormat="1" ht="10.5" thickBot="1">
      <c r="B40" s="454"/>
      <c r="C40" s="451"/>
      <c r="D40" s="514"/>
      <c r="E40" s="445"/>
      <c r="F40" s="445"/>
      <c r="G40" s="516"/>
      <c r="H40" s="122" t="s">
        <v>20</v>
      </c>
      <c r="I40" s="123">
        <v>62</v>
      </c>
      <c r="J40" s="123">
        <v>10</v>
      </c>
      <c r="K40" s="123">
        <v>41</v>
      </c>
      <c r="L40" s="123">
        <v>6</v>
      </c>
      <c r="M40" s="123">
        <v>5</v>
      </c>
      <c r="N40" s="124">
        <v>0</v>
      </c>
      <c r="O40" s="42"/>
      <c r="P40" s="454"/>
      <c r="Q40" s="451"/>
      <c r="R40" s="49" t="s">
        <v>20</v>
      </c>
      <c r="S40" s="50">
        <v>80</v>
      </c>
      <c r="T40" s="51">
        <v>28</v>
      </c>
      <c r="U40" s="51">
        <v>44</v>
      </c>
      <c r="V40" s="51">
        <v>6</v>
      </c>
      <c r="W40" s="51">
        <v>0</v>
      </c>
      <c r="X40" s="52">
        <v>2</v>
      </c>
      <c r="Y40" s="49" t="s">
        <v>20</v>
      </c>
      <c r="Z40" s="50">
        <v>98</v>
      </c>
      <c r="AA40" s="51">
        <v>44</v>
      </c>
      <c r="AB40" s="51">
        <v>13</v>
      </c>
      <c r="AC40" s="51">
        <v>41</v>
      </c>
      <c r="AD40" s="51">
        <v>0</v>
      </c>
      <c r="AE40" s="52">
        <v>0</v>
      </c>
      <c r="AF40" s="42"/>
      <c r="AG40" s="454"/>
      <c r="AH40" s="451"/>
      <c r="AI40" s="49" t="s">
        <v>20</v>
      </c>
      <c r="AJ40" s="50">
        <v>64</v>
      </c>
      <c r="AK40" s="51">
        <v>12</v>
      </c>
      <c r="AL40" s="51">
        <v>41</v>
      </c>
      <c r="AM40" s="51">
        <v>6</v>
      </c>
      <c r="AN40" s="51">
        <v>0</v>
      </c>
      <c r="AO40" s="51">
        <v>5</v>
      </c>
      <c r="AP40" s="49" t="s">
        <v>20</v>
      </c>
      <c r="AQ40" s="50">
        <v>64</v>
      </c>
      <c r="AR40" s="51">
        <v>10</v>
      </c>
      <c r="AS40" s="51">
        <v>2</v>
      </c>
      <c r="AT40" s="51">
        <v>41</v>
      </c>
      <c r="AU40" s="51">
        <v>0</v>
      </c>
      <c r="AV40" s="52">
        <v>11</v>
      </c>
      <c r="AW40" s="42"/>
      <c r="AX40" s="42"/>
      <c r="AY40" s="48"/>
    </row>
    <row r="41" spans="2:51" s="32" customFormat="1" ht="10.5" thickBot="1">
      <c r="B41" s="454"/>
      <c r="C41" s="451"/>
      <c r="D41" s="514" t="s">
        <v>70</v>
      </c>
      <c r="E41" s="445"/>
      <c r="F41" s="445"/>
      <c r="G41" s="516"/>
      <c r="H41" s="122" t="s">
        <v>27</v>
      </c>
      <c r="I41" s="123">
        <v>26</v>
      </c>
      <c r="J41" s="123">
        <v>0</v>
      </c>
      <c r="K41" s="123">
        <v>18</v>
      </c>
      <c r="L41" s="123">
        <v>6</v>
      </c>
      <c r="M41" s="123">
        <v>2</v>
      </c>
      <c r="N41" s="124">
        <v>0</v>
      </c>
      <c r="O41" s="42"/>
      <c r="P41" s="454"/>
      <c r="Q41" s="451"/>
      <c r="R41" s="49" t="s">
        <v>27</v>
      </c>
      <c r="S41" s="50">
        <v>26</v>
      </c>
      <c r="T41" s="51">
        <v>0</v>
      </c>
      <c r="U41" s="51">
        <v>20</v>
      </c>
      <c r="V41" s="51">
        <v>6</v>
      </c>
      <c r="W41" s="51">
        <v>0</v>
      </c>
      <c r="X41" s="52">
        <v>0</v>
      </c>
      <c r="Y41" s="49" t="s">
        <v>27</v>
      </c>
      <c r="Z41" s="50">
        <v>21</v>
      </c>
      <c r="AA41" s="51">
        <v>0</v>
      </c>
      <c r="AB41" s="51">
        <v>3</v>
      </c>
      <c r="AC41" s="51">
        <v>13</v>
      </c>
      <c r="AD41" s="51">
        <v>0</v>
      </c>
      <c r="AE41" s="52">
        <v>5</v>
      </c>
      <c r="AF41" s="42"/>
      <c r="AG41" s="454"/>
      <c r="AH41" s="451"/>
      <c r="AI41" s="49" t="s">
        <v>27</v>
      </c>
      <c r="AJ41" s="50">
        <v>26</v>
      </c>
      <c r="AK41" s="51">
        <v>0</v>
      </c>
      <c r="AL41" s="51">
        <v>18</v>
      </c>
      <c r="AM41" s="51">
        <v>6</v>
      </c>
      <c r="AN41" s="51">
        <v>0</v>
      </c>
      <c r="AO41" s="51">
        <v>2</v>
      </c>
      <c r="AP41" s="49" t="s">
        <v>27</v>
      </c>
      <c r="AQ41" s="50">
        <v>21</v>
      </c>
      <c r="AR41" s="51">
        <v>0</v>
      </c>
      <c r="AS41" s="51">
        <v>0</v>
      </c>
      <c r="AT41" s="51">
        <v>13</v>
      </c>
      <c r="AU41" s="51">
        <v>0</v>
      </c>
      <c r="AV41" s="52">
        <v>8</v>
      </c>
      <c r="AW41" s="42"/>
      <c r="AX41" s="42"/>
      <c r="AY41" s="48"/>
    </row>
    <row r="42" spans="2:51" s="32" customFormat="1" ht="10.5" thickBot="1">
      <c r="B42" s="455"/>
      <c r="C42" s="453"/>
      <c r="D42" s="514"/>
      <c r="E42" s="518"/>
      <c r="F42" s="518"/>
      <c r="G42" s="516"/>
      <c r="H42" s="128" t="s">
        <v>31</v>
      </c>
      <c r="I42" s="129">
        <v>12</v>
      </c>
      <c r="J42" s="129">
        <v>0</v>
      </c>
      <c r="K42" s="129">
        <v>6</v>
      </c>
      <c r="L42" s="129">
        <v>5</v>
      </c>
      <c r="M42" s="129">
        <v>1</v>
      </c>
      <c r="N42" s="130">
        <v>0</v>
      </c>
      <c r="O42" s="42"/>
      <c r="P42" s="505"/>
      <c r="Q42" s="452"/>
      <c r="R42" s="49" t="s">
        <v>31</v>
      </c>
      <c r="S42" s="50">
        <v>11</v>
      </c>
      <c r="T42" s="51">
        <v>0</v>
      </c>
      <c r="U42" s="51">
        <v>6</v>
      </c>
      <c r="V42" s="51">
        <v>5</v>
      </c>
      <c r="W42" s="51">
        <v>0</v>
      </c>
      <c r="X42" s="52">
        <v>0</v>
      </c>
      <c r="Y42" s="49" t="s">
        <v>31</v>
      </c>
      <c r="Z42" s="50">
        <v>11</v>
      </c>
      <c r="AA42" s="51">
        <v>0</v>
      </c>
      <c r="AB42" s="51">
        <v>3</v>
      </c>
      <c r="AC42" s="51">
        <v>6</v>
      </c>
      <c r="AD42" s="51">
        <v>0</v>
      </c>
      <c r="AE42" s="52">
        <v>2</v>
      </c>
      <c r="AF42" s="42"/>
      <c r="AG42" s="505"/>
      <c r="AH42" s="452"/>
      <c r="AI42" s="49" t="s">
        <v>31</v>
      </c>
      <c r="AJ42" s="50">
        <v>11</v>
      </c>
      <c r="AK42" s="51">
        <v>0</v>
      </c>
      <c r="AL42" s="51">
        <v>6</v>
      </c>
      <c r="AM42" s="51">
        <v>5</v>
      </c>
      <c r="AN42" s="51">
        <v>0</v>
      </c>
      <c r="AO42" s="51">
        <v>0</v>
      </c>
      <c r="AP42" s="49" t="s">
        <v>31</v>
      </c>
      <c r="AQ42" s="50">
        <v>11</v>
      </c>
      <c r="AR42" s="51">
        <v>0</v>
      </c>
      <c r="AS42" s="51">
        <v>0</v>
      </c>
      <c r="AT42" s="51">
        <v>6</v>
      </c>
      <c r="AU42" s="51">
        <v>0</v>
      </c>
      <c r="AV42" s="52">
        <v>5</v>
      </c>
      <c r="AW42" s="42"/>
      <c r="AX42" s="42"/>
      <c r="AY42" s="48"/>
    </row>
    <row r="43" spans="2:51" s="32" customFormat="1" ht="10.5" thickBot="1">
      <c r="B43" s="456">
        <v>17</v>
      </c>
      <c r="C43" s="450" t="s">
        <v>71</v>
      </c>
      <c r="D43" s="517" t="s">
        <v>56</v>
      </c>
      <c r="E43" s="444" t="s">
        <v>62</v>
      </c>
      <c r="F43" s="444" t="s">
        <v>58</v>
      </c>
      <c r="G43" s="516" t="s">
        <v>63</v>
      </c>
      <c r="H43" s="122" t="s">
        <v>11</v>
      </c>
      <c r="I43" s="123">
        <v>60</v>
      </c>
      <c r="J43" s="123">
        <v>8</v>
      </c>
      <c r="K43" s="123">
        <v>20</v>
      </c>
      <c r="L43" s="123">
        <v>22</v>
      </c>
      <c r="M43" s="123">
        <v>9</v>
      </c>
      <c r="N43" s="124">
        <v>1</v>
      </c>
      <c r="O43" s="42"/>
      <c r="P43" s="507">
        <v>17</v>
      </c>
      <c r="Q43" s="508" t="s">
        <v>71</v>
      </c>
      <c r="R43" s="49" t="s">
        <v>11</v>
      </c>
      <c r="S43" s="50">
        <v>77</v>
      </c>
      <c r="T43" s="51">
        <v>31</v>
      </c>
      <c r="U43" s="51">
        <v>23</v>
      </c>
      <c r="V43" s="51">
        <v>22</v>
      </c>
      <c r="W43" s="51">
        <v>0</v>
      </c>
      <c r="X43" s="52">
        <v>1</v>
      </c>
      <c r="Y43" s="49" t="s">
        <v>11</v>
      </c>
      <c r="Z43" s="50">
        <v>90</v>
      </c>
      <c r="AA43" s="51">
        <v>64</v>
      </c>
      <c r="AB43" s="51">
        <v>12</v>
      </c>
      <c r="AC43" s="51">
        <v>13</v>
      </c>
      <c r="AD43" s="51">
        <v>1</v>
      </c>
      <c r="AE43" s="52">
        <v>0</v>
      </c>
      <c r="AF43" s="42"/>
      <c r="AG43" s="507">
        <v>17</v>
      </c>
      <c r="AH43" s="508" t="s">
        <v>71</v>
      </c>
      <c r="AI43" s="49" t="s">
        <v>11</v>
      </c>
      <c r="AJ43" s="50">
        <v>61</v>
      </c>
      <c r="AK43" s="51">
        <v>10</v>
      </c>
      <c r="AL43" s="51">
        <v>19</v>
      </c>
      <c r="AM43" s="51">
        <v>22</v>
      </c>
      <c r="AN43" s="51">
        <v>0</v>
      </c>
      <c r="AO43" s="51">
        <v>10</v>
      </c>
      <c r="AP43" s="49" t="s">
        <v>11</v>
      </c>
      <c r="AQ43" s="50">
        <v>56</v>
      </c>
      <c r="AR43" s="51">
        <v>8</v>
      </c>
      <c r="AS43" s="51">
        <v>2</v>
      </c>
      <c r="AT43" s="51">
        <v>13</v>
      </c>
      <c r="AU43" s="51">
        <v>1</v>
      </c>
      <c r="AV43" s="52">
        <v>32</v>
      </c>
      <c r="AW43" s="42"/>
      <c r="AX43" s="42"/>
      <c r="AY43" s="48"/>
    </row>
    <row r="44" spans="2:51" s="32" customFormat="1" ht="10.5" thickBot="1">
      <c r="B44" s="454"/>
      <c r="C44" s="451"/>
      <c r="D44" s="514"/>
      <c r="E44" s="445"/>
      <c r="F44" s="445"/>
      <c r="G44" s="516"/>
      <c r="H44" s="122" t="s">
        <v>20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4">
        <v>0</v>
      </c>
      <c r="O44" s="42"/>
      <c r="P44" s="454"/>
      <c r="Q44" s="451"/>
      <c r="R44" s="49" t="s">
        <v>20</v>
      </c>
      <c r="S44" s="50">
        <v>0</v>
      </c>
      <c r="T44" s="51">
        <v>0</v>
      </c>
      <c r="U44" s="51">
        <v>0</v>
      </c>
      <c r="V44" s="51">
        <v>0</v>
      </c>
      <c r="W44" s="51">
        <v>0</v>
      </c>
      <c r="X44" s="52">
        <v>0</v>
      </c>
      <c r="Y44" s="49" t="s">
        <v>20</v>
      </c>
      <c r="Z44" s="50">
        <v>0</v>
      </c>
      <c r="AA44" s="51">
        <v>0</v>
      </c>
      <c r="AB44" s="51">
        <v>0</v>
      </c>
      <c r="AC44" s="51">
        <v>0</v>
      </c>
      <c r="AD44" s="51">
        <v>0</v>
      </c>
      <c r="AE44" s="52">
        <v>0</v>
      </c>
      <c r="AF44" s="42"/>
      <c r="AG44" s="454"/>
      <c r="AH44" s="451"/>
      <c r="AI44" s="49" t="s">
        <v>20</v>
      </c>
      <c r="AJ44" s="50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49" t="s">
        <v>20</v>
      </c>
      <c r="AQ44" s="50">
        <v>0</v>
      </c>
      <c r="AR44" s="51">
        <v>0</v>
      </c>
      <c r="AS44" s="51">
        <v>0</v>
      </c>
      <c r="AT44" s="51">
        <v>0</v>
      </c>
      <c r="AU44" s="51">
        <v>0</v>
      </c>
      <c r="AV44" s="52">
        <v>0</v>
      </c>
      <c r="AW44" s="42"/>
      <c r="AX44" s="42"/>
      <c r="AY44" s="48"/>
    </row>
    <row r="45" spans="2:51" s="32" customFormat="1" ht="10.5" thickBot="1">
      <c r="B45" s="454"/>
      <c r="C45" s="451"/>
      <c r="D45" s="514" t="s">
        <v>60</v>
      </c>
      <c r="E45" s="445"/>
      <c r="F45" s="445"/>
      <c r="G45" s="516"/>
      <c r="H45" s="122" t="s">
        <v>27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4">
        <v>0</v>
      </c>
      <c r="O45" s="42"/>
      <c r="P45" s="454"/>
      <c r="Q45" s="451"/>
      <c r="R45" s="49" t="s">
        <v>27</v>
      </c>
      <c r="S45" s="50">
        <v>0</v>
      </c>
      <c r="T45" s="51">
        <v>0</v>
      </c>
      <c r="U45" s="51">
        <v>0</v>
      </c>
      <c r="V45" s="51">
        <v>0</v>
      </c>
      <c r="W45" s="51">
        <v>0</v>
      </c>
      <c r="X45" s="52">
        <v>0</v>
      </c>
      <c r="Y45" s="49" t="s">
        <v>27</v>
      </c>
      <c r="Z45" s="50">
        <v>0</v>
      </c>
      <c r="AA45" s="51">
        <v>0</v>
      </c>
      <c r="AB45" s="51">
        <v>0</v>
      </c>
      <c r="AC45" s="51">
        <v>0</v>
      </c>
      <c r="AD45" s="51">
        <v>0</v>
      </c>
      <c r="AE45" s="52">
        <v>0</v>
      </c>
      <c r="AF45" s="42"/>
      <c r="AG45" s="454"/>
      <c r="AH45" s="451"/>
      <c r="AI45" s="49" t="s">
        <v>27</v>
      </c>
      <c r="AJ45" s="50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49" t="s">
        <v>27</v>
      </c>
      <c r="AQ45" s="50">
        <v>0</v>
      </c>
      <c r="AR45" s="51">
        <v>0</v>
      </c>
      <c r="AS45" s="51">
        <v>0</v>
      </c>
      <c r="AT45" s="51">
        <v>0</v>
      </c>
      <c r="AU45" s="51">
        <v>0</v>
      </c>
      <c r="AV45" s="52">
        <v>0</v>
      </c>
      <c r="AW45" s="42"/>
      <c r="AX45" s="42"/>
      <c r="AY45" s="48"/>
    </row>
    <row r="46" spans="2:51" s="32" customFormat="1" ht="10.5" thickBot="1">
      <c r="B46" s="455"/>
      <c r="C46" s="453"/>
      <c r="D46" s="515"/>
      <c r="E46" s="446"/>
      <c r="F46" s="446"/>
      <c r="G46" s="516"/>
      <c r="H46" s="125" t="s">
        <v>31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7">
        <v>0</v>
      </c>
      <c r="O46" s="42"/>
      <c r="P46" s="505"/>
      <c r="Q46" s="452"/>
      <c r="R46" s="49" t="s">
        <v>31</v>
      </c>
      <c r="S46" s="50">
        <v>0</v>
      </c>
      <c r="T46" s="51">
        <v>0</v>
      </c>
      <c r="U46" s="51">
        <v>0</v>
      </c>
      <c r="V46" s="51">
        <v>0</v>
      </c>
      <c r="W46" s="51">
        <v>0</v>
      </c>
      <c r="X46" s="52">
        <v>0</v>
      </c>
      <c r="Y46" s="49" t="s">
        <v>31</v>
      </c>
      <c r="Z46" s="50">
        <v>0</v>
      </c>
      <c r="AA46" s="51">
        <v>0</v>
      </c>
      <c r="AB46" s="51">
        <v>0</v>
      </c>
      <c r="AC46" s="51">
        <v>0</v>
      </c>
      <c r="AD46" s="51">
        <v>0</v>
      </c>
      <c r="AE46" s="52">
        <v>0</v>
      </c>
      <c r="AF46" s="42"/>
      <c r="AG46" s="505"/>
      <c r="AH46" s="452"/>
      <c r="AI46" s="49" t="s">
        <v>31</v>
      </c>
      <c r="AJ46" s="50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49" t="s">
        <v>31</v>
      </c>
      <c r="AQ46" s="50">
        <v>0</v>
      </c>
      <c r="AR46" s="51">
        <v>0</v>
      </c>
      <c r="AS46" s="51">
        <v>0</v>
      </c>
      <c r="AT46" s="51">
        <v>0</v>
      </c>
      <c r="AU46" s="51">
        <v>0</v>
      </c>
      <c r="AV46" s="52">
        <v>0</v>
      </c>
      <c r="AW46" s="42"/>
      <c r="AX46" s="42"/>
      <c r="AY46" s="48"/>
    </row>
    <row r="47" spans="2:51" s="32" customFormat="1" ht="10.5" thickBot="1">
      <c r="B47" s="456">
        <v>19</v>
      </c>
      <c r="C47" s="450" t="s">
        <v>89</v>
      </c>
      <c r="D47" s="517" t="s">
        <v>56</v>
      </c>
      <c r="E47" s="444" t="s">
        <v>62</v>
      </c>
      <c r="F47" s="444" t="s">
        <v>58</v>
      </c>
      <c r="G47" s="516" t="s">
        <v>63</v>
      </c>
      <c r="H47" s="47" t="s">
        <v>11</v>
      </c>
      <c r="I47" s="44">
        <v>22</v>
      </c>
      <c r="J47" s="44">
        <v>0</v>
      </c>
      <c r="K47" s="44">
        <v>9</v>
      </c>
      <c r="L47" s="44">
        <v>3</v>
      </c>
      <c r="M47" s="44">
        <v>8</v>
      </c>
      <c r="N47" s="45">
        <v>2</v>
      </c>
      <c r="O47" s="42"/>
      <c r="P47" s="507">
        <v>19</v>
      </c>
      <c r="Q47" s="508" t="s">
        <v>89</v>
      </c>
      <c r="R47" s="49" t="s">
        <v>11</v>
      </c>
      <c r="S47" s="50">
        <v>22</v>
      </c>
      <c r="T47" s="51">
        <v>5</v>
      </c>
      <c r="U47" s="51">
        <v>2</v>
      </c>
      <c r="V47" s="51">
        <v>9</v>
      </c>
      <c r="W47" s="51">
        <v>1</v>
      </c>
      <c r="X47" s="52">
        <v>5</v>
      </c>
      <c r="Y47" s="49" t="s">
        <v>11</v>
      </c>
      <c r="Z47" s="50">
        <v>14</v>
      </c>
      <c r="AA47" s="51">
        <v>7</v>
      </c>
      <c r="AB47" s="51">
        <v>2</v>
      </c>
      <c r="AC47" s="51">
        <v>0</v>
      </c>
      <c r="AD47" s="51">
        <v>5</v>
      </c>
      <c r="AE47" s="52">
        <v>0</v>
      </c>
      <c r="AF47" s="42"/>
      <c r="AG47" s="507">
        <v>19</v>
      </c>
      <c r="AH47" s="508" t="s">
        <v>89</v>
      </c>
      <c r="AI47" s="49" t="s">
        <v>11</v>
      </c>
      <c r="AJ47" s="50">
        <v>22</v>
      </c>
      <c r="AK47" s="51">
        <v>0</v>
      </c>
      <c r="AL47" s="51">
        <v>0</v>
      </c>
      <c r="AM47" s="51">
        <v>9</v>
      </c>
      <c r="AN47" s="51">
        <v>3</v>
      </c>
      <c r="AO47" s="51">
        <v>10</v>
      </c>
      <c r="AP47" s="49" t="s">
        <v>11</v>
      </c>
      <c r="AQ47" s="50">
        <v>14</v>
      </c>
      <c r="AR47" s="51">
        <v>0</v>
      </c>
      <c r="AS47" s="51">
        <v>0</v>
      </c>
      <c r="AT47" s="51">
        <v>0</v>
      </c>
      <c r="AU47" s="51">
        <v>9</v>
      </c>
      <c r="AV47" s="52">
        <v>5</v>
      </c>
      <c r="AW47" s="42"/>
      <c r="AX47" s="42"/>
      <c r="AY47" s="48"/>
    </row>
    <row r="48" spans="2:51" s="32" customFormat="1" ht="10.5" thickBot="1">
      <c r="B48" s="454"/>
      <c r="C48" s="451"/>
      <c r="D48" s="514"/>
      <c r="E48" s="445"/>
      <c r="F48" s="445"/>
      <c r="G48" s="516"/>
      <c r="H48" s="122" t="s">
        <v>20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42"/>
      <c r="P48" s="454"/>
      <c r="Q48" s="451"/>
      <c r="R48" s="49" t="s">
        <v>20</v>
      </c>
      <c r="S48" s="50">
        <v>0</v>
      </c>
      <c r="T48" s="51">
        <v>0</v>
      </c>
      <c r="U48" s="51">
        <v>0</v>
      </c>
      <c r="V48" s="51">
        <v>0</v>
      </c>
      <c r="W48" s="51">
        <v>0</v>
      </c>
      <c r="X48" s="52">
        <v>0</v>
      </c>
      <c r="Y48" s="49" t="s">
        <v>20</v>
      </c>
      <c r="Z48" s="50">
        <v>0</v>
      </c>
      <c r="AA48" s="51">
        <v>0</v>
      </c>
      <c r="AB48" s="51">
        <v>0</v>
      </c>
      <c r="AC48" s="51">
        <v>0</v>
      </c>
      <c r="AD48" s="51">
        <v>0</v>
      </c>
      <c r="AE48" s="52">
        <v>0</v>
      </c>
      <c r="AF48" s="42"/>
      <c r="AG48" s="454"/>
      <c r="AH48" s="451"/>
      <c r="AI48" s="49" t="s">
        <v>20</v>
      </c>
      <c r="AJ48" s="50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49" t="s">
        <v>20</v>
      </c>
      <c r="AQ48" s="50">
        <v>0</v>
      </c>
      <c r="AR48" s="51">
        <v>0</v>
      </c>
      <c r="AS48" s="51">
        <v>0</v>
      </c>
      <c r="AT48" s="51">
        <v>0</v>
      </c>
      <c r="AU48" s="51">
        <v>0</v>
      </c>
      <c r="AV48" s="52">
        <v>0</v>
      </c>
      <c r="AW48" s="42"/>
      <c r="AX48" s="42"/>
      <c r="AY48" s="48"/>
    </row>
    <row r="49" spans="2:51" s="32" customFormat="1" ht="10.5" thickBot="1">
      <c r="B49" s="454"/>
      <c r="C49" s="451"/>
      <c r="D49" s="514" t="s">
        <v>60</v>
      </c>
      <c r="E49" s="445"/>
      <c r="F49" s="445"/>
      <c r="G49" s="516"/>
      <c r="H49" s="122" t="s">
        <v>27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42"/>
      <c r="P49" s="454"/>
      <c r="Q49" s="451"/>
      <c r="R49" s="49" t="s">
        <v>27</v>
      </c>
      <c r="S49" s="50">
        <v>0</v>
      </c>
      <c r="T49" s="51">
        <v>0</v>
      </c>
      <c r="U49" s="51">
        <v>0</v>
      </c>
      <c r="V49" s="51">
        <v>0</v>
      </c>
      <c r="W49" s="51">
        <v>0</v>
      </c>
      <c r="X49" s="52">
        <v>0</v>
      </c>
      <c r="Y49" s="49" t="s">
        <v>27</v>
      </c>
      <c r="Z49" s="50">
        <v>0</v>
      </c>
      <c r="AA49" s="51">
        <v>0</v>
      </c>
      <c r="AB49" s="51">
        <v>0</v>
      </c>
      <c r="AC49" s="51">
        <v>0</v>
      </c>
      <c r="AD49" s="51">
        <v>0</v>
      </c>
      <c r="AE49" s="52">
        <v>0</v>
      </c>
      <c r="AF49" s="42"/>
      <c r="AG49" s="454"/>
      <c r="AH49" s="451"/>
      <c r="AI49" s="49" t="s">
        <v>27</v>
      </c>
      <c r="AJ49" s="50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49" t="s">
        <v>27</v>
      </c>
      <c r="AQ49" s="50">
        <v>0</v>
      </c>
      <c r="AR49" s="51">
        <v>0</v>
      </c>
      <c r="AS49" s="51">
        <v>0</v>
      </c>
      <c r="AT49" s="51">
        <v>0</v>
      </c>
      <c r="AU49" s="51">
        <v>0</v>
      </c>
      <c r="AV49" s="52">
        <v>0</v>
      </c>
      <c r="AW49" s="42"/>
      <c r="AX49" s="42"/>
      <c r="AY49" s="48"/>
    </row>
    <row r="50" spans="2:51" s="32" customFormat="1" ht="10.5" thickBot="1">
      <c r="B50" s="455"/>
      <c r="C50" s="453"/>
      <c r="D50" s="515"/>
      <c r="E50" s="446"/>
      <c r="F50" s="446"/>
      <c r="G50" s="516"/>
      <c r="H50" s="128" t="s">
        <v>31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30">
        <v>0</v>
      </c>
      <c r="O50" s="42"/>
      <c r="P50" s="505"/>
      <c r="Q50" s="452"/>
      <c r="R50" s="49" t="s">
        <v>31</v>
      </c>
      <c r="S50" s="50">
        <v>0</v>
      </c>
      <c r="T50" s="51">
        <v>0</v>
      </c>
      <c r="U50" s="51">
        <v>0</v>
      </c>
      <c r="V50" s="51">
        <v>0</v>
      </c>
      <c r="W50" s="51">
        <v>0</v>
      </c>
      <c r="X50" s="52">
        <v>0</v>
      </c>
      <c r="Y50" s="49" t="s">
        <v>31</v>
      </c>
      <c r="Z50" s="50">
        <v>0</v>
      </c>
      <c r="AA50" s="51">
        <v>0</v>
      </c>
      <c r="AB50" s="51">
        <v>0</v>
      </c>
      <c r="AC50" s="51">
        <v>0</v>
      </c>
      <c r="AD50" s="51">
        <v>0</v>
      </c>
      <c r="AE50" s="52">
        <v>0</v>
      </c>
      <c r="AF50" s="42"/>
      <c r="AG50" s="505"/>
      <c r="AH50" s="452"/>
      <c r="AI50" s="49" t="s">
        <v>31</v>
      </c>
      <c r="AJ50" s="50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49" t="s">
        <v>31</v>
      </c>
      <c r="AQ50" s="50">
        <v>0</v>
      </c>
      <c r="AR50" s="51">
        <v>0</v>
      </c>
      <c r="AS50" s="51">
        <v>0</v>
      </c>
      <c r="AT50" s="51">
        <v>0</v>
      </c>
      <c r="AU50" s="51">
        <v>0</v>
      </c>
      <c r="AV50" s="52">
        <v>0</v>
      </c>
      <c r="AW50" s="42"/>
      <c r="AX50" s="42"/>
      <c r="AY50" s="48"/>
    </row>
    <row r="51" spans="2:51" s="32" customFormat="1" ht="12" customHeight="1" thickBot="1">
      <c r="B51" s="456">
        <v>29</v>
      </c>
      <c r="C51" s="450" t="s">
        <v>106</v>
      </c>
      <c r="D51" s="514" t="s">
        <v>56</v>
      </c>
      <c r="E51" s="506" t="s">
        <v>62</v>
      </c>
      <c r="F51" s="506" t="s">
        <v>58</v>
      </c>
      <c r="G51" s="516" t="s">
        <v>73</v>
      </c>
      <c r="H51" s="122" t="s">
        <v>11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4">
        <v>0</v>
      </c>
      <c r="O51" s="42"/>
      <c r="P51" s="507">
        <v>29</v>
      </c>
      <c r="Q51" s="508" t="s">
        <v>106</v>
      </c>
      <c r="R51" s="49" t="s">
        <v>11</v>
      </c>
      <c r="S51" s="50">
        <v>0</v>
      </c>
      <c r="T51" s="51">
        <v>0</v>
      </c>
      <c r="U51" s="51">
        <v>0</v>
      </c>
      <c r="V51" s="51">
        <v>0</v>
      </c>
      <c r="W51" s="51">
        <v>0</v>
      </c>
      <c r="X51" s="52">
        <v>0</v>
      </c>
      <c r="Y51" s="49" t="s">
        <v>11</v>
      </c>
      <c r="Z51" s="50">
        <v>0</v>
      </c>
      <c r="AA51" s="51">
        <v>0</v>
      </c>
      <c r="AB51" s="51">
        <v>0</v>
      </c>
      <c r="AC51" s="51">
        <v>0</v>
      </c>
      <c r="AD51" s="51">
        <v>0</v>
      </c>
      <c r="AE51" s="52">
        <v>0</v>
      </c>
      <c r="AF51" s="42"/>
      <c r="AG51" s="507">
        <v>29</v>
      </c>
      <c r="AH51" s="508" t="s">
        <v>106</v>
      </c>
      <c r="AI51" s="49" t="s">
        <v>11</v>
      </c>
      <c r="AJ51" s="50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49" t="s">
        <v>11</v>
      </c>
      <c r="AQ51" s="50">
        <v>0</v>
      </c>
      <c r="AR51" s="51">
        <v>0</v>
      </c>
      <c r="AS51" s="51">
        <v>0</v>
      </c>
      <c r="AT51" s="51">
        <v>0</v>
      </c>
      <c r="AU51" s="51">
        <v>0</v>
      </c>
      <c r="AV51" s="52">
        <v>0</v>
      </c>
      <c r="AW51" s="42"/>
      <c r="AX51" s="42"/>
      <c r="AY51" s="48"/>
    </row>
    <row r="52" spans="2:51" s="32" customFormat="1" ht="10.5" thickBot="1">
      <c r="B52" s="454"/>
      <c r="C52" s="451"/>
      <c r="D52" s="514"/>
      <c r="E52" s="445"/>
      <c r="F52" s="445"/>
      <c r="G52" s="516"/>
      <c r="H52" s="122" t="s">
        <v>20</v>
      </c>
      <c r="I52" s="123">
        <v>14</v>
      </c>
      <c r="J52" s="123">
        <v>9</v>
      </c>
      <c r="K52" s="123">
        <v>4</v>
      </c>
      <c r="L52" s="123">
        <v>1</v>
      </c>
      <c r="M52" s="123">
        <v>0</v>
      </c>
      <c r="N52" s="124">
        <v>0</v>
      </c>
      <c r="O52" s="42"/>
      <c r="P52" s="454"/>
      <c r="Q52" s="451"/>
      <c r="R52" s="49" t="s">
        <v>20</v>
      </c>
      <c r="S52" s="50">
        <v>32</v>
      </c>
      <c r="T52" s="51">
        <v>18</v>
      </c>
      <c r="U52" s="51">
        <v>9</v>
      </c>
      <c r="V52" s="51">
        <v>4</v>
      </c>
      <c r="W52" s="51">
        <v>1</v>
      </c>
      <c r="X52" s="52">
        <v>0</v>
      </c>
      <c r="Y52" s="49" t="s">
        <v>20</v>
      </c>
      <c r="Z52" s="50">
        <v>50</v>
      </c>
      <c r="AA52" s="51">
        <v>36</v>
      </c>
      <c r="AB52" s="51">
        <v>2</v>
      </c>
      <c r="AC52" s="51">
        <v>9</v>
      </c>
      <c r="AD52" s="51">
        <v>3</v>
      </c>
      <c r="AE52" s="52">
        <v>0</v>
      </c>
      <c r="AF52" s="42"/>
      <c r="AG52" s="454"/>
      <c r="AH52" s="451"/>
      <c r="AI52" s="49" t="s">
        <v>20</v>
      </c>
      <c r="AJ52" s="50">
        <v>16</v>
      </c>
      <c r="AK52" s="51">
        <v>2</v>
      </c>
      <c r="AL52" s="51">
        <v>9</v>
      </c>
      <c r="AM52" s="51">
        <v>4</v>
      </c>
      <c r="AN52" s="51">
        <v>1</v>
      </c>
      <c r="AO52" s="51">
        <v>0</v>
      </c>
      <c r="AP52" s="49" t="s">
        <v>20</v>
      </c>
      <c r="AQ52" s="50">
        <v>16</v>
      </c>
      <c r="AR52" s="51">
        <v>0</v>
      </c>
      <c r="AS52" s="51">
        <v>2</v>
      </c>
      <c r="AT52" s="51">
        <v>9</v>
      </c>
      <c r="AU52" s="51">
        <v>4</v>
      </c>
      <c r="AV52" s="52">
        <v>1</v>
      </c>
      <c r="AW52" s="42"/>
      <c r="AX52" s="42"/>
      <c r="AY52" s="48"/>
    </row>
    <row r="53" spans="2:51" s="32" customFormat="1" ht="10.5" thickBot="1">
      <c r="B53" s="454"/>
      <c r="C53" s="451"/>
      <c r="D53" s="514" t="s">
        <v>70</v>
      </c>
      <c r="E53" s="445"/>
      <c r="F53" s="445"/>
      <c r="G53" s="516"/>
      <c r="H53" s="122" t="s">
        <v>27</v>
      </c>
      <c r="I53" s="123">
        <v>20</v>
      </c>
      <c r="J53" s="123">
        <v>0</v>
      </c>
      <c r="K53" s="123">
        <v>8</v>
      </c>
      <c r="L53" s="123">
        <v>7</v>
      </c>
      <c r="M53" s="123">
        <v>5</v>
      </c>
      <c r="N53" s="124">
        <v>0</v>
      </c>
      <c r="O53" s="42"/>
      <c r="P53" s="454"/>
      <c r="Q53" s="451"/>
      <c r="R53" s="49" t="s">
        <v>27</v>
      </c>
      <c r="S53" s="50">
        <v>20</v>
      </c>
      <c r="T53" s="51">
        <v>0</v>
      </c>
      <c r="U53" s="51">
        <v>8</v>
      </c>
      <c r="V53" s="51">
        <v>8</v>
      </c>
      <c r="W53" s="51">
        <v>4</v>
      </c>
      <c r="X53" s="52">
        <v>0</v>
      </c>
      <c r="Y53" s="49" t="s">
        <v>27</v>
      </c>
      <c r="Z53" s="50">
        <v>15</v>
      </c>
      <c r="AA53" s="51">
        <v>5</v>
      </c>
      <c r="AB53" s="51">
        <v>10</v>
      </c>
      <c r="AC53" s="51">
        <v>0</v>
      </c>
      <c r="AD53" s="51">
        <v>0</v>
      </c>
      <c r="AE53" s="52">
        <v>0</v>
      </c>
      <c r="AF53" s="42"/>
      <c r="AG53" s="454"/>
      <c r="AH53" s="451"/>
      <c r="AI53" s="49" t="s">
        <v>27</v>
      </c>
      <c r="AJ53" s="50">
        <v>20</v>
      </c>
      <c r="AK53" s="51">
        <v>0</v>
      </c>
      <c r="AL53" s="51">
        <v>0</v>
      </c>
      <c r="AM53" s="51">
        <v>8</v>
      </c>
      <c r="AN53" s="51">
        <v>7</v>
      </c>
      <c r="AO53" s="51">
        <v>5</v>
      </c>
      <c r="AP53" s="49" t="s">
        <v>27</v>
      </c>
      <c r="AQ53" s="50">
        <v>15</v>
      </c>
      <c r="AR53" s="51">
        <v>0</v>
      </c>
      <c r="AS53" s="51">
        <v>0</v>
      </c>
      <c r="AT53" s="51">
        <v>0</v>
      </c>
      <c r="AU53" s="51">
        <v>3</v>
      </c>
      <c r="AV53" s="52">
        <v>12</v>
      </c>
      <c r="AW53" s="42"/>
      <c r="AX53" s="42"/>
      <c r="AY53" s="48"/>
    </row>
    <row r="54" spans="2:51" s="32" customFormat="1" ht="10.5" thickBot="1">
      <c r="B54" s="455"/>
      <c r="C54" s="453"/>
      <c r="D54" s="514"/>
      <c r="E54" s="518"/>
      <c r="F54" s="518"/>
      <c r="G54" s="516"/>
      <c r="H54" s="125" t="s">
        <v>31</v>
      </c>
      <c r="I54" s="126">
        <v>11</v>
      </c>
      <c r="J54" s="126">
        <v>0</v>
      </c>
      <c r="K54" s="126">
        <v>6</v>
      </c>
      <c r="L54" s="126">
        <v>2</v>
      </c>
      <c r="M54" s="126">
        <v>3</v>
      </c>
      <c r="N54" s="127">
        <v>0</v>
      </c>
      <c r="O54" s="42"/>
      <c r="P54" s="505"/>
      <c r="Q54" s="452"/>
      <c r="R54" s="49" t="s">
        <v>31</v>
      </c>
      <c r="S54" s="50">
        <v>10</v>
      </c>
      <c r="T54" s="51">
        <v>0</v>
      </c>
      <c r="U54" s="51">
        <v>2</v>
      </c>
      <c r="V54" s="51">
        <v>6</v>
      </c>
      <c r="W54" s="51">
        <v>0</v>
      </c>
      <c r="X54" s="52">
        <v>2</v>
      </c>
      <c r="Y54" s="49" t="s">
        <v>31</v>
      </c>
      <c r="Z54" s="50">
        <v>10</v>
      </c>
      <c r="AA54" s="51">
        <v>3</v>
      </c>
      <c r="AB54" s="51">
        <v>3</v>
      </c>
      <c r="AC54" s="51">
        <v>0</v>
      </c>
      <c r="AD54" s="51">
        <v>2</v>
      </c>
      <c r="AE54" s="52">
        <v>2</v>
      </c>
      <c r="AF54" s="42"/>
      <c r="AG54" s="505"/>
      <c r="AH54" s="452"/>
      <c r="AI54" s="49" t="s">
        <v>31</v>
      </c>
      <c r="AJ54" s="50">
        <v>10</v>
      </c>
      <c r="AK54" s="51">
        <v>0</v>
      </c>
      <c r="AL54" s="51">
        <v>0</v>
      </c>
      <c r="AM54" s="51">
        <v>6</v>
      </c>
      <c r="AN54" s="51">
        <v>1</v>
      </c>
      <c r="AO54" s="51">
        <v>3</v>
      </c>
      <c r="AP54" s="49" t="s">
        <v>31</v>
      </c>
      <c r="AQ54" s="50">
        <v>10</v>
      </c>
      <c r="AR54" s="51">
        <v>0</v>
      </c>
      <c r="AS54" s="51">
        <v>0</v>
      </c>
      <c r="AT54" s="51">
        <v>0</v>
      </c>
      <c r="AU54" s="51">
        <v>5</v>
      </c>
      <c r="AV54" s="52">
        <v>5</v>
      </c>
      <c r="AW54" s="42"/>
      <c r="AX54" s="42"/>
      <c r="AY54" s="48"/>
    </row>
    <row r="55" spans="2:51" s="32" customFormat="1" ht="12" customHeight="1" thickBot="1">
      <c r="B55" s="456">
        <v>30</v>
      </c>
      <c r="C55" s="450" t="s">
        <v>107</v>
      </c>
      <c r="D55" s="517" t="s">
        <v>56</v>
      </c>
      <c r="E55" s="444" t="s">
        <v>62</v>
      </c>
      <c r="F55" s="444" t="s">
        <v>58</v>
      </c>
      <c r="G55" s="516" t="s">
        <v>73</v>
      </c>
      <c r="H55" s="47" t="s">
        <v>11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5">
        <v>0</v>
      </c>
      <c r="O55" s="42"/>
      <c r="P55" s="507">
        <v>30</v>
      </c>
      <c r="Q55" s="508" t="s">
        <v>107</v>
      </c>
      <c r="R55" s="49" t="s">
        <v>11</v>
      </c>
      <c r="S55" s="50">
        <v>0</v>
      </c>
      <c r="T55" s="51">
        <v>0</v>
      </c>
      <c r="U55" s="51">
        <v>0</v>
      </c>
      <c r="V55" s="51">
        <v>0</v>
      </c>
      <c r="W55" s="51">
        <v>0</v>
      </c>
      <c r="X55" s="52">
        <v>0</v>
      </c>
      <c r="Y55" s="49" t="s">
        <v>11</v>
      </c>
      <c r="Z55" s="50">
        <v>0</v>
      </c>
      <c r="AA55" s="51">
        <v>0</v>
      </c>
      <c r="AB55" s="51">
        <v>0</v>
      </c>
      <c r="AC55" s="51">
        <v>0</v>
      </c>
      <c r="AD55" s="51">
        <v>0</v>
      </c>
      <c r="AE55" s="52">
        <v>0</v>
      </c>
      <c r="AF55" s="42"/>
      <c r="AG55" s="507">
        <v>30</v>
      </c>
      <c r="AH55" s="508" t="s">
        <v>107</v>
      </c>
      <c r="AI55" s="49" t="s">
        <v>11</v>
      </c>
      <c r="AJ55" s="50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49" t="s">
        <v>11</v>
      </c>
      <c r="AQ55" s="50">
        <v>0</v>
      </c>
      <c r="AR55" s="51">
        <v>0</v>
      </c>
      <c r="AS55" s="51">
        <v>0</v>
      </c>
      <c r="AT55" s="51">
        <v>0</v>
      </c>
      <c r="AU55" s="51">
        <v>0</v>
      </c>
      <c r="AV55" s="52">
        <v>0</v>
      </c>
      <c r="AW55" s="42"/>
      <c r="AX55" s="42"/>
      <c r="AY55" s="48"/>
    </row>
    <row r="56" spans="2:51" s="32" customFormat="1" ht="10.5" thickBot="1">
      <c r="B56" s="454"/>
      <c r="C56" s="451"/>
      <c r="D56" s="514"/>
      <c r="E56" s="445"/>
      <c r="F56" s="445"/>
      <c r="G56" s="516"/>
      <c r="H56" s="122" t="s">
        <v>20</v>
      </c>
      <c r="I56" s="123">
        <v>9</v>
      </c>
      <c r="J56" s="123">
        <v>0</v>
      </c>
      <c r="K56" s="123">
        <v>1</v>
      </c>
      <c r="L56" s="123">
        <v>0</v>
      </c>
      <c r="M56" s="123">
        <v>7</v>
      </c>
      <c r="N56" s="124">
        <v>1</v>
      </c>
      <c r="O56" s="42"/>
      <c r="P56" s="454"/>
      <c r="Q56" s="451"/>
      <c r="R56" s="49" t="s">
        <v>20</v>
      </c>
      <c r="S56" s="50">
        <v>9</v>
      </c>
      <c r="T56" s="51">
        <v>0</v>
      </c>
      <c r="U56" s="51">
        <v>4</v>
      </c>
      <c r="V56" s="51">
        <v>1</v>
      </c>
      <c r="W56" s="51">
        <v>0</v>
      </c>
      <c r="X56" s="52">
        <v>4</v>
      </c>
      <c r="Y56" s="49" t="s">
        <v>20</v>
      </c>
      <c r="Z56" s="50">
        <v>7</v>
      </c>
      <c r="AA56" s="51">
        <v>0</v>
      </c>
      <c r="AB56" s="51">
        <v>5</v>
      </c>
      <c r="AC56" s="51">
        <v>0</v>
      </c>
      <c r="AD56" s="51">
        <v>0</v>
      </c>
      <c r="AE56" s="52">
        <v>2</v>
      </c>
      <c r="AF56" s="42"/>
      <c r="AG56" s="454"/>
      <c r="AH56" s="451"/>
      <c r="AI56" s="49" t="s">
        <v>20</v>
      </c>
      <c r="AJ56" s="50">
        <v>9</v>
      </c>
      <c r="AK56" s="51">
        <v>0</v>
      </c>
      <c r="AL56" s="51">
        <v>0</v>
      </c>
      <c r="AM56" s="51">
        <v>1</v>
      </c>
      <c r="AN56" s="51">
        <v>0</v>
      </c>
      <c r="AO56" s="51">
        <v>8</v>
      </c>
      <c r="AP56" s="49" t="s">
        <v>20</v>
      </c>
      <c r="AQ56" s="50">
        <v>7</v>
      </c>
      <c r="AR56" s="51">
        <v>0</v>
      </c>
      <c r="AS56" s="51">
        <v>0</v>
      </c>
      <c r="AT56" s="51">
        <v>0</v>
      </c>
      <c r="AU56" s="51">
        <v>0</v>
      </c>
      <c r="AV56" s="52">
        <v>7</v>
      </c>
      <c r="AW56" s="42"/>
      <c r="AX56" s="42"/>
      <c r="AY56" s="48"/>
    </row>
    <row r="57" spans="2:51" s="32" customFormat="1" ht="10.5" thickBot="1">
      <c r="B57" s="454"/>
      <c r="C57" s="451"/>
      <c r="D57" s="514" t="s">
        <v>60</v>
      </c>
      <c r="E57" s="445"/>
      <c r="F57" s="445"/>
      <c r="G57" s="516"/>
      <c r="H57" s="122" t="s">
        <v>27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4">
        <v>0</v>
      </c>
      <c r="O57" s="42"/>
      <c r="P57" s="454"/>
      <c r="Q57" s="451"/>
      <c r="R57" s="49" t="s">
        <v>27</v>
      </c>
      <c r="S57" s="50">
        <v>0</v>
      </c>
      <c r="T57" s="51">
        <v>0</v>
      </c>
      <c r="U57" s="51">
        <v>0</v>
      </c>
      <c r="V57" s="51">
        <v>0</v>
      </c>
      <c r="W57" s="51">
        <v>0</v>
      </c>
      <c r="X57" s="52">
        <v>0</v>
      </c>
      <c r="Y57" s="49" t="s">
        <v>27</v>
      </c>
      <c r="Z57" s="50">
        <v>0</v>
      </c>
      <c r="AA57" s="51">
        <v>0</v>
      </c>
      <c r="AB57" s="51">
        <v>0</v>
      </c>
      <c r="AC57" s="51">
        <v>0</v>
      </c>
      <c r="AD57" s="51">
        <v>0</v>
      </c>
      <c r="AE57" s="52">
        <v>0</v>
      </c>
      <c r="AF57" s="42"/>
      <c r="AG57" s="454"/>
      <c r="AH57" s="451"/>
      <c r="AI57" s="49" t="s">
        <v>27</v>
      </c>
      <c r="AJ57" s="50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49" t="s">
        <v>27</v>
      </c>
      <c r="AQ57" s="50">
        <v>0</v>
      </c>
      <c r="AR57" s="51">
        <v>0</v>
      </c>
      <c r="AS57" s="51">
        <v>0</v>
      </c>
      <c r="AT57" s="51">
        <v>0</v>
      </c>
      <c r="AU57" s="51">
        <v>0</v>
      </c>
      <c r="AV57" s="52">
        <v>0</v>
      </c>
      <c r="AW57" s="42"/>
      <c r="AX57" s="42"/>
      <c r="AY57" s="48"/>
    </row>
    <row r="58" spans="2:51" s="32" customFormat="1" ht="10.5" thickBot="1">
      <c r="B58" s="455"/>
      <c r="C58" s="453"/>
      <c r="D58" s="515"/>
      <c r="E58" s="446"/>
      <c r="F58" s="446"/>
      <c r="G58" s="516"/>
      <c r="H58" s="125" t="s">
        <v>31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30">
        <v>0</v>
      </c>
      <c r="O58" s="42"/>
      <c r="P58" s="505"/>
      <c r="Q58" s="452"/>
      <c r="R58" s="49" t="s">
        <v>31</v>
      </c>
      <c r="S58" s="50">
        <v>0</v>
      </c>
      <c r="T58" s="51">
        <v>0</v>
      </c>
      <c r="U58" s="51">
        <v>0</v>
      </c>
      <c r="V58" s="51">
        <v>0</v>
      </c>
      <c r="W58" s="51">
        <v>0</v>
      </c>
      <c r="X58" s="52">
        <v>0</v>
      </c>
      <c r="Y58" s="49" t="s">
        <v>31</v>
      </c>
      <c r="Z58" s="50">
        <v>0</v>
      </c>
      <c r="AA58" s="51">
        <v>0</v>
      </c>
      <c r="AB58" s="51">
        <v>0</v>
      </c>
      <c r="AC58" s="51">
        <v>0</v>
      </c>
      <c r="AD58" s="51">
        <v>0</v>
      </c>
      <c r="AE58" s="52">
        <v>0</v>
      </c>
      <c r="AF58" s="42"/>
      <c r="AG58" s="505"/>
      <c r="AH58" s="452"/>
      <c r="AI58" s="49" t="s">
        <v>31</v>
      </c>
      <c r="AJ58" s="50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49" t="s">
        <v>31</v>
      </c>
      <c r="AQ58" s="50">
        <v>0</v>
      </c>
      <c r="AR58" s="51">
        <v>0</v>
      </c>
      <c r="AS58" s="51">
        <v>0</v>
      </c>
      <c r="AT58" s="51">
        <v>0</v>
      </c>
      <c r="AU58" s="51">
        <v>0</v>
      </c>
      <c r="AV58" s="52">
        <v>0</v>
      </c>
      <c r="AW58" s="42"/>
      <c r="AX58" s="42"/>
      <c r="AY58" s="48"/>
    </row>
    <row r="59" spans="2:51" s="32" customFormat="1" ht="12" customHeight="1" thickBot="1">
      <c r="B59" s="456">
        <v>18</v>
      </c>
      <c r="C59" s="450" t="s">
        <v>87</v>
      </c>
      <c r="D59" s="514" t="s">
        <v>56</v>
      </c>
      <c r="E59" s="516" t="s">
        <v>76</v>
      </c>
      <c r="F59" s="516" t="s">
        <v>88</v>
      </c>
      <c r="G59" s="516" t="s">
        <v>68</v>
      </c>
      <c r="H59" s="47" t="s">
        <v>11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4">
        <v>0</v>
      </c>
      <c r="O59" s="42"/>
      <c r="P59" s="507">
        <v>18</v>
      </c>
      <c r="Q59" s="508" t="s">
        <v>87</v>
      </c>
      <c r="R59" s="49" t="s">
        <v>11</v>
      </c>
      <c r="S59" s="50">
        <v>0</v>
      </c>
      <c r="T59" s="51">
        <v>0</v>
      </c>
      <c r="U59" s="51">
        <v>0</v>
      </c>
      <c r="V59" s="51">
        <v>0</v>
      </c>
      <c r="W59" s="51">
        <v>0</v>
      </c>
      <c r="X59" s="52">
        <v>0</v>
      </c>
      <c r="Y59" s="49" t="s">
        <v>11</v>
      </c>
      <c r="Z59" s="50">
        <v>0</v>
      </c>
      <c r="AA59" s="51">
        <v>0</v>
      </c>
      <c r="AB59" s="51">
        <v>0</v>
      </c>
      <c r="AC59" s="51">
        <v>0</v>
      </c>
      <c r="AD59" s="51">
        <v>0</v>
      </c>
      <c r="AE59" s="52">
        <v>0</v>
      </c>
      <c r="AF59" s="42"/>
      <c r="AG59" s="507">
        <v>18</v>
      </c>
      <c r="AH59" s="508" t="s">
        <v>87</v>
      </c>
      <c r="AI59" s="49" t="s">
        <v>11</v>
      </c>
      <c r="AJ59" s="50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49" t="s">
        <v>11</v>
      </c>
      <c r="AQ59" s="50">
        <v>0</v>
      </c>
      <c r="AR59" s="51">
        <v>0</v>
      </c>
      <c r="AS59" s="51">
        <v>0</v>
      </c>
      <c r="AT59" s="51">
        <v>0</v>
      </c>
      <c r="AU59" s="51">
        <v>0</v>
      </c>
      <c r="AV59" s="52">
        <v>0</v>
      </c>
      <c r="AW59" s="42"/>
      <c r="AX59" s="42"/>
      <c r="AY59" s="48"/>
    </row>
    <row r="60" spans="2:51" s="32" customFormat="1" ht="10.5" thickBot="1">
      <c r="B60" s="454"/>
      <c r="C60" s="451"/>
      <c r="D60" s="514"/>
      <c r="E60" s="516"/>
      <c r="F60" s="516"/>
      <c r="G60" s="516"/>
      <c r="H60" s="122" t="s">
        <v>20</v>
      </c>
      <c r="I60" s="123">
        <v>3</v>
      </c>
      <c r="J60" s="123">
        <v>0</v>
      </c>
      <c r="K60" s="123">
        <v>0</v>
      </c>
      <c r="L60" s="123">
        <v>3</v>
      </c>
      <c r="M60" s="123">
        <v>0</v>
      </c>
      <c r="N60" s="124">
        <v>0</v>
      </c>
      <c r="O60" s="42"/>
      <c r="P60" s="454"/>
      <c r="Q60" s="451"/>
      <c r="R60" s="49" t="s">
        <v>20</v>
      </c>
      <c r="S60" s="50">
        <v>3</v>
      </c>
      <c r="T60" s="51">
        <v>0</v>
      </c>
      <c r="U60" s="51">
        <v>0</v>
      </c>
      <c r="V60" s="51">
        <v>0</v>
      </c>
      <c r="W60" s="51">
        <v>3</v>
      </c>
      <c r="X60" s="52">
        <v>0</v>
      </c>
      <c r="Y60" s="49" t="s">
        <v>20</v>
      </c>
      <c r="Z60" s="50">
        <v>3</v>
      </c>
      <c r="AA60" s="51">
        <v>0</v>
      </c>
      <c r="AB60" s="51">
        <v>3</v>
      </c>
      <c r="AC60" s="51">
        <v>0</v>
      </c>
      <c r="AD60" s="51">
        <v>0</v>
      </c>
      <c r="AE60" s="52">
        <v>0</v>
      </c>
      <c r="AF60" s="42"/>
      <c r="AG60" s="454"/>
      <c r="AH60" s="451"/>
      <c r="AI60" s="49" t="s">
        <v>20</v>
      </c>
      <c r="AJ60" s="50">
        <v>3</v>
      </c>
      <c r="AK60" s="51">
        <v>0</v>
      </c>
      <c r="AL60" s="51">
        <v>0</v>
      </c>
      <c r="AM60" s="51">
        <v>0</v>
      </c>
      <c r="AN60" s="51">
        <v>3</v>
      </c>
      <c r="AO60" s="51">
        <v>0</v>
      </c>
      <c r="AP60" s="49" t="s">
        <v>20</v>
      </c>
      <c r="AQ60" s="50">
        <v>3</v>
      </c>
      <c r="AR60" s="51">
        <v>0</v>
      </c>
      <c r="AS60" s="51">
        <v>0</v>
      </c>
      <c r="AT60" s="51">
        <v>0</v>
      </c>
      <c r="AU60" s="51">
        <v>0</v>
      </c>
      <c r="AV60" s="52">
        <v>3</v>
      </c>
      <c r="AW60" s="42"/>
      <c r="AX60" s="42"/>
      <c r="AY60" s="48"/>
    </row>
    <row r="61" spans="2:51" s="32" customFormat="1" ht="10.5" thickBot="1">
      <c r="B61" s="454"/>
      <c r="C61" s="451"/>
      <c r="D61" s="514" t="s">
        <v>70</v>
      </c>
      <c r="E61" s="516"/>
      <c r="F61" s="516"/>
      <c r="G61" s="516"/>
      <c r="H61" s="122" t="s">
        <v>27</v>
      </c>
      <c r="I61" s="123">
        <v>46</v>
      </c>
      <c r="J61" s="123">
        <v>3</v>
      </c>
      <c r="K61" s="123">
        <v>9</v>
      </c>
      <c r="L61" s="123">
        <v>31</v>
      </c>
      <c r="M61" s="123">
        <v>3</v>
      </c>
      <c r="N61" s="124">
        <v>0</v>
      </c>
      <c r="O61" s="42"/>
      <c r="P61" s="454"/>
      <c r="Q61" s="451"/>
      <c r="R61" s="49" t="s">
        <v>27</v>
      </c>
      <c r="S61" s="50">
        <v>46</v>
      </c>
      <c r="T61" s="51">
        <v>0</v>
      </c>
      <c r="U61" s="51">
        <v>4</v>
      </c>
      <c r="V61" s="51">
        <v>9</v>
      </c>
      <c r="W61" s="51">
        <v>30</v>
      </c>
      <c r="X61" s="52">
        <v>3</v>
      </c>
      <c r="Y61" s="49" t="s">
        <v>27</v>
      </c>
      <c r="Z61" s="50">
        <v>34</v>
      </c>
      <c r="AA61" s="51">
        <v>0</v>
      </c>
      <c r="AB61" s="51">
        <v>30</v>
      </c>
      <c r="AC61" s="51">
        <v>3</v>
      </c>
      <c r="AD61" s="51">
        <v>0</v>
      </c>
      <c r="AE61" s="52">
        <v>1</v>
      </c>
      <c r="AF61" s="42"/>
      <c r="AG61" s="454"/>
      <c r="AH61" s="451"/>
      <c r="AI61" s="49" t="s">
        <v>27</v>
      </c>
      <c r="AJ61" s="50">
        <v>46</v>
      </c>
      <c r="AK61" s="51">
        <v>0</v>
      </c>
      <c r="AL61" s="51">
        <v>3</v>
      </c>
      <c r="AM61" s="51">
        <v>9</v>
      </c>
      <c r="AN61" s="51">
        <v>31</v>
      </c>
      <c r="AO61" s="51">
        <v>3</v>
      </c>
      <c r="AP61" s="49" t="s">
        <v>27</v>
      </c>
      <c r="AQ61" s="50">
        <v>34</v>
      </c>
      <c r="AR61" s="51">
        <v>0</v>
      </c>
      <c r="AS61" s="51">
        <v>0</v>
      </c>
      <c r="AT61" s="51">
        <v>3</v>
      </c>
      <c r="AU61" s="51">
        <v>5</v>
      </c>
      <c r="AV61" s="52">
        <v>26</v>
      </c>
      <c r="AW61" s="42"/>
      <c r="AX61" s="42"/>
      <c r="AY61" s="48"/>
    </row>
    <row r="62" spans="2:51" s="32" customFormat="1" ht="10.5" thickBot="1">
      <c r="B62" s="455"/>
      <c r="C62" s="453"/>
      <c r="D62" s="515"/>
      <c r="E62" s="516"/>
      <c r="F62" s="516"/>
      <c r="G62" s="516"/>
      <c r="H62" s="128" t="s">
        <v>31</v>
      </c>
      <c r="I62" s="126">
        <v>12</v>
      </c>
      <c r="J62" s="126">
        <v>2</v>
      </c>
      <c r="K62" s="126">
        <v>1</v>
      </c>
      <c r="L62" s="126">
        <v>9</v>
      </c>
      <c r="M62" s="126">
        <v>0</v>
      </c>
      <c r="N62" s="127">
        <v>0</v>
      </c>
      <c r="O62" s="42"/>
      <c r="P62" s="505"/>
      <c r="Q62" s="452"/>
      <c r="R62" s="49" t="s">
        <v>31</v>
      </c>
      <c r="S62" s="50">
        <v>12</v>
      </c>
      <c r="T62" s="51">
        <v>0</v>
      </c>
      <c r="U62" s="51">
        <v>3</v>
      </c>
      <c r="V62" s="51">
        <v>1</v>
      </c>
      <c r="W62" s="51">
        <v>8</v>
      </c>
      <c r="X62" s="52">
        <v>0</v>
      </c>
      <c r="Y62" s="49" t="s">
        <v>31</v>
      </c>
      <c r="Z62" s="50">
        <v>12</v>
      </c>
      <c r="AA62" s="51">
        <v>0</v>
      </c>
      <c r="AB62" s="51">
        <v>7</v>
      </c>
      <c r="AC62" s="51">
        <v>2</v>
      </c>
      <c r="AD62" s="51">
        <v>0</v>
      </c>
      <c r="AE62" s="52">
        <v>3</v>
      </c>
      <c r="AF62" s="42"/>
      <c r="AG62" s="505"/>
      <c r="AH62" s="452"/>
      <c r="AI62" s="49" t="s">
        <v>31</v>
      </c>
      <c r="AJ62" s="50">
        <v>12</v>
      </c>
      <c r="AK62" s="51">
        <v>0</v>
      </c>
      <c r="AL62" s="51">
        <v>2</v>
      </c>
      <c r="AM62" s="51">
        <v>1</v>
      </c>
      <c r="AN62" s="51">
        <v>9</v>
      </c>
      <c r="AO62" s="51">
        <v>0</v>
      </c>
      <c r="AP62" s="49" t="s">
        <v>31</v>
      </c>
      <c r="AQ62" s="50">
        <v>12</v>
      </c>
      <c r="AR62" s="51">
        <v>0</v>
      </c>
      <c r="AS62" s="51">
        <v>0</v>
      </c>
      <c r="AT62" s="51">
        <v>2</v>
      </c>
      <c r="AU62" s="51">
        <v>1</v>
      </c>
      <c r="AV62" s="52">
        <v>9</v>
      </c>
      <c r="AW62" s="42"/>
      <c r="AX62" s="42"/>
      <c r="AY62" s="48"/>
    </row>
    <row r="63" spans="2:51" s="32" customFormat="1" ht="12" customHeight="1" thickBot="1">
      <c r="B63" s="456">
        <v>21</v>
      </c>
      <c r="C63" s="450" t="s">
        <v>108</v>
      </c>
      <c r="D63" s="514" t="s">
        <v>56</v>
      </c>
      <c r="E63" s="516" t="s">
        <v>76</v>
      </c>
      <c r="F63" s="516" t="s">
        <v>58</v>
      </c>
      <c r="G63" s="516" t="s">
        <v>90</v>
      </c>
      <c r="H63" s="122" t="s">
        <v>11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5">
        <v>0</v>
      </c>
      <c r="O63" s="42"/>
      <c r="P63" s="507">
        <v>21</v>
      </c>
      <c r="Q63" s="508" t="s">
        <v>108</v>
      </c>
      <c r="R63" s="49" t="s">
        <v>11</v>
      </c>
      <c r="S63" s="50">
        <v>0</v>
      </c>
      <c r="T63" s="51">
        <v>0</v>
      </c>
      <c r="U63" s="51">
        <v>0</v>
      </c>
      <c r="V63" s="51">
        <v>0</v>
      </c>
      <c r="W63" s="51">
        <v>0</v>
      </c>
      <c r="X63" s="52">
        <v>0</v>
      </c>
      <c r="Y63" s="49" t="s">
        <v>11</v>
      </c>
      <c r="Z63" s="50">
        <v>0</v>
      </c>
      <c r="AA63" s="51">
        <v>0</v>
      </c>
      <c r="AB63" s="51">
        <v>0</v>
      </c>
      <c r="AC63" s="51">
        <v>0</v>
      </c>
      <c r="AD63" s="51">
        <v>0</v>
      </c>
      <c r="AE63" s="52">
        <v>0</v>
      </c>
      <c r="AF63" s="42"/>
      <c r="AG63" s="507">
        <v>21</v>
      </c>
      <c r="AH63" s="508" t="s">
        <v>108</v>
      </c>
      <c r="AI63" s="49" t="s">
        <v>11</v>
      </c>
      <c r="AJ63" s="50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49" t="s">
        <v>11</v>
      </c>
      <c r="AQ63" s="50">
        <v>0</v>
      </c>
      <c r="AR63" s="51">
        <v>0</v>
      </c>
      <c r="AS63" s="51">
        <v>0</v>
      </c>
      <c r="AT63" s="51">
        <v>0</v>
      </c>
      <c r="AU63" s="51">
        <v>0</v>
      </c>
      <c r="AV63" s="52">
        <v>0</v>
      </c>
      <c r="AW63" s="42"/>
      <c r="AX63" s="42"/>
      <c r="AY63" s="48"/>
    </row>
    <row r="64" spans="2:51" s="32" customFormat="1" ht="10.5" thickBot="1">
      <c r="B64" s="454"/>
      <c r="C64" s="451"/>
      <c r="D64" s="514"/>
      <c r="E64" s="516"/>
      <c r="F64" s="516"/>
      <c r="G64" s="516"/>
      <c r="H64" s="122" t="s">
        <v>20</v>
      </c>
      <c r="I64" s="123">
        <v>3</v>
      </c>
      <c r="J64" s="123">
        <v>0</v>
      </c>
      <c r="K64" s="123">
        <v>0</v>
      </c>
      <c r="L64" s="123">
        <v>3</v>
      </c>
      <c r="M64" s="123">
        <v>0</v>
      </c>
      <c r="N64" s="124">
        <v>0</v>
      </c>
      <c r="O64" s="42"/>
      <c r="P64" s="454"/>
      <c r="Q64" s="451"/>
      <c r="R64" s="49" t="s">
        <v>20</v>
      </c>
      <c r="S64" s="50">
        <v>3</v>
      </c>
      <c r="T64" s="51">
        <v>0</v>
      </c>
      <c r="U64" s="51">
        <v>0</v>
      </c>
      <c r="V64" s="51">
        <v>0</v>
      </c>
      <c r="W64" s="51">
        <v>3</v>
      </c>
      <c r="X64" s="52">
        <v>0</v>
      </c>
      <c r="Y64" s="49" t="s">
        <v>20</v>
      </c>
      <c r="Z64" s="50">
        <v>0</v>
      </c>
      <c r="AA64" s="51">
        <v>0</v>
      </c>
      <c r="AB64" s="51">
        <v>0</v>
      </c>
      <c r="AC64" s="51">
        <v>0</v>
      </c>
      <c r="AD64" s="51">
        <v>0</v>
      </c>
      <c r="AE64" s="52">
        <v>0</v>
      </c>
      <c r="AF64" s="42"/>
      <c r="AG64" s="454"/>
      <c r="AH64" s="451"/>
      <c r="AI64" s="49" t="s">
        <v>20</v>
      </c>
      <c r="AJ64" s="50">
        <v>3</v>
      </c>
      <c r="AK64" s="51">
        <v>0</v>
      </c>
      <c r="AL64" s="51">
        <v>0</v>
      </c>
      <c r="AM64" s="51">
        <v>0</v>
      </c>
      <c r="AN64" s="51">
        <v>3</v>
      </c>
      <c r="AO64" s="51">
        <v>0</v>
      </c>
      <c r="AP64" s="49" t="s">
        <v>20</v>
      </c>
      <c r="AQ64" s="50">
        <v>0</v>
      </c>
      <c r="AR64" s="51">
        <v>0</v>
      </c>
      <c r="AS64" s="51">
        <v>0</v>
      </c>
      <c r="AT64" s="51">
        <v>0</v>
      </c>
      <c r="AU64" s="51">
        <v>0</v>
      </c>
      <c r="AV64" s="52">
        <v>0</v>
      </c>
      <c r="AW64" s="42"/>
      <c r="AX64" s="42"/>
      <c r="AY64" s="48"/>
    </row>
    <row r="65" spans="2:51" s="32" customFormat="1" ht="10.5" thickBot="1">
      <c r="B65" s="454"/>
      <c r="C65" s="451"/>
      <c r="D65" s="514" t="s">
        <v>70</v>
      </c>
      <c r="E65" s="516"/>
      <c r="F65" s="516"/>
      <c r="G65" s="516"/>
      <c r="H65" s="122" t="s">
        <v>27</v>
      </c>
      <c r="I65" s="123">
        <v>33</v>
      </c>
      <c r="J65" s="123">
        <v>0</v>
      </c>
      <c r="K65" s="123">
        <v>11</v>
      </c>
      <c r="L65" s="123">
        <v>22</v>
      </c>
      <c r="M65" s="123">
        <v>0</v>
      </c>
      <c r="N65" s="124">
        <v>0</v>
      </c>
      <c r="O65" s="42"/>
      <c r="P65" s="454"/>
      <c r="Q65" s="451"/>
      <c r="R65" s="49" t="s">
        <v>27</v>
      </c>
      <c r="S65" s="50">
        <v>33</v>
      </c>
      <c r="T65" s="51">
        <v>0</v>
      </c>
      <c r="U65" s="51">
        <v>11</v>
      </c>
      <c r="V65" s="51">
        <v>0</v>
      </c>
      <c r="W65" s="51">
        <v>22</v>
      </c>
      <c r="X65" s="52">
        <v>0</v>
      </c>
      <c r="Y65" s="49" t="s">
        <v>27</v>
      </c>
      <c r="Z65" s="50">
        <v>22</v>
      </c>
      <c r="AA65" s="51">
        <v>0</v>
      </c>
      <c r="AB65" s="51">
        <v>8</v>
      </c>
      <c r="AC65" s="51">
        <v>0</v>
      </c>
      <c r="AD65" s="51">
        <v>0</v>
      </c>
      <c r="AE65" s="52">
        <v>14</v>
      </c>
      <c r="AF65" s="42"/>
      <c r="AG65" s="454"/>
      <c r="AH65" s="451"/>
      <c r="AI65" s="49" t="s">
        <v>27</v>
      </c>
      <c r="AJ65" s="50">
        <v>33</v>
      </c>
      <c r="AK65" s="51">
        <v>0</v>
      </c>
      <c r="AL65" s="51">
        <v>11</v>
      </c>
      <c r="AM65" s="51">
        <v>0</v>
      </c>
      <c r="AN65" s="51">
        <v>22</v>
      </c>
      <c r="AO65" s="51">
        <v>0</v>
      </c>
      <c r="AP65" s="49" t="s">
        <v>27</v>
      </c>
      <c r="AQ65" s="50">
        <v>22</v>
      </c>
      <c r="AR65" s="51">
        <v>0</v>
      </c>
      <c r="AS65" s="51">
        <v>0</v>
      </c>
      <c r="AT65" s="51">
        <v>0</v>
      </c>
      <c r="AU65" s="51">
        <v>0</v>
      </c>
      <c r="AV65" s="52">
        <v>22</v>
      </c>
      <c r="AW65" s="42"/>
      <c r="AX65" s="42"/>
      <c r="AY65" s="48"/>
    </row>
    <row r="66" spans="2:51" s="32" customFormat="1" ht="10.5" thickBot="1">
      <c r="B66" s="455"/>
      <c r="C66" s="453"/>
      <c r="D66" s="515"/>
      <c r="E66" s="516"/>
      <c r="F66" s="516"/>
      <c r="G66" s="516"/>
      <c r="H66" s="125" t="s">
        <v>31</v>
      </c>
      <c r="I66" s="129">
        <v>6</v>
      </c>
      <c r="J66" s="129">
        <v>2</v>
      </c>
      <c r="K66" s="129">
        <v>1</v>
      </c>
      <c r="L66" s="129">
        <v>2</v>
      </c>
      <c r="M66" s="129">
        <v>1</v>
      </c>
      <c r="N66" s="130">
        <v>0</v>
      </c>
      <c r="O66" s="42"/>
      <c r="P66" s="505"/>
      <c r="Q66" s="452"/>
      <c r="R66" s="49" t="s">
        <v>31</v>
      </c>
      <c r="S66" s="50">
        <v>6</v>
      </c>
      <c r="T66" s="51">
        <v>2</v>
      </c>
      <c r="U66" s="51">
        <v>2</v>
      </c>
      <c r="V66" s="51">
        <v>0</v>
      </c>
      <c r="W66" s="51">
        <v>2</v>
      </c>
      <c r="X66" s="52">
        <v>0</v>
      </c>
      <c r="Y66" s="49" t="s">
        <v>31</v>
      </c>
      <c r="Z66" s="50">
        <v>6</v>
      </c>
      <c r="AA66" s="51">
        <v>2</v>
      </c>
      <c r="AB66" s="51">
        <v>2</v>
      </c>
      <c r="AC66" s="51">
        <v>1</v>
      </c>
      <c r="AD66" s="51">
        <v>0</v>
      </c>
      <c r="AE66" s="52">
        <v>1</v>
      </c>
      <c r="AF66" s="42"/>
      <c r="AG66" s="505"/>
      <c r="AH66" s="452"/>
      <c r="AI66" s="49" t="s">
        <v>31</v>
      </c>
      <c r="AJ66" s="50">
        <v>6</v>
      </c>
      <c r="AK66" s="51">
        <v>2</v>
      </c>
      <c r="AL66" s="51">
        <v>1</v>
      </c>
      <c r="AM66" s="51">
        <v>0</v>
      </c>
      <c r="AN66" s="51">
        <v>2</v>
      </c>
      <c r="AO66" s="51">
        <v>1</v>
      </c>
      <c r="AP66" s="49" t="s">
        <v>31</v>
      </c>
      <c r="AQ66" s="50">
        <v>6</v>
      </c>
      <c r="AR66" s="51">
        <v>2</v>
      </c>
      <c r="AS66" s="51">
        <v>0</v>
      </c>
      <c r="AT66" s="51">
        <v>1</v>
      </c>
      <c r="AU66" s="51">
        <v>0</v>
      </c>
      <c r="AV66" s="52">
        <v>3</v>
      </c>
      <c r="AW66" s="42"/>
      <c r="AX66" s="42"/>
      <c r="AY66" s="48"/>
    </row>
    <row r="67" spans="2:51" s="32" customFormat="1" ht="12" customHeight="1" thickBot="1">
      <c r="B67" s="456">
        <v>22</v>
      </c>
      <c r="C67" s="450" t="s">
        <v>72</v>
      </c>
      <c r="D67" s="514" t="s">
        <v>56</v>
      </c>
      <c r="E67" s="516" t="s">
        <v>76</v>
      </c>
      <c r="F67" s="516" t="s">
        <v>58</v>
      </c>
      <c r="G67" s="516" t="s">
        <v>73</v>
      </c>
      <c r="H67" s="47" t="s">
        <v>11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4">
        <v>0</v>
      </c>
      <c r="O67" s="42"/>
      <c r="P67" s="507">
        <v>22</v>
      </c>
      <c r="Q67" s="508" t="s">
        <v>72</v>
      </c>
      <c r="R67" s="49" t="s">
        <v>11</v>
      </c>
      <c r="S67" s="50">
        <v>0</v>
      </c>
      <c r="T67" s="51">
        <v>0</v>
      </c>
      <c r="U67" s="51">
        <v>0</v>
      </c>
      <c r="V67" s="51">
        <v>0</v>
      </c>
      <c r="W67" s="51">
        <v>0</v>
      </c>
      <c r="X67" s="52">
        <v>0</v>
      </c>
      <c r="Y67" s="49" t="s">
        <v>11</v>
      </c>
      <c r="Z67" s="50">
        <v>0</v>
      </c>
      <c r="AA67" s="51">
        <v>0</v>
      </c>
      <c r="AB67" s="51">
        <v>0</v>
      </c>
      <c r="AC67" s="51">
        <v>0</v>
      </c>
      <c r="AD67" s="51">
        <v>0</v>
      </c>
      <c r="AE67" s="52">
        <v>0</v>
      </c>
      <c r="AF67" s="42"/>
      <c r="AG67" s="507">
        <v>22</v>
      </c>
      <c r="AH67" s="508" t="s">
        <v>72</v>
      </c>
      <c r="AI67" s="49" t="s">
        <v>11</v>
      </c>
      <c r="AJ67" s="50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49" t="s">
        <v>11</v>
      </c>
      <c r="AQ67" s="50">
        <v>0</v>
      </c>
      <c r="AR67" s="51">
        <v>0</v>
      </c>
      <c r="AS67" s="51">
        <v>0</v>
      </c>
      <c r="AT67" s="51">
        <v>0</v>
      </c>
      <c r="AU67" s="51">
        <v>0</v>
      </c>
      <c r="AV67" s="52">
        <v>0</v>
      </c>
      <c r="AW67" s="42"/>
      <c r="AX67" s="42"/>
      <c r="AY67" s="48"/>
    </row>
    <row r="68" spans="2:51" s="32" customFormat="1" ht="10.5" thickBot="1">
      <c r="B68" s="454"/>
      <c r="C68" s="451"/>
      <c r="D68" s="514"/>
      <c r="E68" s="516"/>
      <c r="F68" s="516"/>
      <c r="G68" s="516"/>
      <c r="H68" s="122" t="s">
        <v>20</v>
      </c>
      <c r="I68" s="123">
        <v>3</v>
      </c>
      <c r="J68" s="123">
        <v>0</v>
      </c>
      <c r="K68" s="123">
        <v>1</v>
      </c>
      <c r="L68" s="123">
        <v>0</v>
      </c>
      <c r="M68" s="123">
        <v>2</v>
      </c>
      <c r="N68" s="124">
        <v>0</v>
      </c>
      <c r="O68" s="42"/>
      <c r="P68" s="454"/>
      <c r="Q68" s="451"/>
      <c r="R68" s="49" t="s">
        <v>20</v>
      </c>
      <c r="S68" s="50">
        <v>3</v>
      </c>
      <c r="T68" s="51">
        <v>0</v>
      </c>
      <c r="U68" s="51">
        <v>2</v>
      </c>
      <c r="V68" s="51">
        <v>1</v>
      </c>
      <c r="W68" s="51">
        <v>0</v>
      </c>
      <c r="X68" s="52">
        <v>0</v>
      </c>
      <c r="Y68" s="49" t="s">
        <v>20</v>
      </c>
      <c r="Z68" s="50">
        <v>3</v>
      </c>
      <c r="AA68" s="51">
        <v>0</v>
      </c>
      <c r="AB68" s="51">
        <v>2</v>
      </c>
      <c r="AC68" s="51">
        <v>0</v>
      </c>
      <c r="AD68" s="51">
        <v>1</v>
      </c>
      <c r="AE68" s="52">
        <v>0</v>
      </c>
      <c r="AF68" s="42"/>
      <c r="AG68" s="454"/>
      <c r="AH68" s="451"/>
      <c r="AI68" s="49" t="s">
        <v>20</v>
      </c>
      <c r="AJ68" s="50">
        <v>3</v>
      </c>
      <c r="AK68" s="51">
        <v>0</v>
      </c>
      <c r="AL68" s="51">
        <v>0</v>
      </c>
      <c r="AM68" s="51">
        <v>1</v>
      </c>
      <c r="AN68" s="51">
        <v>0</v>
      </c>
      <c r="AO68" s="51">
        <v>2</v>
      </c>
      <c r="AP68" s="49" t="s">
        <v>20</v>
      </c>
      <c r="AQ68" s="50">
        <v>3</v>
      </c>
      <c r="AR68" s="51">
        <v>0</v>
      </c>
      <c r="AS68" s="51">
        <v>0</v>
      </c>
      <c r="AT68" s="51">
        <v>0</v>
      </c>
      <c r="AU68" s="51">
        <v>1</v>
      </c>
      <c r="AV68" s="52">
        <v>2</v>
      </c>
      <c r="AW68" s="42"/>
      <c r="AX68" s="42"/>
      <c r="AY68" s="48"/>
    </row>
    <row r="69" spans="2:51" s="32" customFormat="1" ht="10.5" thickBot="1">
      <c r="B69" s="454"/>
      <c r="C69" s="451"/>
      <c r="D69" s="514" t="s">
        <v>70</v>
      </c>
      <c r="E69" s="516"/>
      <c r="F69" s="516"/>
      <c r="G69" s="516"/>
      <c r="H69" s="122" t="s">
        <v>27</v>
      </c>
      <c r="I69" s="123">
        <v>16</v>
      </c>
      <c r="J69" s="123">
        <v>0</v>
      </c>
      <c r="K69" s="123">
        <v>1</v>
      </c>
      <c r="L69" s="123">
        <v>8</v>
      </c>
      <c r="M69" s="123">
        <v>7</v>
      </c>
      <c r="N69" s="124">
        <v>0</v>
      </c>
      <c r="O69" s="42"/>
      <c r="P69" s="454"/>
      <c r="Q69" s="451"/>
      <c r="R69" s="49" t="s">
        <v>27</v>
      </c>
      <c r="S69" s="50">
        <v>16</v>
      </c>
      <c r="T69" s="51">
        <v>0</v>
      </c>
      <c r="U69" s="51">
        <v>6</v>
      </c>
      <c r="V69" s="51">
        <v>1</v>
      </c>
      <c r="W69" s="51">
        <v>8</v>
      </c>
      <c r="X69" s="52">
        <v>1</v>
      </c>
      <c r="Y69" s="49" t="s">
        <v>27</v>
      </c>
      <c r="Z69" s="50">
        <v>10</v>
      </c>
      <c r="AA69" s="51">
        <v>0</v>
      </c>
      <c r="AB69" s="51">
        <v>10</v>
      </c>
      <c r="AC69" s="51">
        <v>0</v>
      </c>
      <c r="AD69" s="51">
        <v>0</v>
      </c>
      <c r="AE69" s="52">
        <v>0</v>
      </c>
      <c r="AF69" s="42"/>
      <c r="AG69" s="454"/>
      <c r="AH69" s="451"/>
      <c r="AI69" s="49" t="s">
        <v>27</v>
      </c>
      <c r="AJ69" s="50">
        <v>16</v>
      </c>
      <c r="AK69" s="51">
        <v>0</v>
      </c>
      <c r="AL69" s="51">
        <v>0</v>
      </c>
      <c r="AM69" s="51">
        <v>1</v>
      </c>
      <c r="AN69" s="51">
        <v>8</v>
      </c>
      <c r="AO69" s="51">
        <v>7</v>
      </c>
      <c r="AP69" s="49" t="s">
        <v>27</v>
      </c>
      <c r="AQ69" s="50">
        <v>10</v>
      </c>
      <c r="AR69" s="51">
        <v>0</v>
      </c>
      <c r="AS69" s="51">
        <v>0</v>
      </c>
      <c r="AT69" s="51">
        <v>0</v>
      </c>
      <c r="AU69" s="51">
        <v>1</v>
      </c>
      <c r="AV69" s="52">
        <v>9</v>
      </c>
      <c r="AW69" s="42"/>
      <c r="AX69" s="42"/>
      <c r="AY69" s="48"/>
    </row>
    <row r="70" spans="2:51" s="32" customFormat="1" ht="10.5" thickBot="1">
      <c r="B70" s="455"/>
      <c r="C70" s="453"/>
      <c r="D70" s="515"/>
      <c r="E70" s="516"/>
      <c r="F70" s="516"/>
      <c r="G70" s="516"/>
      <c r="H70" s="128" t="s">
        <v>31</v>
      </c>
      <c r="I70" s="126">
        <v>5</v>
      </c>
      <c r="J70" s="126">
        <v>1</v>
      </c>
      <c r="K70" s="126">
        <v>0</v>
      </c>
      <c r="L70" s="126">
        <v>2</v>
      </c>
      <c r="M70" s="126">
        <v>2</v>
      </c>
      <c r="N70" s="127">
        <v>0</v>
      </c>
      <c r="O70" s="42"/>
      <c r="P70" s="505"/>
      <c r="Q70" s="452"/>
      <c r="R70" s="49" t="s">
        <v>31</v>
      </c>
      <c r="S70" s="50">
        <v>5</v>
      </c>
      <c r="T70" s="51">
        <v>0</v>
      </c>
      <c r="U70" s="51">
        <v>2</v>
      </c>
      <c r="V70" s="51">
        <v>0</v>
      </c>
      <c r="W70" s="51">
        <v>2</v>
      </c>
      <c r="X70" s="52">
        <v>1</v>
      </c>
      <c r="Y70" s="49" t="s">
        <v>31</v>
      </c>
      <c r="Z70" s="50">
        <v>5</v>
      </c>
      <c r="AA70" s="51">
        <v>0</v>
      </c>
      <c r="AB70" s="51">
        <v>3</v>
      </c>
      <c r="AC70" s="51">
        <v>1</v>
      </c>
      <c r="AD70" s="51">
        <v>0</v>
      </c>
      <c r="AE70" s="52">
        <v>1</v>
      </c>
      <c r="AF70" s="42"/>
      <c r="AG70" s="505"/>
      <c r="AH70" s="452"/>
      <c r="AI70" s="49" t="s">
        <v>31</v>
      </c>
      <c r="AJ70" s="50">
        <v>5</v>
      </c>
      <c r="AK70" s="51">
        <v>0</v>
      </c>
      <c r="AL70" s="51">
        <v>1</v>
      </c>
      <c r="AM70" s="51">
        <v>0</v>
      </c>
      <c r="AN70" s="51">
        <v>2</v>
      </c>
      <c r="AO70" s="51">
        <v>2</v>
      </c>
      <c r="AP70" s="49" t="s">
        <v>31</v>
      </c>
      <c r="AQ70" s="50">
        <v>5</v>
      </c>
      <c r="AR70" s="51">
        <v>0</v>
      </c>
      <c r="AS70" s="51">
        <v>0</v>
      </c>
      <c r="AT70" s="51">
        <v>1</v>
      </c>
      <c r="AU70" s="51">
        <v>0</v>
      </c>
      <c r="AV70" s="52">
        <v>4</v>
      </c>
      <c r="AW70" s="42"/>
      <c r="AX70" s="42"/>
      <c r="AY70" s="48"/>
    </row>
    <row r="71" spans="2:51" s="32" customFormat="1" ht="10.5" thickBot="1">
      <c r="B71" s="456">
        <v>44</v>
      </c>
      <c r="C71" s="450" t="s">
        <v>109</v>
      </c>
      <c r="D71" s="514" t="s">
        <v>56</v>
      </c>
      <c r="E71" s="516" t="s">
        <v>76</v>
      </c>
      <c r="F71" s="516" t="s">
        <v>58</v>
      </c>
      <c r="G71" s="516" t="s">
        <v>59</v>
      </c>
      <c r="H71" s="122" t="s">
        <v>11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42"/>
      <c r="P71" s="507">
        <v>44</v>
      </c>
      <c r="Q71" s="508" t="s">
        <v>109</v>
      </c>
      <c r="R71" s="49" t="s">
        <v>11</v>
      </c>
      <c r="S71" s="50">
        <v>0</v>
      </c>
      <c r="T71" s="51">
        <v>0</v>
      </c>
      <c r="U71" s="51">
        <v>0</v>
      </c>
      <c r="V71" s="51">
        <v>0</v>
      </c>
      <c r="W71" s="51">
        <v>0</v>
      </c>
      <c r="X71" s="52">
        <v>0</v>
      </c>
      <c r="Y71" s="49" t="s">
        <v>11</v>
      </c>
      <c r="Z71" s="50">
        <v>0</v>
      </c>
      <c r="AA71" s="51">
        <v>0</v>
      </c>
      <c r="AB71" s="51">
        <v>0</v>
      </c>
      <c r="AC71" s="51">
        <v>0</v>
      </c>
      <c r="AD71" s="51">
        <v>0</v>
      </c>
      <c r="AE71" s="52">
        <v>0</v>
      </c>
      <c r="AF71" s="42"/>
      <c r="AG71" s="507">
        <v>44</v>
      </c>
      <c r="AH71" s="508" t="s">
        <v>109</v>
      </c>
      <c r="AI71" s="49" t="s">
        <v>11</v>
      </c>
      <c r="AJ71" s="50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49" t="s">
        <v>11</v>
      </c>
      <c r="AQ71" s="50">
        <v>0</v>
      </c>
      <c r="AR71" s="51">
        <v>0</v>
      </c>
      <c r="AS71" s="51">
        <v>0</v>
      </c>
      <c r="AT71" s="51">
        <v>0</v>
      </c>
      <c r="AU71" s="51">
        <v>0</v>
      </c>
      <c r="AV71" s="52">
        <v>0</v>
      </c>
      <c r="AW71" s="42"/>
      <c r="AX71" s="42"/>
      <c r="AY71" s="48"/>
    </row>
    <row r="72" spans="2:51" s="32" customFormat="1" ht="10.5" thickBot="1">
      <c r="B72" s="454"/>
      <c r="C72" s="451"/>
      <c r="D72" s="514"/>
      <c r="E72" s="516"/>
      <c r="F72" s="516"/>
      <c r="G72" s="516"/>
      <c r="H72" s="122" t="s">
        <v>20</v>
      </c>
      <c r="I72" s="123">
        <v>3</v>
      </c>
      <c r="J72" s="123">
        <v>0</v>
      </c>
      <c r="K72" s="123">
        <v>1</v>
      </c>
      <c r="L72" s="123">
        <v>0</v>
      </c>
      <c r="M72" s="123">
        <v>2</v>
      </c>
      <c r="N72" s="124">
        <v>0</v>
      </c>
      <c r="O72" s="42"/>
      <c r="P72" s="454"/>
      <c r="Q72" s="451"/>
      <c r="R72" s="49" t="s">
        <v>20</v>
      </c>
      <c r="S72" s="50">
        <v>3</v>
      </c>
      <c r="T72" s="51">
        <v>0</v>
      </c>
      <c r="U72" s="51">
        <v>1</v>
      </c>
      <c r="V72" s="51">
        <v>0</v>
      </c>
      <c r="W72" s="51">
        <v>0</v>
      </c>
      <c r="X72" s="52">
        <v>2</v>
      </c>
      <c r="Y72" s="49" t="s">
        <v>20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2">
        <v>0</v>
      </c>
      <c r="AF72" s="42"/>
      <c r="AG72" s="454"/>
      <c r="AH72" s="451"/>
      <c r="AI72" s="49" t="s">
        <v>20</v>
      </c>
      <c r="AJ72" s="50">
        <v>3</v>
      </c>
      <c r="AK72" s="51">
        <v>0</v>
      </c>
      <c r="AL72" s="51">
        <v>1</v>
      </c>
      <c r="AM72" s="51">
        <v>0</v>
      </c>
      <c r="AN72" s="51">
        <v>0</v>
      </c>
      <c r="AO72" s="51">
        <v>2</v>
      </c>
      <c r="AP72" s="49" t="s">
        <v>20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2">
        <v>0</v>
      </c>
      <c r="AW72" s="42"/>
      <c r="AX72" s="42"/>
      <c r="AY72" s="48"/>
    </row>
    <row r="73" spans="2:51" s="32" customFormat="1" ht="10.5" thickBot="1">
      <c r="B73" s="454"/>
      <c r="C73" s="451"/>
      <c r="D73" s="514" t="s">
        <v>70</v>
      </c>
      <c r="E73" s="516"/>
      <c r="F73" s="516"/>
      <c r="G73" s="516"/>
      <c r="H73" s="122" t="s">
        <v>27</v>
      </c>
      <c r="I73" s="123">
        <v>9</v>
      </c>
      <c r="J73" s="123">
        <v>0</v>
      </c>
      <c r="K73" s="123">
        <v>4</v>
      </c>
      <c r="L73" s="123">
        <v>5</v>
      </c>
      <c r="M73" s="123">
        <v>0</v>
      </c>
      <c r="N73" s="124">
        <v>0</v>
      </c>
      <c r="O73" s="42"/>
      <c r="P73" s="454"/>
      <c r="Q73" s="451"/>
      <c r="R73" s="49" t="s">
        <v>27</v>
      </c>
      <c r="S73" s="50">
        <v>9</v>
      </c>
      <c r="T73" s="51">
        <v>0</v>
      </c>
      <c r="U73" s="51">
        <v>4</v>
      </c>
      <c r="V73" s="51">
        <v>0</v>
      </c>
      <c r="W73" s="51">
        <v>5</v>
      </c>
      <c r="X73" s="52">
        <v>0</v>
      </c>
      <c r="Y73" s="49" t="s">
        <v>27</v>
      </c>
      <c r="Z73" s="50">
        <v>9</v>
      </c>
      <c r="AA73" s="51">
        <v>0</v>
      </c>
      <c r="AB73" s="51">
        <v>3</v>
      </c>
      <c r="AC73" s="51">
        <v>4</v>
      </c>
      <c r="AD73" s="51">
        <v>0</v>
      </c>
      <c r="AE73" s="52">
        <v>2</v>
      </c>
      <c r="AF73" s="42"/>
      <c r="AG73" s="454"/>
      <c r="AH73" s="451"/>
      <c r="AI73" s="49" t="s">
        <v>27</v>
      </c>
      <c r="AJ73" s="50">
        <v>9</v>
      </c>
      <c r="AK73" s="51">
        <v>0</v>
      </c>
      <c r="AL73" s="51">
        <v>4</v>
      </c>
      <c r="AM73" s="51">
        <v>0</v>
      </c>
      <c r="AN73" s="51">
        <v>5</v>
      </c>
      <c r="AO73" s="51">
        <v>0</v>
      </c>
      <c r="AP73" s="49" t="s">
        <v>27</v>
      </c>
      <c r="AQ73" s="50">
        <v>9</v>
      </c>
      <c r="AR73" s="51">
        <v>0</v>
      </c>
      <c r="AS73" s="51">
        <v>0</v>
      </c>
      <c r="AT73" s="51">
        <v>4</v>
      </c>
      <c r="AU73" s="51">
        <v>0</v>
      </c>
      <c r="AV73" s="52">
        <v>5</v>
      </c>
      <c r="AW73" s="42"/>
      <c r="AX73" s="42"/>
      <c r="AY73" s="48"/>
    </row>
    <row r="74" spans="2:51" s="32" customFormat="1" ht="10.5" thickBot="1">
      <c r="B74" s="455"/>
      <c r="C74" s="453"/>
      <c r="D74" s="514"/>
      <c r="E74" s="516"/>
      <c r="F74" s="516"/>
      <c r="G74" s="516"/>
      <c r="H74" s="125" t="s">
        <v>31</v>
      </c>
      <c r="I74" s="129">
        <v>4</v>
      </c>
      <c r="J74" s="129">
        <v>0</v>
      </c>
      <c r="K74" s="129">
        <v>2</v>
      </c>
      <c r="L74" s="129">
        <v>2</v>
      </c>
      <c r="M74" s="129">
        <v>0</v>
      </c>
      <c r="N74" s="130">
        <v>0</v>
      </c>
      <c r="O74" s="42"/>
      <c r="P74" s="505"/>
      <c r="Q74" s="452"/>
      <c r="R74" s="49" t="s">
        <v>31</v>
      </c>
      <c r="S74" s="50">
        <v>4</v>
      </c>
      <c r="T74" s="51">
        <v>0</v>
      </c>
      <c r="U74" s="51">
        <v>2</v>
      </c>
      <c r="V74" s="51">
        <v>0</v>
      </c>
      <c r="W74" s="51">
        <v>2</v>
      </c>
      <c r="X74" s="52">
        <v>0</v>
      </c>
      <c r="Y74" s="49" t="s">
        <v>31</v>
      </c>
      <c r="Z74" s="50">
        <v>4</v>
      </c>
      <c r="AA74" s="51">
        <v>0</v>
      </c>
      <c r="AB74" s="51">
        <v>0</v>
      </c>
      <c r="AC74" s="51">
        <v>2</v>
      </c>
      <c r="AD74" s="51">
        <v>0</v>
      </c>
      <c r="AE74" s="52">
        <v>2</v>
      </c>
      <c r="AF74" s="42"/>
      <c r="AG74" s="505"/>
      <c r="AH74" s="452"/>
      <c r="AI74" s="49" t="s">
        <v>31</v>
      </c>
      <c r="AJ74" s="50">
        <v>4</v>
      </c>
      <c r="AK74" s="51">
        <v>0</v>
      </c>
      <c r="AL74" s="51">
        <v>2</v>
      </c>
      <c r="AM74" s="51">
        <v>0</v>
      </c>
      <c r="AN74" s="51">
        <v>2</v>
      </c>
      <c r="AO74" s="51">
        <v>0</v>
      </c>
      <c r="AP74" s="49" t="s">
        <v>31</v>
      </c>
      <c r="AQ74" s="50">
        <v>4</v>
      </c>
      <c r="AR74" s="51">
        <v>0</v>
      </c>
      <c r="AS74" s="51">
        <v>0</v>
      </c>
      <c r="AT74" s="51">
        <v>2</v>
      </c>
      <c r="AU74" s="51">
        <v>0</v>
      </c>
      <c r="AV74" s="52">
        <v>2</v>
      </c>
      <c r="AW74" s="42"/>
      <c r="AX74" s="42"/>
      <c r="AY74" s="48"/>
    </row>
    <row r="75" spans="2:51" s="32" customFormat="1" ht="10.5" thickBot="1">
      <c r="B75" s="456">
        <v>47</v>
      </c>
      <c r="C75" s="450" t="s">
        <v>78</v>
      </c>
      <c r="D75" s="517" t="s">
        <v>56</v>
      </c>
      <c r="E75" s="516" t="s">
        <v>76</v>
      </c>
      <c r="F75" s="516" t="s">
        <v>58</v>
      </c>
      <c r="G75" s="516" t="s">
        <v>59</v>
      </c>
      <c r="H75" s="47" t="s">
        <v>11</v>
      </c>
      <c r="I75" s="123">
        <v>91</v>
      </c>
      <c r="J75" s="123">
        <v>0</v>
      </c>
      <c r="K75" s="123">
        <v>39</v>
      </c>
      <c r="L75" s="123">
        <v>26</v>
      </c>
      <c r="M75" s="123">
        <v>20</v>
      </c>
      <c r="N75" s="124">
        <v>6</v>
      </c>
      <c r="O75" s="42"/>
      <c r="P75" s="507">
        <v>47</v>
      </c>
      <c r="Q75" s="508" t="s">
        <v>78</v>
      </c>
      <c r="R75" s="49" t="s">
        <v>11</v>
      </c>
      <c r="S75" s="50">
        <v>91</v>
      </c>
      <c r="T75" s="51">
        <v>6</v>
      </c>
      <c r="U75" s="51">
        <v>58</v>
      </c>
      <c r="V75" s="51">
        <v>0</v>
      </c>
      <c r="W75" s="51">
        <v>26</v>
      </c>
      <c r="X75" s="52">
        <v>1</v>
      </c>
      <c r="Y75" s="49" t="s">
        <v>11</v>
      </c>
      <c r="Z75" s="50">
        <v>65</v>
      </c>
      <c r="AA75" s="51">
        <v>7</v>
      </c>
      <c r="AB75" s="51">
        <v>58</v>
      </c>
      <c r="AC75" s="51">
        <v>0</v>
      </c>
      <c r="AD75" s="51">
        <v>0</v>
      </c>
      <c r="AE75" s="52">
        <v>0</v>
      </c>
      <c r="AF75" s="42"/>
      <c r="AG75" s="507">
        <v>47</v>
      </c>
      <c r="AH75" s="508" t="s">
        <v>78</v>
      </c>
      <c r="AI75" s="49" t="s">
        <v>11</v>
      </c>
      <c r="AJ75" s="50">
        <v>91</v>
      </c>
      <c r="AK75" s="51">
        <v>0</v>
      </c>
      <c r="AL75" s="51">
        <v>39</v>
      </c>
      <c r="AM75" s="51">
        <v>0</v>
      </c>
      <c r="AN75" s="51">
        <v>26</v>
      </c>
      <c r="AO75" s="51">
        <v>26</v>
      </c>
      <c r="AP75" s="49" t="s">
        <v>11</v>
      </c>
      <c r="AQ75" s="50">
        <v>65</v>
      </c>
      <c r="AR75" s="51">
        <v>0</v>
      </c>
      <c r="AS75" s="51">
        <v>13</v>
      </c>
      <c r="AT75" s="51">
        <v>0</v>
      </c>
      <c r="AU75" s="51">
        <v>0</v>
      </c>
      <c r="AV75" s="52">
        <v>52</v>
      </c>
      <c r="AW75" s="42"/>
      <c r="AX75" s="42"/>
      <c r="AY75" s="48"/>
    </row>
    <row r="76" spans="2:51" s="32" customFormat="1" ht="10.5" thickBot="1">
      <c r="B76" s="454"/>
      <c r="C76" s="451"/>
      <c r="D76" s="514"/>
      <c r="E76" s="516"/>
      <c r="F76" s="516"/>
      <c r="G76" s="516"/>
      <c r="H76" s="122" t="s">
        <v>20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4">
        <v>0</v>
      </c>
      <c r="O76" s="42"/>
      <c r="P76" s="454"/>
      <c r="Q76" s="451"/>
      <c r="R76" s="49" t="s">
        <v>20</v>
      </c>
      <c r="S76" s="50">
        <v>0</v>
      </c>
      <c r="T76" s="51">
        <v>0</v>
      </c>
      <c r="U76" s="51">
        <v>0</v>
      </c>
      <c r="V76" s="51">
        <v>0</v>
      </c>
      <c r="W76" s="51">
        <v>0</v>
      </c>
      <c r="X76" s="52">
        <v>0</v>
      </c>
      <c r="Y76" s="49" t="s">
        <v>20</v>
      </c>
      <c r="Z76" s="50">
        <v>0</v>
      </c>
      <c r="AA76" s="51">
        <v>0</v>
      </c>
      <c r="AB76" s="51">
        <v>0</v>
      </c>
      <c r="AC76" s="51">
        <v>0</v>
      </c>
      <c r="AD76" s="51">
        <v>0</v>
      </c>
      <c r="AE76" s="52">
        <v>0</v>
      </c>
      <c r="AF76" s="42"/>
      <c r="AG76" s="454"/>
      <c r="AH76" s="451"/>
      <c r="AI76" s="49" t="s">
        <v>20</v>
      </c>
      <c r="AJ76" s="50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49" t="s">
        <v>20</v>
      </c>
      <c r="AQ76" s="50">
        <v>0</v>
      </c>
      <c r="AR76" s="51">
        <v>0</v>
      </c>
      <c r="AS76" s="51">
        <v>0</v>
      </c>
      <c r="AT76" s="51">
        <v>0</v>
      </c>
      <c r="AU76" s="51">
        <v>0</v>
      </c>
      <c r="AV76" s="52">
        <v>0</v>
      </c>
      <c r="AW76" s="42"/>
      <c r="AX76" s="42"/>
      <c r="AY76" s="48"/>
    </row>
    <row r="77" spans="2:51" s="32" customFormat="1" ht="10.5" thickBot="1">
      <c r="B77" s="454"/>
      <c r="C77" s="451"/>
      <c r="D77" s="514" t="s">
        <v>60</v>
      </c>
      <c r="E77" s="516"/>
      <c r="F77" s="516"/>
      <c r="G77" s="516"/>
      <c r="H77" s="122" t="s">
        <v>27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4">
        <v>0</v>
      </c>
      <c r="O77" s="42"/>
      <c r="P77" s="454"/>
      <c r="Q77" s="451"/>
      <c r="R77" s="49" t="s">
        <v>27</v>
      </c>
      <c r="S77" s="50">
        <v>0</v>
      </c>
      <c r="T77" s="51">
        <v>0</v>
      </c>
      <c r="U77" s="51">
        <v>0</v>
      </c>
      <c r="V77" s="51">
        <v>0</v>
      </c>
      <c r="W77" s="51">
        <v>0</v>
      </c>
      <c r="X77" s="52">
        <v>0</v>
      </c>
      <c r="Y77" s="49" t="s">
        <v>27</v>
      </c>
      <c r="Z77" s="50">
        <v>0</v>
      </c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42"/>
      <c r="AG77" s="454"/>
      <c r="AH77" s="451"/>
      <c r="AI77" s="49" t="s">
        <v>27</v>
      </c>
      <c r="AJ77" s="50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49" t="s">
        <v>27</v>
      </c>
      <c r="AQ77" s="50">
        <v>0</v>
      </c>
      <c r="AR77" s="51">
        <v>0</v>
      </c>
      <c r="AS77" s="51">
        <v>0</v>
      </c>
      <c r="AT77" s="51">
        <v>0</v>
      </c>
      <c r="AU77" s="51">
        <v>0</v>
      </c>
      <c r="AV77" s="52">
        <v>0</v>
      </c>
      <c r="AW77" s="42"/>
      <c r="AX77" s="42"/>
      <c r="AY77" s="48"/>
    </row>
    <row r="78" spans="2:51" s="32" customFormat="1" ht="10.5" thickBot="1">
      <c r="B78" s="455"/>
      <c r="C78" s="453"/>
      <c r="D78" s="515"/>
      <c r="E78" s="516"/>
      <c r="F78" s="516"/>
      <c r="G78" s="516"/>
      <c r="H78" s="128" t="s">
        <v>31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7">
        <v>0</v>
      </c>
      <c r="O78" s="42"/>
      <c r="P78" s="505"/>
      <c r="Q78" s="452"/>
      <c r="R78" s="49" t="s">
        <v>31</v>
      </c>
      <c r="S78" s="50">
        <v>0</v>
      </c>
      <c r="T78" s="51">
        <v>0</v>
      </c>
      <c r="U78" s="51">
        <v>0</v>
      </c>
      <c r="V78" s="51">
        <v>0</v>
      </c>
      <c r="W78" s="51">
        <v>0</v>
      </c>
      <c r="X78" s="52">
        <v>0</v>
      </c>
      <c r="Y78" s="49" t="s">
        <v>31</v>
      </c>
      <c r="Z78" s="50">
        <v>0</v>
      </c>
      <c r="AA78" s="51">
        <v>0</v>
      </c>
      <c r="AB78" s="51">
        <v>0</v>
      </c>
      <c r="AC78" s="51">
        <v>0</v>
      </c>
      <c r="AD78" s="51">
        <v>0</v>
      </c>
      <c r="AE78" s="52">
        <v>0</v>
      </c>
      <c r="AF78" s="42"/>
      <c r="AG78" s="505"/>
      <c r="AH78" s="452"/>
      <c r="AI78" s="49" t="s">
        <v>31</v>
      </c>
      <c r="AJ78" s="50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49" t="s">
        <v>31</v>
      </c>
      <c r="AQ78" s="50">
        <v>0</v>
      </c>
      <c r="AR78" s="51">
        <v>0</v>
      </c>
      <c r="AS78" s="51">
        <v>0</v>
      </c>
      <c r="AT78" s="51">
        <v>0</v>
      </c>
      <c r="AU78" s="51">
        <v>0</v>
      </c>
      <c r="AV78" s="52">
        <v>0</v>
      </c>
      <c r="AW78" s="42"/>
      <c r="AX78" s="42"/>
      <c r="AY78" s="48"/>
    </row>
    <row r="79" spans="2:51" s="32" customFormat="1" ht="12" customHeight="1" thickBot="1">
      <c r="B79" s="456">
        <v>27</v>
      </c>
      <c r="C79" s="450" t="s">
        <v>75</v>
      </c>
      <c r="D79" s="517" t="s">
        <v>56</v>
      </c>
      <c r="E79" s="516" t="s">
        <v>76</v>
      </c>
      <c r="F79" s="516" t="s">
        <v>58</v>
      </c>
      <c r="G79" s="516" t="s">
        <v>73</v>
      </c>
      <c r="H79" s="122" t="s">
        <v>11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42"/>
      <c r="P79" s="507">
        <v>27</v>
      </c>
      <c r="Q79" s="508" t="s">
        <v>75</v>
      </c>
      <c r="R79" s="49" t="s">
        <v>11</v>
      </c>
      <c r="S79" s="50">
        <v>0</v>
      </c>
      <c r="T79" s="51">
        <v>0</v>
      </c>
      <c r="U79" s="51">
        <v>0</v>
      </c>
      <c r="V79" s="51">
        <v>0</v>
      </c>
      <c r="W79" s="51">
        <v>0</v>
      </c>
      <c r="X79" s="52">
        <v>0</v>
      </c>
      <c r="Y79" s="49" t="s">
        <v>11</v>
      </c>
      <c r="Z79" s="50">
        <v>0</v>
      </c>
      <c r="AA79" s="51">
        <v>0</v>
      </c>
      <c r="AB79" s="51">
        <v>0</v>
      </c>
      <c r="AC79" s="51">
        <v>0</v>
      </c>
      <c r="AD79" s="51">
        <v>0</v>
      </c>
      <c r="AE79" s="52">
        <v>0</v>
      </c>
      <c r="AF79" s="42"/>
      <c r="AG79" s="507">
        <v>27</v>
      </c>
      <c r="AH79" s="508" t="s">
        <v>75</v>
      </c>
      <c r="AI79" s="49" t="s">
        <v>11</v>
      </c>
      <c r="AJ79" s="50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49" t="s">
        <v>11</v>
      </c>
      <c r="AQ79" s="50">
        <v>0</v>
      </c>
      <c r="AR79" s="51">
        <v>0</v>
      </c>
      <c r="AS79" s="51">
        <v>0</v>
      </c>
      <c r="AT79" s="51">
        <v>0</v>
      </c>
      <c r="AU79" s="51">
        <v>0</v>
      </c>
      <c r="AV79" s="52">
        <v>0</v>
      </c>
      <c r="AW79" s="42"/>
      <c r="AX79" s="42"/>
      <c r="AY79" s="48"/>
    </row>
    <row r="80" spans="2:51" s="32" customFormat="1" ht="10.5" thickBot="1">
      <c r="B80" s="454"/>
      <c r="C80" s="451"/>
      <c r="D80" s="514"/>
      <c r="E80" s="516"/>
      <c r="F80" s="516"/>
      <c r="G80" s="516"/>
      <c r="H80" s="122" t="s">
        <v>20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4">
        <v>0</v>
      </c>
      <c r="O80" s="42"/>
      <c r="P80" s="454"/>
      <c r="Q80" s="451"/>
      <c r="R80" s="49" t="s">
        <v>20</v>
      </c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2">
        <v>0</v>
      </c>
      <c r="Y80" s="49" t="s">
        <v>20</v>
      </c>
      <c r="Z80" s="50">
        <v>0</v>
      </c>
      <c r="AA80" s="51">
        <v>0</v>
      </c>
      <c r="AB80" s="51">
        <v>0</v>
      </c>
      <c r="AC80" s="51">
        <v>0</v>
      </c>
      <c r="AD80" s="51">
        <v>0</v>
      </c>
      <c r="AE80" s="52">
        <v>0</v>
      </c>
      <c r="AF80" s="42"/>
      <c r="AG80" s="454"/>
      <c r="AH80" s="451"/>
      <c r="AI80" s="49" t="s">
        <v>20</v>
      </c>
      <c r="AJ80" s="50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49" t="s">
        <v>20</v>
      </c>
      <c r="AQ80" s="50">
        <v>0</v>
      </c>
      <c r="AR80" s="51">
        <v>0</v>
      </c>
      <c r="AS80" s="51">
        <v>0</v>
      </c>
      <c r="AT80" s="51">
        <v>0</v>
      </c>
      <c r="AU80" s="51">
        <v>0</v>
      </c>
      <c r="AV80" s="52">
        <v>0</v>
      </c>
      <c r="AW80" s="42"/>
      <c r="AX80" s="42"/>
      <c r="AY80" s="48"/>
    </row>
    <row r="81" spans="2:51" s="32" customFormat="1" ht="10.5" thickBot="1">
      <c r="B81" s="454"/>
      <c r="C81" s="451"/>
      <c r="D81" s="514" t="s">
        <v>110</v>
      </c>
      <c r="E81" s="516"/>
      <c r="F81" s="516"/>
      <c r="G81" s="516"/>
      <c r="H81" s="122" t="s">
        <v>27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4">
        <v>0</v>
      </c>
      <c r="O81" s="42"/>
      <c r="P81" s="454"/>
      <c r="Q81" s="451"/>
      <c r="R81" s="49" t="s">
        <v>27</v>
      </c>
      <c r="S81" s="50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49" t="s">
        <v>27</v>
      </c>
      <c r="Z81" s="50">
        <v>0</v>
      </c>
      <c r="AA81" s="51">
        <v>0</v>
      </c>
      <c r="AB81" s="51">
        <v>0</v>
      </c>
      <c r="AC81" s="51">
        <v>0</v>
      </c>
      <c r="AD81" s="51">
        <v>0</v>
      </c>
      <c r="AE81" s="52">
        <v>0</v>
      </c>
      <c r="AF81" s="42"/>
      <c r="AG81" s="454"/>
      <c r="AH81" s="451"/>
      <c r="AI81" s="49" t="s">
        <v>27</v>
      </c>
      <c r="AJ81" s="50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49" t="s">
        <v>27</v>
      </c>
      <c r="AQ81" s="50">
        <v>0</v>
      </c>
      <c r="AR81" s="51">
        <v>0</v>
      </c>
      <c r="AS81" s="51">
        <v>0</v>
      </c>
      <c r="AT81" s="51">
        <v>0</v>
      </c>
      <c r="AU81" s="51">
        <v>0</v>
      </c>
      <c r="AV81" s="52">
        <v>0</v>
      </c>
      <c r="AW81" s="42"/>
      <c r="AX81" s="42"/>
      <c r="AY81" s="48"/>
    </row>
    <row r="82" spans="2:51" s="32" customFormat="1" ht="10.5" thickBot="1">
      <c r="B82" s="455"/>
      <c r="C82" s="453"/>
      <c r="D82" s="515"/>
      <c r="E82" s="516"/>
      <c r="F82" s="516"/>
      <c r="G82" s="516"/>
      <c r="H82" s="125" t="s">
        <v>31</v>
      </c>
      <c r="I82" s="129">
        <v>21</v>
      </c>
      <c r="J82" s="129">
        <v>0</v>
      </c>
      <c r="K82" s="129">
        <v>13</v>
      </c>
      <c r="L82" s="129">
        <v>0</v>
      </c>
      <c r="M82" s="129">
        <v>8</v>
      </c>
      <c r="N82" s="130">
        <v>0</v>
      </c>
      <c r="O82" s="42"/>
      <c r="P82" s="505"/>
      <c r="Q82" s="452"/>
      <c r="R82" s="49" t="s">
        <v>31</v>
      </c>
      <c r="S82" s="50">
        <v>21</v>
      </c>
      <c r="T82" s="51">
        <v>0</v>
      </c>
      <c r="U82" s="51">
        <v>8</v>
      </c>
      <c r="V82" s="51">
        <v>13</v>
      </c>
      <c r="W82" s="51">
        <v>0</v>
      </c>
      <c r="X82" s="52">
        <v>0</v>
      </c>
      <c r="Y82" s="49" t="s">
        <v>31</v>
      </c>
      <c r="Z82" s="50">
        <v>15</v>
      </c>
      <c r="AA82" s="51">
        <v>3</v>
      </c>
      <c r="AB82" s="51">
        <v>9</v>
      </c>
      <c r="AC82" s="51">
        <v>0</v>
      </c>
      <c r="AD82" s="51">
        <v>3</v>
      </c>
      <c r="AE82" s="52">
        <v>0</v>
      </c>
      <c r="AF82" s="42"/>
      <c r="AG82" s="505"/>
      <c r="AH82" s="452"/>
      <c r="AI82" s="49" t="s">
        <v>31</v>
      </c>
      <c r="AJ82" s="50">
        <v>21</v>
      </c>
      <c r="AK82" s="51">
        <v>0</v>
      </c>
      <c r="AL82" s="51">
        <v>0</v>
      </c>
      <c r="AM82" s="51">
        <v>13</v>
      </c>
      <c r="AN82" s="51">
        <v>0</v>
      </c>
      <c r="AO82" s="51">
        <v>8</v>
      </c>
      <c r="AP82" s="49" t="s">
        <v>31</v>
      </c>
      <c r="AQ82" s="50">
        <v>15</v>
      </c>
      <c r="AR82" s="51">
        <v>0</v>
      </c>
      <c r="AS82" s="51">
        <v>0</v>
      </c>
      <c r="AT82" s="51">
        <v>0</v>
      </c>
      <c r="AU82" s="51">
        <v>7</v>
      </c>
      <c r="AV82" s="52">
        <v>8</v>
      </c>
      <c r="AW82" s="42"/>
      <c r="AX82" s="42"/>
      <c r="AY82" s="48"/>
    </row>
    <row r="83" spans="2:51" s="32" customFormat="1" ht="10.5" thickBot="1">
      <c r="B83" s="456">
        <v>26</v>
      </c>
      <c r="C83" s="450" t="s">
        <v>111</v>
      </c>
      <c r="D83" s="444" t="s">
        <v>84</v>
      </c>
      <c r="E83" s="444" t="s">
        <v>57</v>
      </c>
      <c r="F83" s="444" t="s">
        <v>58</v>
      </c>
      <c r="G83" s="516" t="s">
        <v>63</v>
      </c>
      <c r="H83" s="47" t="s">
        <v>11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24">
        <v>0</v>
      </c>
      <c r="O83" s="42"/>
      <c r="P83" s="507">
        <v>26</v>
      </c>
      <c r="Q83" s="508" t="s">
        <v>111</v>
      </c>
      <c r="R83" s="49" t="s">
        <v>11</v>
      </c>
      <c r="S83" s="50">
        <v>0</v>
      </c>
      <c r="T83" s="51">
        <v>0</v>
      </c>
      <c r="U83" s="51">
        <v>0</v>
      </c>
      <c r="V83" s="51">
        <v>0</v>
      </c>
      <c r="W83" s="51">
        <v>0</v>
      </c>
      <c r="X83" s="52">
        <v>0</v>
      </c>
      <c r="Y83" s="49" t="s">
        <v>11</v>
      </c>
      <c r="Z83" s="50">
        <v>0</v>
      </c>
      <c r="AA83" s="51">
        <v>0</v>
      </c>
      <c r="AB83" s="51">
        <v>0</v>
      </c>
      <c r="AC83" s="51">
        <v>0</v>
      </c>
      <c r="AD83" s="51">
        <v>0</v>
      </c>
      <c r="AE83" s="52">
        <v>0</v>
      </c>
      <c r="AF83" s="42"/>
      <c r="AG83" s="507">
        <v>26</v>
      </c>
      <c r="AH83" s="508" t="s">
        <v>111</v>
      </c>
      <c r="AI83" s="49" t="s">
        <v>11</v>
      </c>
      <c r="AJ83" s="50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49" t="s">
        <v>11</v>
      </c>
      <c r="AQ83" s="50">
        <v>0</v>
      </c>
      <c r="AR83" s="51">
        <v>0</v>
      </c>
      <c r="AS83" s="51">
        <v>0</v>
      </c>
      <c r="AT83" s="51">
        <v>0</v>
      </c>
      <c r="AU83" s="51">
        <v>0</v>
      </c>
      <c r="AV83" s="52">
        <v>0</v>
      </c>
      <c r="AW83" s="42"/>
      <c r="AX83" s="42"/>
      <c r="AY83" s="48"/>
    </row>
    <row r="84" spans="2:51" s="32" customFormat="1" ht="10.5" thickBot="1">
      <c r="B84" s="454"/>
      <c r="C84" s="451"/>
      <c r="D84" s="445"/>
      <c r="E84" s="445"/>
      <c r="F84" s="445"/>
      <c r="G84" s="516"/>
      <c r="H84" s="122" t="s">
        <v>20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4">
        <v>0</v>
      </c>
      <c r="O84" s="42"/>
      <c r="P84" s="454"/>
      <c r="Q84" s="451"/>
      <c r="R84" s="49" t="s">
        <v>20</v>
      </c>
      <c r="S84" s="50">
        <v>0</v>
      </c>
      <c r="T84" s="51">
        <v>0</v>
      </c>
      <c r="U84" s="51">
        <v>0</v>
      </c>
      <c r="V84" s="51">
        <v>0</v>
      </c>
      <c r="W84" s="51">
        <v>0</v>
      </c>
      <c r="X84" s="52">
        <v>0</v>
      </c>
      <c r="Y84" s="49" t="s">
        <v>20</v>
      </c>
      <c r="Z84" s="50">
        <v>0</v>
      </c>
      <c r="AA84" s="51">
        <v>0</v>
      </c>
      <c r="AB84" s="51">
        <v>0</v>
      </c>
      <c r="AC84" s="51">
        <v>0</v>
      </c>
      <c r="AD84" s="51">
        <v>0</v>
      </c>
      <c r="AE84" s="52">
        <v>0</v>
      </c>
      <c r="AF84" s="42"/>
      <c r="AG84" s="454"/>
      <c r="AH84" s="451"/>
      <c r="AI84" s="49" t="s">
        <v>20</v>
      </c>
      <c r="AJ84" s="50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49" t="s">
        <v>20</v>
      </c>
      <c r="AQ84" s="50">
        <v>0</v>
      </c>
      <c r="AR84" s="51">
        <v>0</v>
      </c>
      <c r="AS84" s="51">
        <v>0</v>
      </c>
      <c r="AT84" s="51">
        <v>0</v>
      </c>
      <c r="AU84" s="51">
        <v>0</v>
      </c>
      <c r="AV84" s="52">
        <v>0</v>
      </c>
      <c r="AW84" s="42"/>
      <c r="AX84" s="42"/>
      <c r="AY84" s="48"/>
    </row>
    <row r="85" spans="2:51" s="32" customFormat="1" ht="10.5" thickBot="1">
      <c r="B85" s="454"/>
      <c r="C85" s="451"/>
      <c r="D85" s="514" t="s">
        <v>60</v>
      </c>
      <c r="E85" s="445"/>
      <c r="F85" s="445"/>
      <c r="G85" s="516"/>
      <c r="H85" s="122" t="s">
        <v>27</v>
      </c>
      <c r="I85" s="123">
        <v>117</v>
      </c>
      <c r="J85" s="123">
        <v>4</v>
      </c>
      <c r="K85" s="123">
        <v>53</v>
      </c>
      <c r="L85" s="123">
        <v>37</v>
      </c>
      <c r="M85" s="123">
        <v>23</v>
      </c>
      <c r="N85" s="124">
        <v>0</v>
      </c>
      <c r="O85" s="42"/>
      <c r="P85" s="454"/>
      <c r="Q85" s="451"/>
      <c r="R85" s="49" t="s">
        <v>27</v>
      </c>
      <c r="S85" s="50">
        <v>118</v>
      </c>
      <c r="T85" s="51">
        <v>23</v>
      </c>
      <c r="U85" s="51">
        <v>21</v>
      </c>
      <c r="V85" s="51">
        <v>52</v>
      </c>
      <c r="W85" s="51">
        <v>22</v>
      </c>
      <c r="X85" s="52">
        <v>0</v>
      </c>
      <c r="Y85" s="49" t="s">
        <v>27</v>
      </c>
      <c r="Z85" s="50">
        <v>113</v>
      </c>
      <c r="AA85" s="51">
        <v>48</v>
      </c>
      <c r="AB85" s="51">
        <v>45</v>
      </c>
      <c r="AC85" s="51">
        <v>5</v>
      </c>
      <c r="AD85" s="51">
        <v>13</v>
      </c>
      <c r="AE85" s="52">
        <v>2</v>
      </c>
      <c r="AF85" s="42"/>
      <c r="AG85" s="454"/>
      <c r="AH85" s="451"/>
      <c r="AI85" s="49" t="s">
        <v>27</v>
      </c>
      <c r="AJ85" s="50">
        <v>118</v>
      </c>
      <c r="AK85" s="51">
        <v>0</v>
      </c>
      <c r="AL85" s="51">
        <v>6</v>
      </c>
      <c r="AM85" s="51">
        <v>52</v>
      </c>
      <c r="AN85" s="51">
        <v>37</v>
      </c>
      <c r="AO85" s="51">
        <v>23</v>
      </c>
      <c r="AP85" s="49" t="s">
        <v>27</v>
      </c>
      <c r="AQ85" s="50">
        <v>113</v>
      </c>
      <c r="AR85" s="51">
        <v>0</v>
      </c>
      <c r="AS85" s="51">
        <v>0</v>
      </c>
      <c r="AT85" s="51">
        <v>5</v>
      </c>
      <c r="AU85" s="51">
        <v>48</v>
      </c>
      <c r="AV85" s="52">
        <v>60</v>
      </c>
      <c r="AW85" s="42"/>
      <c r="AX85" s="42"/>
      <c r="AY85" s="48"/>
    </row>
    <row r="86" spans="2:51" s="32" customFormat="1" ht="10.5" thickBot="1">
      <c r="B86" s="455"/>
      <c r="C86" s="453"/>
      <c r="D86" s="506"/>
      <c r="E86" s="445"/>
      <c r="F86" s="445"/>
      <c r="G86" s="516"/>
      <c r="H86" s="128" t="s">
        <v>31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7">
        <v>0</v>
      </c>
      <c r="O86" s="42"/>
      <c r="P86" s="505"/>
      <c r="Q86" s="452"/>
      <c r="R86" s="49" t="s">
        <v>31</v>
      </c>
      <c r="S86" s="50">
        <v>0</v>
      </c>
      <c r="T86" s="51">
        <v>0</v>
      </c>
      <c r="U86" s="51">
        <v>0</v>
      </c>
      <c r="V86" s="51">
        <v>0</v>
      </c>
      <c r="W86" s="51">
        <v>0</v>
      </c>
      <c r="X86" s="52">
        <v>0</v>
      </c>
      <c r="Y86" s="49" t="s">
        <v>31</v>
      </c>
      <c r="Z86" s="50">
        <v>0</v>
      </c>
      <c r="AA86" s="51">
        <v>0</v>
      </c>
      <c r="AB86" s="51">
        <v>0</v>
      </c>
      <c r="AC86" s="51">
        <v>0</v>
      </c>
      <c r="AD86" s="51">
        <v>0</v>
      </c>
      <c r="AE86" s="52">
        <v>0</v>
      </c>
      <c r="AF86" s="42"/>
      <c r="AG86" s="505"/>
      <c r="AH86" s="452"/>
      <c r="AI86" s="49" t="s">
        <v>31</v>
      </c>
      <c r="AJ86" s="50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49" t="s">
        <v>31</v>
      </c>
      <c r="AQ86" s="50">
        <v>0</v>
      </c>
      <c r="AR86" s="51">
        <v>0</v>
      </c>
      <c r="AS86" s="51">
        <v>0</v>
      </c>
      <c r="AT86" s="51">
        <v>0</v>
      </c>
      <c r="AU86" s="51">
        <v>0</v>
      </c>
      <c r="AV86" s="52">
        <v>0</v>
      </c>
      <c r="AW86" s="42"/>
      <c r="AX86" s="42"/>
      <c r="AY86" s="48"/>
    </row>
    <row r="87" spans="2:51" s="32" customFormat="1" ht="12" customHeight="1" thickBot="1">
      <c r="B87" s="456">
        <v>9</v>
      </c>
      <c r="C87" s="450" t="s">
        <v>112</v>
      </c>
      <c r="D87" s="444" t="s">
        <v>84</v>
      </c>
      <c r="E87" s="444" t="s">
        <v>62</v>
      </c>
      <c r="F87" s="444" t="s">
        <v>58</v>
      </c>
      <c r="G87" s="516" t="s">
        <v>63</v>
      </c>
      <c r="H87" s="122" t="s">
        <v>11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5">
        <v>0</v>
      </c>
      <c r="O87" s="42"/>
      <c r="P87" s="507">
        <v>9</v>
      </c>
      <c r="Q87" s="508" t="s">
        <v>112</v>
      </c>
      <c r="R87" s="49" t="s">
        <v>11</v>
      </c>
      <c r="S87" s="50">
        <v>0</v>
      </c>
      <c r="T87" s="51">
        <v>0</v>
      </c>
      <c r="U87" s="51">
        <v>0</v>
      </c>
      <c r="V87" s="51">
        <v>0</v>
      </c>
      <c r="W87" s="51">
        <v>0</v>
      </c>
      <c r="X87" s="52">
        <v>0</v>
      </c>
      <c r="Y87" s="49" t="s">
        <v>11</v>
      </c>
      <c r="Z87" s="50">
        <v>0</v>
      </c>
      <c r="AA87" s="51">
        <v>0</v>
      </c>
      <c r="AB87" s="51">
        <v>0</v>
      </c>
      <c r="AC87" s="51">
        <v>0</v>
      </c>
      <c r="AD87" s="51">
        <v>0</v>
      </c>
      <c r="AE87" s="52">
        <v>0</v>
      </c>
      <c r="AF87" s="42"/>
      <c r="AG87" s="507">
        <v>9</v>
      </c>
      <c r="AH87" s="508" t="s">
        <v>112</v>
      </c>
      <c r="AI87" s="49" t="s">
        <v>11</v>
      </c>
      <c r="AJ87" s="50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49" t="s">
        <v>11</v>
      </c>
      <c r="AQ87" s="50">
        <v>0</v>
      </c>
      <c r="AR87" s="51">
        <v>0</v>
      </c>
      <c r="AS87" s="51">
        <v>0</v>
      </c>
      <c r="AT87" s="51">
        <v>0</v>
      </c>
      <c r="AU87" s="51">
        <v>0</v>
      </c>
      <c r="AV87" s="52">
        <v>0</v>
      </c>
      <c r="AW87" s="42"/>
      <c r="AX87" s="42"/>
      <c r="AY87" s="48"/>
    </row>
    <row r="88" spans="2:51" s="32" customFormat="1" ht="10.5" thickBot="1">
      <c r="B88" s="454"/>
      <c r="C88" s="451"/>
      <c r="D88" s="445"/>
      <c r="E88" s="445"/>
      <c r="F88" s="445"/>
      <c r="G88" s="516"/>
      <c r="H88" s="122" t="s">
        <v>20</v>
      </c>
      <c r="I88" s="123">
        <v>15</v>
      </c>
      <c r="J88" s="123">
        <v>11</v>
      </c>
      <c r="K88" s="123">
        <v>0</v>
      </c>
      <c r="L88" s="123">
        <v>2</v>
      </c>
      <c r="M88" s="123">
        <v>2</v>
      </c>
      <c r="N88" s="124">
        <v>0</v>
      </c>
      <c r="O88" s="42"/>
      <c r="P88" s="454"/>
      <c r="Q88" s="451"/>
      <c r="R88" s="49" t="s">
        <v>20</v>
      </c>
      <c r="S88" s="50">
        <v>33</v>
      </c>
      <c r="T88" s="51">
        <v>29</v>
      </c>
      <c r="U88" s="51">
        <v>0</v>
      </c>
      <c r="V88" s="51">
        <v>1</v>
      </c>
      <c r="W88" s="51">
        <v>2</v>
      </c>
      <c r="X88" s="52">
        <v>1</v>
      </c>
      <c r="Y88" s="49" t="s">
        <v>20</v>
      </c>
      <c r="Z88" s="50">
        <v>51</v>
      </c>
      <c r="AA88" s="51">
        <v>47</v>
      </c>
      <c r="AB88" s="51">
        <v>2</v>
      </c>
      <c r="AC88" s="51">
        <v>1</v>
      </c>
      <c r="AD88" s="51">
        <v>1</v>
      </c>
      <c r="AE88" s="52">
        <v>0</v>
      </c>
      <c r="AF88" s="42"/>
      <c r="AG88" s="454"/>
      <c r="AH88" s="451"/>
      <c r="AI88" s="49" t="s">
        <v>20</v>
      </c>
      <c r="AJ88" s="50">
        <v>17</v>
      </c>
      <c r="AK88" s="51">
        <v>13</v>
      </c>
      <c r="AL88" s="51">
        <v>0</v>
      </c>
      <c r="AM88" s="51">
        <v>1</v>
      </c>
      <c r="AN88" s="51">
        <v>2</v>
      </c>
      <c r="AO88" s="51">
        <v>1</v>
      </c>
      <c r="AP88" s="49" t="s">
        <v>20</v>
      </c>
      <c r="AQ88" s="50">
        <v>17</v>
      </c>
      <c r="AR88" s="51">
        <v>11</v>
      </c>
      <c r="AS88" s="51">
        <v>2</v>
      </c>
      <c r="AT88" s="51">
        <v>1</v>
      </c>
      <c r="AU88" s="51">
        <v>1</v>
      </c>
      <c r="AV88" s="52">
        <v>2</v>
      </c>
      <c r="AW88" s="42"/>
      <c r="AX88" s="42"/>
      <c r="AY88" s="48"/>
    </row>
    <row r="89" spans="2:51" s="32" customFormat="1" ht="10.5" thickBot="1">
      <c r="B89" s="454"/>
      <c r="C89" s="451"/>
      <c r="D89" s="514" t="s">
        <v>70</v>
      </c>
      <c r="E89" s="445"/>
      <c r="F89" s="445"/>
      <c r="G89" s="516"/>
      <c r="H89" s="122" t="s">
        <v>27</v>
      </c>
      <c r="I89" s="123">
        <v>26</v>
      </c>
      <c r="J89" s="123">
        <v>0</v>
      </c>
      <c r="K89" s="123">
        <v>16</v>
      </c>
      <c r="L89" s="123">
        <v>10</v>
      </c>
      <c r="M89" s="123">
        <v>0</v>
      </c>
      <c r="N89" s="124">
        <v>0</v>
      </c>
      <c r="O89" s="42"/>
      <c r="P89" s="454"/>
      <c r="Q89" s="451"/>
      <c r="R89" s="49" t="s">
        <v>27</v>
      </c>
      <c r="S89" s="50">
        <v>26</v>
      </c>
      <c r="T89" s="51">
        <v>0</v>
      </c>
      <c r="U89" s="51">
        <v>16</v>
      </c>
      <c r="V89" s="51">
        <v>5</v>
      </c>
      <c r="W89" s="51">
        <v>5</v>
      </c>
      <c r="X89" s="52">
        <v>0</v>
      </c>
      <c r="Y89" s="49" t="s">
        <v>27</v>
      </c>
      <c r="Z89" s="50">
        <v>21</v>
      </c>
      <c r="AA89" s="51">
        <v>2</v>
      </c>
      <c r="AB89" s="51">
        <v>18</v>
      </c>
      <c r="AC89" s="51">
        <v>0</v>
      </c>
      <c r="AD89" s="51">
        <v>0</v>
      </c>
      <c r="AE89" s="52">
        <v>1</v>
      </c>
      <c r="AF89" s="42"/>
      <c r="AG89" s="454"/>
      <c r="AH89" s="451"/>
      <c r="AI89" s="49" t="s">
        <v>27</v>
      </c>
      <c r="AJ89" s="50">
        <v>26</v>
      </c>
      <c r="AK89" s="51">
        <v>0</v>
      </c>
      <c r="AL89" s="51">
        <v>16</v>
      </c>
      <c r="AM89" s="51">
        <v>5</v>
      </c>
      <c r="AN89" s="51">
        <v>5</v>
      </c>
      <c r="AO89" s="51">
        <v>0</v>
      </c>
      <c r="AP89" s="49" t="s">
        <v>27</v>
      </c>
      <c r="AQ89" s="50">
        <v>21</v>
      </c>
      <c r="AR89" s="51">
        <v>0</v>
      </c>
      <c r="AS89" s="51">
        <v>16</v>
      </c>
      <c r="AT89" s="51">
        <v>0</v>
      </c>
      <c r="AU89" s="51">
        <v>0</v>
      </c>
      <c r="AV89" s="52">
        <v>5</v>
      </c>
      <c r="AW89" s="42"/>
      <c r="AX89" s="42"/>
      <c r="AY89" s="48"/>
    </row>
    <row r="90" spans="2:51" s="32" customFormat="1" ht="10.5" thickBot="1">
      <c r="B90" s="455"/>
      <c r="C90" s="453"/>
      <c r="D90" s="506"/>
      <c r="E90" s="445"/>
      <c r="F90" s="445"/>
      <c r="G90" s="516"/>
      <c r="H90" s="125" t="s">
        <v>31</v>
      </c>
      <c r="I90" s="129">
        <v>12</v>
      </c>
      <c r="J90" s="129">
        <v>0</v>
      </c>
      <c r="K90" s="129">
        <v>6</v>
      </c>
      <c r="L90" s="129">
        <v>3</v>
      </c>
      <c r="M90" s="129">
        <v>2</v>
      </c>
      <c r="N90" s="130">
        <v>1</v>
      </c>
      <c r="O90" s="42"/>
      <c r="P90" s="505"/>
      <c r="Q90" s="452"/>
      <c r="R90" s="49" t="s">
        <v>31</v>
      </c>
      <c r="S90" s="50">
        <v>11</v>
      </c>
      <c r="T90" s="51">
        <v>0</v>
      </c>
      <c r="U90" s="51">
        <v>6</v>
      </c>
      <c r="V90" s="51">
        <v>1</v>
      </c>
      <c r="W90" s="51">
        <v>3</v>
      </c>
      <c r="X90" s="52">
        <v>1</v>
      </c>
      <c r="Y90" s="49" t="s">
        <v>31</v>
      </c>
      <c r="Z90" s="50">
        <v>11</v>
      </c>
      <c r="AA90" s="51">
        <v>2</v>
      </c>
      <c r="AB90" s="51">
        <v>6</v>
      </c>
      <c r="AC90" s="51">
        <v>1</v>
      </c>
      <c r="AD90" s="51">
        <v>1</v>
      </c>
      <c r="AE90" s="52">
        <v>1</v>
      </c>
      <c r="AF90" s="42"/>
      <c r="AG90" s="505"/>
      <c r="AH90" s="452"/>
      <c r="AI90" s="49" t="s">
        <v>31</v>
      </c>
      <c r="AJ90" s="50">
        <v>11</v>
      </c>
      <c r="AK90" s="51">
        <v>0</v>
      </c>
      <c r="AL90" s="51">
        <v>5</v>
      </c>
      <c r="AM90" s="51">
        <v>1</v>
      </c>
      <c r="AN90" s="51">
        <v>3</v>
      </c>
      <c r="AO90" s="51">
        <v>2</v>
      </c>
      <c r="AP90" s="49" t="s">
        <v>31</v>
      </c>
      <c r="AQ90" s="50">
        <v>11</v>
      </c>
      <c r="AR90" s="51">
        <v>0</v>
      </c>
      <c r="AS90" s="51">
        <v>5</v>
      </c>
      <c r="AT90" s="51">
        <v>1</v>
      </c>
      <c r="AU90" s="51">
        <v>1</v>
      </c>
      <c r="AV90" s="52">
        <v>4</v>
      </c>
      <c r="AW90" s="42"/>
      <c r="AX90" s="42"/>
      <c r="AY90" s="48"/>
    </row>
    <row r="91" spans="2:51" s="32" customFormat="1" ht="10.5" thickBot="1">
      <c r="B91" s="456">
        <v>10</v>
      </c>
      <c r="C91" s="450" t="s">
        <v>113</v>
      </c>
      <c r="D91" s="444" t="s">
        <v>84</v>
      </c>
      <c r="E91" s="444" t="s">
        <v>62</v>
      </c>
      <c r="F91" s="444" t="s">
        <v>58</v>
      </c>
      <c r="G91" s="516" t="s">
        <v>63</v>
      </c>
      <c r="H91" s="47" t="s">
        <v>11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4">
        <v>0</v>
      </c>
      <c r="O91" s="42"/>
      <c r="P91" s="507">
        <v>10</v>
      </c>
      <c r="Q91" s="508" t="s">
        <v>113</v>
      </c>
      <c r="R91" s="49" t="s">
        <v>11</v>
      </c>
      <c r="S91" s="50">
        <v>0</v>
      </c>
      <c r="T91" s="51">
        <v>0</v>
      </c>
      <c r="U91" s="51">
        <v>0</v>
      </c>
      <c r="V91" s="51">
        <v>0</v>
      </c>
      <c r="W91" s="51">
        <v>0</v>
      </c>
      <c r="X91" s="52">
        <v>0</v>
      </c>
      <c r="Y91" s="49" t="s">
        <v>11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2">
        <v>0</v>
      </c>
      <c r="AF91" s="42"/>
      <c r="AG91" s="507">
        <v>10</v>
      </c>
      <c r="AH91" s="508" t="s">
        <v>113</v>
      </c>
      <c r="AI91" s="49" t="s">
        <v>11</v>
      </c>
      <c r="AJ91" s="50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49" t="s">
        <v>11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2">
        <v>0</v>
      </c>
      <c r="AW91" s="42"/>
      <c r="AX91" s="42"/>
      <c r="AY91" s="48"/>
    </row>
    <row r="92" spans="2:51" s="32" customFormat="1" ht="10.5" thickBot="1">
      <c r="B92" s="454"/>
      <c r="C92" s="451"/>
      <c r="D92" s="445"/>
      <c r="E92" s="445"/>
      <c r="F92" s="445"/>
      <c r="G92" s="516"/>
      <c r="H92" s="122" t="s">
        <v>20</v>
      </c>
      <c r="I92" s="123">
        <v>81</v>
      </c>
      <c r="J92" s="123">
        <v>10</v>
      </c>
      <c r="K92" s="123">
        <v>24</v>
      </c>
      <c r="L92" s="123">
        <v>40</v>
      </c>
      <c r="M92" s="123">
        <v>7</v>
      </c>
      <c r="N92" s="124">
        <v>0</v>
      </c>
      <c r="O92" s="42"/>
      <c r="P92" s="454"/>
      <c r="Q92" s="451"/>
      <c r="R92" s="49" t="s">
        <v>20</v>
      </c>
      <c r="S92" s="50">
        <v>99</v>
      </c>
      <c r="T92" s="51">
        <v>28</v>
      </c>
      <c r="U92" s="51">
        <v>30</v>
      </c>
      <c r="V92" s="51">
        <v>20</v>
      </c>
      <c r="W92" s="51">
        <v>21</v>
      </c>
      <c r="X92" s="52">
        <v>0</v>
      </c>
      <c r="Y92" s="49" t="s">
        <v>20</v>
      </c>
      <c r="Z92" s="51">
        <v>99</v>
      </c>
      <c r="AA92" s="51">
        <v>26</v>
      </c>
      <c r="AB92" s="51">
        <v>51</v>
      </c>
      <c r="AC92" s="51">
        <v>20</v>
      </c>
      <c r="AD92" s="51">
        <v>0</v>
      </c>
      <c r="AE92" s="52">
        <v>2</v>
      </c>
      <c r="AF92" s="42"/>
      <c r="AG92" s="454"/>
      <c r="AH92" s="451"/>
      <c r="AI92" s="49" t="s">
        <v>20</v>
      </c>
      <c r="AJ92" s="50">
        <v>83</v>
      </c>
      <c r="AK92" s="51">
        <v>12</v>
      </c>
      <c r="AL92" s="51">
        <v>24</v>
      </c>
      <c r="AM92" s="51">
        <v>20</v>
      </c>
      <c r="AN92" s="51">
        <v>23</v>
      </c>
      <c r="AO92" s="51">
        <v>4</v>
      </c>
      <c r="AP92" s="49" t="s">
        <v>20</v>
      </c>
      <c r="AQ92" s="51">
        <v>83</v>
      </c>
      <c r="AR92" s="51">
        <v>10</v>
      </c>
      <c r="AS92" s="51">
        <v>26</v>
      </c>
      <c r="AT92" s="51">
        <v>20</v>
      </c>
      <c r="AU92" s="51">
        <v>3</v>
      </c>
      <c r="AV92" s="52">
        <v>24</v>
      </c>
      <c r="AW92" s="42"/>
      <c r="AX92" s="42"/>
      <c r="AY92" s="48"/>
    </row>
    <row r="93" spans="2:51" s="32" customFormat="1" ht="10.5" thickBot="1">
      <c r="B93" s="454"/>
      <c r="C93" s="451"/>
      <c r="D93" s="514" t="s">
        <v>70</v>
      </c>
      <c r="E93" s="445"/>
      <c r="F93" s="445"/>
      <c r="G93" s="516"/>
      <c r="H93" s="122" t="s">
        <v>27</v>
      </c>
      <c r="I93" s="123">
        <v>26</v>
      </c>
      <c r="J93" s="123">
        <v>0</v>
      </c>
      <c r="K93" s="123">
        <v>6</v>
      </c>
      <c r="L93" s="123">
        <v>14</v>
      </c>
      <c r="M93" s="123">
        <v>6</v>
      </c>
      <c r="N93" s="124">
        <v>0</v>
      </c>
      <c r="O93" s="42"/>
      <c r="P93" s="454"/>
      <c r="Q93" s="451"/>
      <c r="R93" s="49" t="s">
        <v>27</v>
      </c>
      <c r="S93" s="50">
        <v>26</v>
      </c>
      <c r="T93" s="51">
        <v>0</v>
      </c>
      <c r="U93" s="51">
        <v>11</v>
      </c>
      <c r="V93" s="51">
        <v>7</v>
      </c>
      <c r="W93" s="51">
        <v>8</v>
      </c>
      <c r="X93" s="52">
        <v>0</v>
      </c>
      <c r="Y93" s="49" t="s">
        <v>27</v>
      </c>
      <c r="Z93" s="51">
        <v>21</v>
      </c>
      <c r="AA93" s="51">
        <v>0</v>
      </c>
      <c r="AB93" s="51">
        <v>19</v>
      </c>
      <c r="AC93" s="51">
        <v>2</v>
      </c>
      <c r="AD93" s="51">
        <v>0</v>
      </c>
      <c r="AE93" s="52">
        <v>0</v>
      </c>
      <c r="AF93" s="42"/>
      <c r="AG93" s="454"/>
      <c r="AH93" s="451"/>
      <c r="AI93" s="49" t="s">
        <v>27</v>
      </c>
      <c r="AJ93" s="50">
        <v>26</v>
      </c>
      <c r="AK93" s="51">
        <v>0</v>
      </c>
      <c r="AL93" s="51">
        <v>6</v>
      </c>
      <c r="AM93" s="51">
        <v>7</v>
      </c>
      <c r="AN93" s="51">
        <v>10</v>
      </c>
      <c r="AO93" s="51">
        <v>3</v>
      </c>
      <c r="AP93" s="49" t="s">
        <v>27</v>
      </c>
      <c r="AQ93" s="51">
        <v>21</v>
      </c>
      <c r="AR93" s="51">
        <v>0</v>
      </c>
      <c r="AS93" s="51">
        <v>6</v>
      </c>
      <c r="AT93" s="51">
        <v>2</v>
      </c>
      <c r="AU93" s="51">
        <v>3</v>
      </c>
      <c r="AV93" s="52">
        <v>10</v>
      </c>
      <c r="AW93" s="42"/>
      <c r="AX93" s="42"/>
      <c r="AY93" s="48"/>
    </row>
    <row r="94" spans="2:51" s="32" customFormat="1" ht="10.5" thickBot="1">
      <c r="B94" s="455"/>
      <c r="C94" s="453"/>
      <c r="D94" s="506"/>
      <c r="E94" s="445"/>
      <c r="F94" s="445"/>
      <c r="G94" s="516"/>
      <c r="H94" s="128" t="s">
        <v>31</v>
      </c>
      <c r="I94" s="126">
        <v>12</v>
      </c>
      <c r="J94" s="126">
        <v>0</v>
      </c>
      <c r="K94" s="126">
        <v>4</v>
      </c>
      <c r="L94" s="126">
        <v>4</v>
      </c>
      <c r="M94" s="126">
        <v>4</v>
      </c>
      <c r="N94" s="127">
        <v>0</v>
      </c>
      <c r="O94" s="42"/>
      <c r="P94" s="505"/>
      <c r="Q94" s="452"/>
      <c r="R94" s="49" t="s">
        <v>31</v>
      </c>
      <c r="S94" s="50">
        <v>11</v>
      </c>
      <c r="T94" s="51">
        <v>0</v>
      </c>
      <c r="U94" s="51">
        <v>6</v>
      </c>
      <c r="V94" s="51">
        <v>2</v>
      </c>
      <c r="W94" s="51">
        <v>3</v>
      </c>
      <c r="X94" s="52">
        <v>0</v>
      </c>
      <c r="Y94" s="49" t="s">
        <v>31</v>
      </c>
      <c r="Z94" s="51">
        <v>11</v>
      </c>
      <c r="AA94" s="51">
        <v>0</v>
      </c>
      <c r="AB94" s="51">
        <v>9</v>
      </c>
      <c r="AC94" s="51">
        <v>2</v>
      </c>
      <c r="AD94" s="51">
        <v>0</v>
      </c>
      <c r="AE94" s="52">
        <v>0</v>
      </c>
      <c r="AF94" s="42"/>
      <c r="AG94" s="505"/>
      <c r="AH94" s="452"/>
      <c r="AI94" s="49" t="s">
        <v>31</v>
      </c>
      <c r="AJ94" s="50">
        <v>11</v>
      </c>
      <c r="AK94" s="51">
        <v>0</v>
      </c>
      <c r="AL94" s="51">
        <v>3</v>
      </c>
      <c r="AM94" s="51">
        <v>2</v>
      </c>
      <c r="AN94" s="51">
        <v>4</v>
      </c>
      <c r="AO94" s="51">
        <v>2</v>
      </c>
      <c r="AP94" s="49" t="s">
        <v>31</v>
      </c>
      <c r="AQ94" s="51">
        <v>11</v>
      </c>
      <c r="AR94" s="51">
        <v>0</v>
      </c>
      <c r="AS94" s="51">
        <v>3</v>
      </c>
      <c r="AT94" s="51">
        <v>2</v>
      </c>
      <c r="AU94" s="51">
        <v>2</v>
      </c>
      <c r="AV94" s="52">
        <v>4</v>
      </c>
      <c r="AW94" s="42"/>
      <c r="AX94" s="42"/>
      <c r="AY94" s="48"/>
    </row>
    <row r="95" spans="2:51" s="32" customFormat="1" ht="12" customHeight="1" thickBot="1">
      <c r="B95" s="456">
        <v>12</v>
      </c>
      <c r="C95" s="450" t="s">
        <v>86</v>
      </c>
      <c r="D95" s="444" t="s">
        <v>84</v>
      </c>
      <c r="E95" s="444" t="s">
        <v>62</v>
      </c>
      <c r="F95" s="444" t="s">
        <v>58</v>
      </c>
      <c r="G95" s="516" t="s">
        <v>63</v>
      </c>
      <c r="H95" s="122" t="s">
        <v>11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  <c r="O95" s="42"/>
      <c r="P95" s="507">
        <v>12</v>
      </c>
      <c r="Q95" s="508" t="s">
        <v>86</v>
      </c>
      <c r="R95" s="49" t="s">
        <v>11</v>
      </c>
      <c r="S95" s="50">
        <v>0</v>
      </c>
      <c r="T95" s="51">
        <v>0</v>
      </c>
      <c r="U95" s="51">
        <v>0</v>
      </c>
      <c r="V95" s="51">
        <v>0</v>
      </c>
      <c r="W95" s="51">
        <v>0</v>
      </c>
      <c r="X95" s="52">
        <v>0</v>
      </c>
      <c r="Y95" s="49" t="s">
        <v>11</v>
      </c>
      <c r="Z95" s="50">
        <v>0</v>
      </c>
      <c r="AA95" s="51">
        <v>0</v>
      </c>
      <c r="AB95" s="51">
        <v>0</v>
      </c>
      <c r="AC95" s="51">
        <v>0</v>
      </c>
      <c r="AD95" s="51">
        <v>0</v>
      </c>
      <c r="AE95" s="52">
        <v>0</v>
      </c>
      <c r="AF95" s="42"/>
      <c r="AG95" s="507">
        <v>12</v>
      </c>
      <c r="AH95" s="508" t="s">
        <v>86</v>
      </c>
      <c r="AI95" s="49" t="s">
        <v>11</v>
      </c>
      <c r="AJ95" s="50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49" t="s">
        <v>11</v>
      </c>
      <c r="AQ95" s="50">
        <v>0</v>
      </c>
      <c r="AR95" s="51">
        <v>0</v>
      </c>
      <c r="AS95" s="51">
        <v>0</v>
      </c>
      <c r="AT95" s="51">
        <v>0</v>
      </c>
      <c r="AU95" s="51">
        <v>0</v>
      </c>
      <c r="AV95" s="52">
        <v>0</v>
      </c>
      <c r="AW95" s="42"/>
      <c r="AX95" s="42"/>
      <c r="AY95" s="48"/>
    </row>
    <row r="96" spans="2:51" s="32" customFormat="1" ht="10.5" thickBot="1">
      <c r="B96" s="454"/>
      <c r="C96" s="451"/>
      <c r="D96" s="445"/>
      <c r="E96" s="445"/>
      <c r="F96" s="445"/>
      <c r="G96" s="516"/>
      <c r="H96" s="122" t="s">
        <v>20</v>
      </c>
      <c r="I96" s="123">
        <v>75</v>
      </c>
      <c r="J96" s="123">
        <v>1</v>
      </c>
      <c r="K96" s="123">
        <v>59</v>
      </c>
      <c r="L96" s="123">
        <v>12</v>
      </c>
      <c r="M96" s="123">
        <v>3</v>
      </c>
      <c r="N96" s="124">
        <v>0</v>
      </c>
      <c r="O96" s="42"/>
      <c r="P96" s="454"/>
      <c r="Q96" s="451"/>
      <c r="R96" s="49" t="s">
        <v>20</v>
      </c>
      <c r="S96" s="50">
        <v>75</v>
      </c>
      <c r="T96" s="51">
        <v>1</v>
      </c>
      <c r="U96" s="51">
        <v>62</v>
      </c>
      <c r="V96" s="51">
        <v>0</v>
      </c>
      <c r="W96" s="51">
        <v>12</v>
      </c>
      <c r="X96" s="52">
        <v>0</v>
      </c>
      <c r="Y96" s="49" t="s">
        <v>20</v>
      </c>
      <c r="Z96" s="50">
        <v>75</v>
      </c>
      <c r="AA96" s="51">
        <v>1</v>
      </c>
      <c r="AB96" s="51">
        <v>73</v>
      </c>
      <c r="AC96" s="51">
        <v>0</v>
      </c>
      <c r="AD96" s="51">
        <v>0</v>
      </c>
      <c r="AE96" s="52">
        <v>1</v>
      </c>
      <c r="AF96" s="42"/>
      <c r="AG96" s="454"/>
      <c r="AH96" s="451"/>
      <c r="AI96" s="49" t="s">
        <v>20</v>
      </c>
      <c r="AJ96" s="50">
        <v>75</v>
      </c>
      <c r="AK96" s="51">
        <v>1</v>
      </c>
      <c r="AL96" s="51">
        <v>59</v>
      </c>
      <c r="AM96" s="51">
        <v>0</v>
      </c>
      <c r="AN96" s="51">
        <v>12</v>
      </c>
      <c r="AO96" s="51">
        <v>3</v>
      </c>
      <c r="AP96" s="49" t="s">
        <v>20</v>
      </c>
      <c r="AQ96" s="50">
        <v>75</v>
      </c>
      <c r="AR96" s="51">
        <v>1</v>
      </c>
      <c r="AS96" s="51">
        <v>59</v>
      </c>
      <c r="AT96" s="51">
        <v>0</v>
      </c>
      <c r="AU96" s="51">
        <v>0</v>
      </c>
      <c r="AV96" s="52">
        <v>15</v>
      </c>
      <c r="AW96" s="42"/>
      <c r="AX96" s="42"/>
      <c r="AY96" s="48"/>
    </row>
    <row r="97" spans="2:51" s="32" customFormat="1" ht="10.5" thickBot="1">
      <c r="B97" s="454"/>
      <c r="C97" s="451"/>
      <c r="D97" s="514" t="s">
        <v>70</v>
      </c>
      <c r="E97" s="445"/>
      <c r="F97" s="445"/>
      <c r="G97" s="516"/>
      <c r="H97" s="122" t="s">
        <v>27</v>
      </c>
      <c r="I97" s="123">
        <v>26</v>
      </c>
      <c r="J97" s="123">
        <v>0</v>
      </c>
      <c r="K97" s="123">
        <v>14</v>
      </c>
      <c r="L97" s="123">
        <v>7</v>
      </c>
      <c r="M97" s="123">
        <v>5</v>
      </c>
      <c r="N97" s="124">
        <v>0</v>
      </c>
      <c r="O97" s="42"/>
      <c r="P97" s="454"/>
      <c r="Q97" s="451"/>
      <c r="R97" s="49" t="s">
        <v>27</v>
      </c>
      <c r="S97" s="50">
        <v>26</v>
      </c>
      <c r="T97" s="51">
        <v>0</v>
      </c>
      <c r="U97" s="51">
        <v>16</v>
      </c>
      <c r="V97" s="51">
        <v>0</v>
      </c>
      <c r="W97" s="51">
        <v>7</v>
      </c>
      <c r="X97" s="52">
        <v>3</v>
      </c>
      <c r="Y97" s="49" t="s">
        <v>27</v>
      </c>
      <c r="Z97" s="50">
        <v>21</v>
      </c>
      <c r="AA97" s="51">
        <v>0</v>
      </c>
      <c r="AB97" s="51">
        <v>18</v>
      </c>
      <c r="AC97" s="51">
        <v>0</v>
      </c>
      <c r="AD97" s="51">
        <v>0</v>
      </c>
      <c r="AE97" s="52">
        <v>3</v>
      </c>
      <c r="AF97" s="42"/>
      <c r="AG97" s="454"/>
      <c r="AH97" s="451"/>
      <c r="AI97" s="49" t="s">
        <v>27</v>
      </c>
      <c r="AJ97" s="50">
        <v>26</v>
      </c>
      <c r="AK97" s="51">
        <v>0</v>
      </c>
      <c r="AL97" s="51">
        <v>14</v>
      </c>
      <c r="AM97" s="51">
        <v>0</v>
      </c>
      <c r="AN97" s="51">
        <v>7</v>
      </c>
      <c r="AO97" s="51">
        <v>5</v>
      </c>
      <c r="AP97" s="49" t="s">
        <v>27</v>
      </c>
      <c r="AQ97" s="50">
        <v>21</v>
      </c>
      <c r="AR97" s="51">
        <v>0</v>
      </c>
      <c r="AS97" s="51">
        <v>9</v>
      </c>
      <c r="AT97" s="51">
        <v>0</v>
      </c>
      <c r="AU97" s="51">
        <v>0</v>
      </c>
      <c r="AV97" s="52">
        <v>12</v>
      </c>
      <c r="AW97" s="42"/>
      <c r="AX97" s="42"/>
      <c r="AY97" s="48"/>
    </row>
    <row r="98" spans="2:51" s="32" customFormat="1" ht="10.5" thickBot="1">
      <c r="B98" s="455"/>
      <c r="C98" s="453"/>
      <c r="D98" s="506"/>
      <c r="E98" s="445"/>
      <c r="F98" s="445"/>
      <c r="G98" s="516"/>
      <c r="H98" s="125" t="s">
        <v>31</v>
      </c>
      <c r="I98" s="129">
        <v>16</v>
      </c>
      <c r="J98" s="129">
        <v>4</v>
      </c>
      <c r="K98" s="129">
        <v>7</v>
      </c>
      <c r="L98" s="129">
        <v>4</v>
      </c>
      <c r="M98" s="129">
        <v>1</v>
      </c>
      <c r="N98" s="130">
        <v>0</v>
      </c>
      <c r="O98" s="42"/>
      <c r="P98" s="505"/>
      <c r="Q98" s="452"/>
      <c r="R98" s="49" t="s">
        <v>31</v>
      </c>
      <c r="S98" s="50">
        <v>17</v>
      </c>
      <c r="T98" s="51">
        <v>6</v>
      </c>
      <c r="U98" s="51">
        <v>7</v>
      </c>
      <c r="V98" s="51">
        <v>0</v>
      </c>
      <c r="W98" s="51">
        <v>4</v>
      </c>
      <c r="X98" s="52">
        <v>0</v>
      </c>
      <c r="Y98" s="49" t="s">
        <v>31</v>
      </c>
      <c r="Z98" s="50">
        <v>17</v>
      </c>
      <c r="AA98" s="51">
        <v>4</v>
      </c>
      <c r="AB98" s="51">
        <v>12</v>
      </c>
      <c r="AC98" s="51">
        <v>0</v>
      </c>
      <c r="AD98" s="51">
        <v>0</v>
      </c>
      <c r="AE98" s="52">
        <v>1</v>
      </c>
      <c r="AF98" s="42"/>
      <c r="AG98" s="505"/>
      <c r="AH98" s="452"/>
      <c r="AI98" s="49" t="s">
        <v>31</v>
      </c>
      <c r="AJ98" s="50">
        <v>17</v>
      </c>
      <c r="AK98" s="51">
        <v>6</v>
      </c>
      <c r="AL98" s="51">
        <v>6</v>
      </c>
      <c r="AM98" s="51">
        <v>0</v>
      </c>
      <c r="AN98" s="51">
        <v>4</v>
      </c>
      <c r="AO98" s="51">
        <v>1</v>
      </c>
      <c r="AP98" s="49" t="s">
        <v>31</v>
      </c>
      <c r="AQ98" s="50">
        <v>17</v>
      </c>
      <c r="AR98" s="51">
        <v>4</v>
      </c>
      <c r="AS98" s="51">
        <v>8</v>
      </c>
      <c r="AT98" s="51">
        <v>0</v>
      </c>
      <c r="AU98" s="51">
        <v>0</v>
      </c>
      <c r="AV98" s="52">
        <v>5</v>
      </c>
      <c r="AW98" s="42"/>
      <c r="AX98" s="42"/>
      <c r="AY98" s="48"/>
    </row>
    <row r="99" spans="2:51" s="32" customFormat="1" ht="12" customHeight="1" thickBot="1">
      <c r="B99" s="456">
        <v>15</v>
      </c>
      <c r="C99" s="450" t="s">
        <v>114</v>
      </c>
      <c r="D99" s="444" t="s">
        <v>84</v>
      </c>
      <c r="E99" s="444" t="s">
        <v>62</v>
      </c>
      <c r="F99" s="444" t="s">
        <v>58</v>
      </c>
      <c r="G99" s="516" t="s">
        <v>73</v>
      </c>
      <c r="H99" s="47" t="s">
        <v>11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4">
        <v>0</v>
      </c>
      <c r="O99" s="42"/>
      <c r="P99" s="507">
        <v>15</v>
      </c>
      <c r="Q99" s="508" t="s">
        <v>114</v>
      </c>
      <c r="R99" s="49" t="s">
        <v>11</v>
      </c>
      <c r="S99" s="50">
        <v>0</v>
      </c>
      <c r="T99" s="51">
        <v>0</v>
      </c>
      <c r="U99" s="51">
        <v>0</v>
      </c>
      <c r="V99" s="51">
        <v>0</v>
      </c>
      <c r="W99" s="51">
        <v>0</v>
      </c>
      <c r="X99" s="52">
        <v>0</v>
      </c>
      <c r="Y99" s="49" t="s">
        <v>11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2">
        <v>0</v>
      </c>
      <c r="AF99" s="42"/>
      <c r="AG99" s="507">
        <v>15</v>
      </c>
      <c r="AH99" s="508" t="s">
        <v>114</v>
      </c>
      <c r="AI99" s="49" t="s">
        <v>11</v>
      </c>
      <c r="AJ99" s="50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49" t="s">
        <v>11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2">
        <v>0</v>
      </c>
      <c r="AW99" s="42"/>
      <c r="AX99" s="42"/>
      <c r="AY99" s="48"/>
    </row>
    <row r="100" spans="2:51" s="32" customFormat="1" ht="10.5" thickBot="1">
      <c r="B100" s="454"/>
      <c r="C100" s="451"/>
      <c r="D100" s="445"/>
      <c r="E100" s="445"/>
      <c r="F100" s="445"/>
      <c r="G100" s="516"/>
      <c r="H100" s="122" t="s">
        <v>20</v>
      </c>
      <c r="I100" s="123">
        <v>51</v>
      </c>
      <c r="J100" s="123">
        <v>2</v>
      </c>
      <c r="K100" s="123">
        <v>14</v>
      </c>
      <c r="L100" s="123">
        <v>15</v>
      </c>
      <c r="M100" s="123">
        <v>19</v>
      </c>
      <c r="N100" s="124">
        <v>1</v>
      </c>
      <c r="O100" s="42"/>
      <c r="P100" s="454"/>
      <c r="Q100" s="451"/>
      <c r="R100" s="49" t="s">
        <v>20</v>
      </c>
      <c r="S100" s="50">
        <v>51</v>
      </c>
      <c r="T100" s="51">
        <v>2</v>
      </c>
      <c r="U100" s="51">
        <v>24</v>
      </c>
      <c r="V100" s="51">
        <v>0</v>
      </c>
      <c r="W100" s="51">
        <v>15</v>
      </c>
      <c r="X100" s="52">
        <v>10</v>
      </c>
      <c r="Y100" s="49" t="s">
        <v>20</v>
      </c>
      <c r="Z100" s="51">
        <v>46</v>
      </c>
      <c r="AA100" s="51">
        <v>2</v>
      </c>
      <c r="AB100" s="51">
        <v>20</v>
      </c>
      <c r="AC100" s="51">
        <v>9</v>
      </c>
      <c r="AD100" s="51">
        <v>0</v>
      </c>
      <c r="AE100" s="52">
        <v>15</v>
      </c>
      <c r="AF100" s="42"/>
      <c r="AG100" s="454"/>
      <c r="AH100" s="451"/>
      <c r="AI100" s="49" t="s">
        <v>20</v>
      </c>
      <c r="AJ100" s="50">
        <v>51</v>
      </c>
      <c r="AK100" s="51">
        <v>2</v>
      </c>
      <c r="AL100" s="51">
        <v>14</v>
      </c>
      <c r="AM100" s="51">
        <v>0</v>
      </c>
      <c r="AN100" s="51">
        <v>15</v>
      </c>
      <c r="AO100" s="51">
        <v>20</v>
      </c>
      <c r="AP100" s="49" t="s">
        <v>20</v>
      </c>
      <c r="AQ100" s="51">
        <v>46</v>
      </c>
      <c r="AR100" s="51">
        <v>2</v>
      </c>
      <c r="AS100" s="51">
        <v>0</v>
      </c>
      <c r="AT100" s="51">
        <v>9</v>
      </c>
      <c r="AU100" s="51">
        <v>0</v>
      </c>
      <c r="AV100" s="52">
        <v>35</v>
      </c>
      <c r="AW100" s="42"/>
      <c r="AX100" s="42"/>
      <c r="AY100" s="48"/>
    </row>
    <row r="101" spans="2:51" s="32" customFormat="1" ht="10.5" thickBot="1">
      <c r="B101" s="454"/>
      <c r="C101" s="451"/>
      <c r="D101" s="514" t="s">
        <v>60</v>
      </c>
      <c r="E101" s="445"/>
      <c r="F101" s="445"/>
      <c r="G101" s="516"/>
      <c r="H101" s="122" t="s">
        <v>27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4">
        <v>0</v>
      </c>
      <c r="O101" s="42"/>
      <c r="P101" s="454"/>
      <c r="Q101" s="451"/>
      <c r="R101" s="49" t="s">
        <v>27</v>
      </c>
      <c r="S101" s="50">
        <v>0</v>
      </c>
      <c r="T101" s="51">
        <v>0</v>
      </c>
      <c r="U101" s="51">
        <v>0</v>
      </c>
      <c r="V101" s="51">
        <v>0</v>
      </c>
      <c r="W101" s="51">
        <v>0</v>
      </c>
      <c r="X101" s="52">
        <v>0</v>
      </c>
      <c r="Y101" s="49" t="s">
        <v>27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2">
        <v>0</v>
      </c>
      <c r="AF101" s="42"/>
      <c r="AG101" s="454"/>
      <c r="AH101" s="451"/>
      <c r="AI101" s="49" t="s">
        <v>27</v>
      </c>
      <c r="AJ101" s="50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49" t="s">
        <v>27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2">
        <v>0</v>
      </c>
      <c r="AW101" s="42"/>
      <c r="AX101" s="42"/>
      <c r="AY101" s="48"/>
    </row>
    <row r="102" spans="2:51" s="32" customFormat="1" ht="10.5" thickBot="1">
      <c r="B102" s="455"/>
      <c r="C102" s="453"/>
      <c r="D102" s="506"/>
      <c r="E102" s="445"/>
      <c r="F102" s="445"/>
      <c r="G102" s="516"/>
      <c r="H102" s="125" t="s">
        <v>31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  <c r="N102" s="127">
        <v>0</v>
      </c>
      <c r="O102" s="42"/>
      <c r="P102" s="505"/>
      <c r="Q102" s="452"/>
      <c r="R102" s="49" t="s">
        <v>31</v>
      </c>
      <c r="S102" s="50">
        <v>0</v>
      </c>
      <c r="T102" s="51">
        <v>0</v>
      </c>
      <c r="U102" s="51">
        <v>0</v>
      </c>
      <c r="V102" s="51">
        <v>0</v>
      </c>
      <c r="W102" s="51">
        <v>0</v>
      </c>
      <c r="X102" s="52">
        <v>0</v>
      </c>
      <c r="Y102" s="49" t="s">
        <v>31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2">
        <v>0</v>
      </c>
      <c r="AF102" s="42"/>
      <c r="AG102" s="505"/>
      <c r="AH102" s="452"/>
      <c r="AI102" s="49" t="s">
        <v>31</v>
      </c>
      <c r="AJ102" s="50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49" t="s">
        <v>31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2">
        <v>0</v>
      </c>
      <c r="AW102" s="42"/>
      <c r="AX102" s="42"/>
      <c r="AY102" s="48"/>
    </row>
    <row r="103" spans="2:51" s="32" customFormat="1" ht="10.5" thickBot="1">
      <c r="B103" s="456">
        <v>32</v>
      </c>
      <c r="C103" s="450" t="s">
        <v>91</v>
      </c>
      <c r="D103" s="444" t="s">
        <v>84</v>
      </c>
      <c r="E103" s="444" t="s">
        <v>62</v>
      </c>
      <c r="F103" s="444" t="s">
        <v>58</v>
      </c>
      <c r="G103" s="516" t="s">
        <v>63</v>
      </c>
      <c r="H103" s="47" t="s">
        <v>11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5">
        <v>0</v>
      </c>
      <c r="O103" s="42"/>
      <c r="P103" s="507">
        <v>32</v>
      </c>
      <c r="Q103" s="508" t="s">
        <v>91</v>
      </c>
      <c r="R103" s="49" t="s">
        <v>11</v>
      </c>
      <c r="S103" s="50">
        <v>0</v>
      </c>
      <c r="T103" s="51">
        <v>0</v>
      </c>
      <c r="U103" s="51">
        <v>0</v>
      </c>
      <c r="V103" s="51">
        <v>0</v>
      </c>
      <c r="W103" s="51">
        <v>0</v>
      </c>
      <c r="X103" s="52">
        <v>0</v>
      </c>
      <c r="Y103" s="49" t="s">
        <v>11</v>
      </c>
      <c r="Z103" s="50">
        <v>0</v>
      </c>
      <c r="AA103" s="51">
        <v>0</v>
      </c>
      <c r="AB103" s="51">
        <v>0</v>
      </c>
      <c r="AC103" s="51">
        <v>0</v>
      </c>
      <c r="AD103" s="51">
        <v>0</v>
      </c>
      <c r="AE103" s="52">
        <v>0</v>
      </c>
      <c r="AF103" s="42"/>
      <c r="AG103" s="507">
        <v>32</v>
      </c>
      <c r="AH103" s="508" t="s">
        <v>91</v>
      </c>
      <c r="AI103" s="49" t="s">
        <v>11</v>
      </c>
      <c r="AJ103" s="50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49" t="s">
        <v>11</v>
      </c>
      <c r="AQ103" s="50">
        <v>0</v>
      </c>
      <c r="AR103" s="51">
        <v>0</v>
      </c>
      <c r="AS103" s="51">
        <v>0</v>
      </c>
      <c r="AT103" s="51">
        <v>0</v>
      </c>
      <c r="AU103" s="51">
        <v>0</v>
      </c>
      <c r="AV103" s="52">
        <v>0</v>
      </c>
      <c r="AW103" s="42"/>
      <c r="AX103" s="42"/>
      <c r="AY103" s="48"/>
    </row>
    <row r="104" spans="2:51" s="32" customFormat="1" ht="10.5" thickBot="1">
      <c r="B104" s="454"/>
      <c r="C104" s="451"/>
      <c r="D104" s="445"/>
      <c r="E104" s="445"/>
      <c r="F104" s="445"/>
      <c r="G104" s="516"/>
      <c r="H104" s="122" t="s">
        <v>20</v>
      </c>
      <c r="I104" s="123">
        <v>117</v>
      </c>
      <c r="J104" s="123">
        <v>4</v>
      </c>
      <c r="K104" s="123">
        <v>32</v>
      </c>
      <c r="L104" s="123">
        <v>72</v>
      </c>
      <c r="M104" s="123">
        <v>7</v>
      </c>
      <c r="N104" s="124">
        <v>2</v>
      </c>
      <c r="O104" s="42"/>
      <c r="P104" s="454"/>
      <c r="Q104" s="451"/>
      <c r="R104" s="49" t="s">
        <v>20</v>
      </c>
      <c r="S104" s="50">
        <v>118</v>
      </c>
      <c r="T104" s="51">
        <v>6</v>
      </c>
      <c r="U104" s="51">
        <v>37</v>
      </c>
      <c r="V104" s="51">
        <v>37</v>
      </c>
      <c r="W104" s="51">
        <v>34</v>
      </c>
      <c r="X104" s="52">
        <v>4</v>
      </c>
      <c r="Y104" s="49" t="s">
        <v>20</v>
      </c>
      <c r="Z104" s="50">
        <v>113</v>
      </c>
      <c r="AA104" s="51">
        <v>4</v>
      </c>
      <c r="AB104" s="51">
        <v>83</v>
      </c>
      <c r="AC104" s="51">
        <v>16</v>
      </c>
      <c r="AD104" s="51">
        <v>10</v>
      </c>
      <c r="AE104" s="52">
        <v>0</v>
      </c>
      <c r="AF104" s="42"/>
      <c r="AG104" s="454"/>
      <c r="AH104" s="451"/>
      <c r="AI104" s="49" t="s">
        <v>20</v>
      </c>
      <c r="AJ104" s="50">
        <v>118</v>
      </c>
      <c r="AK104" s="51">
        <v>6</v>
      </c>
      <c r="AL104" s="51">
        <v>15</v>
      </c>
      <c r="AM104" s="51">
        <v>52</v>
      </c>
      <c r="AN104" s="51">
        <v>39</v>
      </c>
      <c r="AO104" s="51">
        <v>6</v>
      </c>
      <c r="AP104" s="49" t="s">
        <v>20</v>
      </c>
      <c r="AQ104" s="50">
        <v>113</v>
      </c>
      <c r="AR104" s="51">
        <v>4</v>
      </c>
      <c r="AS104" s="51">
        <v>17</v>
      </c>
      <c r="AT104" s="51">
        <v>31</v>
      </c>
      <c r="AU104" s="51">
        <v>19</v>
      </c>
      <c r="AV104" s="52">
        <v>42</v>
      </c>
      <c r="AW104" s="42"/>
      <c r="AX104" s="42"/>
      <c r="AY104" s="48"/>
    </row>
    <row r="105" spans="2:51" s="32" customFormat="1" ht="10.5" thickBot="1">
      <c r="B105" s="454"/>
      <c r="C105" s="451"/>
      <c r="D105" s="514" t="s">
        <v>60</v>
      </c>
      <c r="E105" s="445"/>
      <c r="F105" s="445"/>
      <c r="G105" s="516"/>
      <c r="H105" s="122" t="s">
        <v>27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4">
        <v>0</v>
      </c>
      <c r="O105" s="42"/>
      <c r="P105" s="454"/>
      <c r="Q105" s="451"/>
      <c r="R105" s="49" t="s">
        <v>27</v>
      </c>
      <c r="S105" s="50">
        <v>0</v>
      </c>
      <c r="T105" s="51">
        <v>0</v>
      </c>
      <c r="U105" s="51">
        <v>0</v>
      </c>
      <c r="V105" s="51">
        <v>0</v>
      </c>
      <c r="W105" s="51">
        <v>0</v>
      </c>
      <c r="X105" s="52">
        <v>0</v>
      </c>
      <c r="Y105" s="49" t="s">
        <v>27</v>
      </c>
      <c r="Z105" s="50">
        <v>0</v>
      </c>
      <c r="AA105" s="51">
        <v>0</v>
      </c>
      <c r="AB105" s="51">
        <v>0</v>
      </c>
      <c r="AC105" s="51">
        <v>0</v>
      </c>
      <c r="AD105" s="51">
        <v>0</v>
      </c>
      <c r="AE105" s="52">
        <v>0</v>
      </c>
      <c r="AF105" s="42"/>
      <c r="AG105" s="454"/>
      <c r="AH105" s="451"/>
      <c r="AI105" s="49" t="s">
        <v>27</v>
      </c>
      <c r="AJ105" s="50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49" t="s">
        <v>27</v>
      </c>
      <c r="AQ105" s="50">
        <v>0</v>
      </c>
      <c r="AR105" s="51">
        <v>0</v>
      </c>
      <c r="AS105" s="51">
        <v>0</v>
      </c>
      <c r="AT105" s="51">
        <v>0</v>
      </c>
      <c r="AU105" s="51">
        <v>0</v>
      </c>
      <c r="AV105" s="52">
        <v>0</v>
      </c>
      <c r="AW105" s="42"/>
      <c r="AX105" s="42"/>
      <c r="AY105" s="48"/>
    </row>
    <row r="106" spans="2:51" s="32" customFormat="1" ht="10.5" thickBot="1">
      <c r="B106" s="455"/>
      <c r="C106" s="453"/>
      <c r="D106" s="506"/>
      <c r="E106" s="445"/>
      <c r="F106" s="445"/>
      <c r="G106" s="516"/>
      <c r="H106" s="128" t="s">
        <v>31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30">
        <v>0</v>
      </c>
      <c r="O106" s="42"/>
      <c r="P106" s="505"/>
      <c r="Q106" s="452"/>
      <c r="R106" s="49" t="s">
        <v>31</v>
      </c>
      <c r="S106" s="50">
        <v>0</v>
      </c>
      <c r="T106" s="51">
        <v>0</v>
      </c>
      <c r="U106" s="51">
        <v>0</v>
      </c>
      <c r="V106" s="51">
        <v>0</v>
      </c>
      <c r="W106" s="51">
        <v>0</v>
      </c>
      <c r="X106" s="52">
        <v>0</v>
      </c>
      <c r="Y106" s="49" t="s">
        <v>31</v>
      </c>
      <c r="Z106" s="50">
        <v>0</v>
      </c>
      <c r="AA106" s="51">
        <v>0</v>
      </c>
      <c r="AB106" s="51">
        <v>0</v>
      </c>
      <c r="AC106" s="51">
        <v>0</v>
      </c>
      <c r="AD106" s="51">
        <v>0</v>
      </c>
      <c r="AE106" s="52">
        <v>0</v>
      </c>
      <c r="AF106" s="42"/>
      <c r="AG106" s="505"/>
      <c r="AH106" s="452"/>
      <c r="AI106" s="49" t="s">
        <v>31</v>
      </c>
      <c r="AJ106" s="50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49" t="s">
        <v>31</v>
      </c>
      <c r="AQ106" s="50">
        <v>0</v>
      </c>
      <c r="AR106" s="51">
        <v>0</v>
      </c>
      <c r="AS106" s="51">
        <v>0</v>
      </c>
      <c r="AT106" s="51">
        <v>0</v>
      </c>
      <c r="AU106" s="51">
        <v>0</v>
      </c>
      <c r="AV106" s="52">
        <v>0</v>
      </c>
      <c r="AW106" s="42"/>
      <c r="AX106" s="42"/>
      <c r="AY106" s="48"/>
    </row>
    <row r="107" spans="2:51" s="32" customFormat="1" ht="10.5" thickBot="1">
      <c r="B107" s="456">
        <v>33</v>
      </c>
      <c r="C107" s="450" t="s">
        <v>92</v>
      </c>
      <c r="D107" s="444" t="s">
        <v>84</v>
      </c>
      <c r="E107" s="444" t="s">
        <v>62</v>
      </c>
      <c r="F107" s="444" t="s">
        <v>58</v>
      </c>
      <c r="G107" s="516" t="s">
        <v>63</v>
      </c>
      <c r="H107" s="122" t="s">
        <v>11</v>
      </c>
      <c r="I107" s="123">
        <v>0</v>
      </c>
      <c r="J107" s="123">
        <v>0</v>
      </c>
      <c r="K107" s="123">
        <v>0</v>
      </c>
      <c r="L107" s="123">
        <v>0</v>
      </c>
      <c r="M107" s="123">
        <v>0</v>
      </c>
      <c r="N107" s="124">
        <v>0</v>
      </c>
      <c r="O107" s="42"/>
      <c r="P107" s="507">
        <v>33</v>
      </c>
      <c r="Q107" s="508" t="s">
        <v>92</v>
      </c>
      <c r="R107" s="49" t="s">
        <v>11</v>
      </c>
      <c r="S107" s="50">
        <v>0</v>
      </c>
      <c r="T107" s="51">
        <v>0</v>
      </c>
      <c r="U107" s="51">
        <v>0</v>
      </c>
      <c r="V107" s="51">
        <v>0</v>
      </c>
      <c r="W107" s="51">
        <v>0</v>
      </c>
      <c r="X107" s="52">
        <v>0</v>
      </c>
      <c r="Y107" s="49" t="s">
        <v>11</v>
      </c>
      <c r="Z107" s="50">
        <v>0</v>
      </c>
      <c r="AA107" s="51">
        <v>0</v>
      </c>
      <c r="AB107" s="51">
        <v>0</v>
      </c>
      <c r="AC107" s="51">
        <v>0</v>
      </c>
      <c r="AD107" s="51">
        <v>0</v>
      </c>
      <c r="AE107" s="52">
        <v>0</v>
      </c>
      <c r="AF107" s="42"/>
      <c r="AG107" s="507">
        <v>33</v>
      </c>
      <c r="AH107" s="508" t="s">
        <v>92</v>
      </c>
      <c r="AI107" s="49" t="s">
        <v>11</v>
      </c>
      <c r="AJ107" s="50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49" t="s">
        <v>11</v>
      </c>
      <c r="AQ107" s="50">
        <v>0</v>
      </c>
      <c r="AR107" s="51">
        <v>0</v>
      </c>
      <c r="AS107" s="51">
        <v>0</v>
      </c>
      <c r="AT107" s="51">
        <v>0</v>
      </c>
      <c r="AU107" s="51">
        <v>0</v>
      </c>
      <c r="AV107" s="52">
        <v>0</v>
      </c>
      <c r="AW107" s="42"/>
      <c r="AX107" s="42"/>
      <c r="AY107" s="48"/>
    </row>
    <row r="108" spans="2:51" s="32" customFormat="1" ht="10.5" thickBot="1">
      <c r="B108" s="454"/>
      <c r="C108" s="451"/>
      <c r="D108" s="445"/>
      <c r="E108" s="445"/>
      <c r="F108" s="445"/>
      <c r="G108" s="516"/>
      <c r="H108" s="122" t="s">
        <v>20</v>
      </c>
      <c r="I108" s="123">
        <v>117</v>
      </c>
      <c r="J108" s="123">
        <v>4</v>
      </c>
      <c r="K108" s="123">
        <v>90</v>
      </c>
      <c r="L108" s="123">
        <v>13</v>
      </c>
      <c r="M108" s="123">
        <v>10</v>
      </c>
      <c r="N108" s="124">
        <v>0</v>
      </c>
      <c r="O108" s="42"/>
      <c r="P108" s="454"/>
      <c r="Q108" s="451"/>
      <c r="R108" s="49" t="s">
        <v>20</v>
      </c>
      <c r="S108" s="50">
        <v>118</v>
      </c>
      <c r="T108" s="51">
        <v>6</v>
      </c>
      <c r="U108" s="51">
        <v>96</v>
      </c>
      <c r="V108" s="51">
        <v>6</v>
      </c>
      <c r="W108" s="51">
        <v>10</v>
      </c>
      <c r="X108" s="52">
        <v>0</v>
      </c>
      <c r="Y108" s="49" t="s">
        <v>20</v>
      </c>
      <c r="Z108" s="50">
        <v>113</v>
      </c>
      <c r="AA108" s="51">
        <v>4</v>
      </c>
      <c r="AB108" s="51">
        <v>103</v>
      </c>
      <c r="AC108" s="51">
        <v>6</v>
      </c>
      <c r="AD108" s="51">
        <v>0</v>
      </c>
      <c r="AE108" s="52">
        <v>0</v>
      </c>
      <c r="AF108" s="42"/>
      <c r="AG108" s="454"/>
      <c r="AH108" s="451"/>
      <c r="AI108" s="49" t="s">
        <v>20</v>
      </c>
      <c r="AJ108" s="50">
        <v>118</v>
      </c>
      <c r="AK108" s="51">
        <v>6</v>
      </c>
      <c r="AL108" s="51">
        <v>89</v>
      </c>
      <c r="AM108" s="51">
        <v>6</v>
      </c>
      <c r="AN108" s="51">
        <v>12</v>
      </c>
      <c r="AO108" s="51">
        <v>5</v>
      </c>
      <c r="AP108" s="49" t="s">
        <v>20</v>
      </c>
      <c r="AQ108" s="50">
        <v>113</v>
      </c>
      <c r="AR108" s="51">
        <v>4</v>
      </c>
      <c r="AS108" s="51">
        <v>86</v>
      </c>
      <c r="AT108" s="51">
        <v>6</v>
      </c>
      <c r="AU108" s="51">
        <v>5</v>
      </c>
      <c r="AV108" s="52">
        <v>12</v>
      </c>
      <c r="AW108" s="42"/>
      <c r="AX108" s="42"/>
      <c r="AY108" s="48"/>
    </row>
    <row r="109" spans="2:51" s="32" customFormat="1" ht="10.5" thickBot="1">
      <c r="B109" s="454"/>
      <c r="C109" s="451"/>
      <c r="D109" s="514" t="s">
        <v>60</v>
      </c>
      <c r="E109" s="445"/>
      <c r="F109" s="445"/>
      <c r="G109" s="516"/>
      <c r="H109" s="122" t="s">
        <v>27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4">
        <v>0</v>
      </c>
      <c r="O109" s="42"/>
      <c r="P109" s="454"/>
      <c r="Q109" s="451"/>
      <c r="R109" s="49" t="s">
        <v>27</v>
      </c>
      <c r="S109" s="50">
        <v>0</v>
      </c>
      <c r="T109" s="51">
        <v>0</v>
      </c>
      <c r="U109" s="51">
        <v>0</v>
      </c>
      <c r="V109" s="51">
        <v>0</v>
      </c>
      <c r="W109" s="51">
        <v>0</v>
      </c>
      <c r="X109" s="52">
        <v>0</v>
      </c>
      <c r="Y109" s="49" t="s">
        <v>27</v>
      </c>
      <c r="Z109" s="50">
        <v>0</v>
      </c>
      <c r="AA109" s="51">
        <v>0</v>
      </c>
      <c r="AB109" s="51">
        <v>0</v>
      </c>
      <c r="AC109" s="51">
        <v>0</v>
      </c>
      <c r="AD109" s="51">
        <v>0</v>
      </c>
      <c r="AE109" s="52">
        <v>0</v>
      </c>
      <c r="AF109" s="42"/>
      <c r="AG109" s="454"/>
      <c r="AH109" s="451"/>
      <c r="AI109" s="49" t="s">
        <v>27</v>
      </c>
      <c r="AJ109" s="50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49" t="s">
        <v>27</v>
      </c>
      <c r="AQ109" s="50">
        <v>0</v>
      </c>
      <c r="AR109" s="51">
        <v>0</v>
      </c>
      <c r="AS109" s="51">
        <v>0</v>
      </c>
      <c r="AT109" s="51">
        <v>0</v>
      </c>
      <c r="AU109" s="51">
        <v>0</v>
      </c>
      <c r="AV109" s="52">
        <v>0</v>
      </c>
      <c r="AW109" s="42"/>
      <c r="AX109" s="42"/>
      <c r="AY109" s="48"/>
    </row>
    <row r="110" spans="2:51" s="32" customFormat="1" ht="10.5" thickBot="1">
      <c r="B110" s="455"/>
      <c r="C110" s="453"/>
      <c r="D110" s="506"/>
      <c r="E110" s="445"/>
      <c r="F110" s="445"/>
      <c r="G110" s="516"/>
      <c r="H110" s="125" t="s">
        <v>31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7">
        <v>0</v>
      </c>
      <c r="O110" s="42"/>
      <c r="P110" s="505"/>
      <c r="Q110" s="452"/>
      <c r="R110" s="49" t="s">
        <v>31</v>
      </c>
      <c r="S110" s="50">
        <v>0</v>
      </c>
      <c r="T110" s="51">
        <v>0</v>
      </c>
      <c r="U110" s="51">
        <v>0</v>
      </c>
      <c r="V110" s="51">
        <v>0</v>
      </c>
      <c r="W110" s="51">
        <v>0</v>
      </c>
      <c r="X110" s="52">
        <v>0</v>
      </c>
      <c r="Y110" s="49" t="s">
        <v>31</v>
      </c>
      <c r="Z110" s="50">
        <v>0</v>
      </c>
      <c r="AA110" s="51">
        <v>0</v>
      </c>
      <c r="AB110" s="51">
        <v>0</v>
      </c>
      <c r="AC110" s="51">
        <v>0</v>
      </c>
      <c r="AD110" s="51">
        <v>0</v>
      </c>
      <c r="AE110" s="52">
        <v>0</v>
      </c>
      <c r="AF110" s="42"/>
      <c r="AG110" s="505"/>
      <c r="AH110" s="452"/>
      <c r="AI110" s="49" t="s">
        <v>31</v>
      </c>
      <c r="AJ110" s="50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49" t="s">
        <v>31</v>
      </c>
      <c r="AQ110" s="50">
        <v>0</v>
      </c>
      <c r="AR110" s="51">
        <v>0</v>
      </c>
      <c r="AS110" s="51">
        <v>0</v>
      </c>
      <c r="AT110" s="51">
        <v>0</v>
      </c>
      <c r="AU110" s="51">
        <v>0</v>
      </c>
      <c r="AV110" s="52">
        <v>0</v>
      </c>
      <c r="AW110" s="42"/>
      <c r="AX110" s="42"/>
      <c r="AY110" s="48"/>
    </row>
    <row r="111" spans="2:51" s="32" customFormat="1" ht="10.5" thickBot="1">
      <c r="B111" s="456">
        <v>39</v>
      </c>
      <c r="C111" s="450" t="s">
        <v>95</v>
      </c>
      <c r="D111" s="444" t="s">
        <v>84</v>
      </c>
      <c r="E111" s="444" t="s">
        <v>62</v>
      </c>
      <c r="F111" s="444" t="s">
        <v>58</v>
      </c>
      <c r="G111" s="516" t="s">
        <v>63</v>
      </c>
      <c r="H111" s="47" t="s">
        <v>11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5">
        <v>0</v>
      </c>
      <c r="O111" s="42"/>
      <c r="P111" s="507">
        <v>39</v>
      </c>
      <c r="Q111" s="508" t="s">
        <v>95</v>
      </c>
      <c r="R111" s="49" t="s">
        <v>11</v>
      </c>
      <c r="S111" s="50">
        <v>0</v>
      </c>
      <c r="T111" s="51">
        <v>0</v>
      </c>
      <c r="U111" s="51">
        <v>0</v>
      </c>
      <c r="V111" s="51">
        <v>0</v>
      </c>
      <c r="W111" s="51">
        <v>0</v>
      </c>
      <c r="X111" s="52">
        <v>0</v>
      </c>
      <c r="Y111" s="49" t="s">
        <v>11</v>
      </c>
      <c r="Z111" s="50">
        <v>0</v>
      </c>
      <c r="AA111" s="51">
        <v>0</v>
      </c>
      <c r="AB111" s="51">
        <v>0</v>
      </c>
      <c r="AC111" s="51">
        <v>0</v>
      </c>
      <c r="AD111" s="51">
        <v>0</v>
      </c>
      <c r="AE111" s="52">
        <v>0</v>
      </c>
      <c r="AF111" s="42"/>
      <c r="AG111" s="507">
        <v>39</v>
      </c>
      <c r="AH111" s="508" t="s">
        <v>95</v>
      </c>
      <c r="AI111" s="49" t="s">
        <v>11</v>
      </c>
      <c r="AJ111" s="50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49" t="s">
        <v>11</v>
      </c>
      <c r="AQ111" s="50">
        <v>0</v>
      </c>
      <c r="AR111" s="51">
        <v>0</v>
      </c>
      <c r="AS111" s="51">
        <v>0</v>
      </c>
      <c r="AT111" s="51">
        <v>0</v>
      </c>
      <c r="AU111" s="51">
        <v>0</v>
      </c>
      <c r="AV111" s="52">
        <v>0</v>
      </c>
      <c r="AW111" s="42"/>
      <c r="AX111" s="42"/>
      <c r="AY111" s="48"/>
    </row>
    <row r="112" spans="2:51" s="32" customFormat="1" ht="10.5" thickBot="1">
      <c r="B112" s="454"/>
      <c r="C112" s="451"/>
      <c r="D112" s="445"/>
      <c r="E112" s="445"/>
      <c r="F112" s="445"/>
      <c r="G112" s="516"/>
      <c r="H112" s="122" t="s">
        <v>20</v>
      </c>
      <c r="I112" s="123">
        <v>116</v>
      </c>
      <c r="J112" s="123">
        <v>4</v>
      </c>
      <c r="K112" s="123">
        <v>76</v>
      </c>
      <c r="L112" s="123">
        <v>25</v>
      </c>
      <c r="M112" s="123">
        <v>11</v>
      </c>
      <c r="N112" s="124">
        <v>0</v>
      </c>
      <c r="O112" s="42"/>
      <c r="P112" s="454"/>
      <c r="Q112" s="451"/>
      <c r="R112" s="49" t="s">
        <v>20</v>
      </c>
      <c r="S112" s="50">
        <v>118</v>
      </c>
      <c r="T112" s="51">
        <v>11</v>
      </c>
      <c r="U112" s="51">
        <v>81</v>
      </c>
      <c r="V112" s="51">
        <v>0</v>
      </c>
      <c r="W112" s="51">
        <v>25</v>
      </c>
      <c r="X112" s="52">
        <v>1</v>
      </c>
      <c r="Y112" s="49" t="s">
        <v>20</v>
      </c>
      <c r="Z112" s="50">
        <v>113</v>
      </c>
      <c r="AA112" s="51">
        <v>9</v>
      </c>
      <c r="AB112" s="51">
        <v>13</v>
      </c>
      <c r="AC112" s="51">
        <v>71</v>
      </c>
      <c r="AD112" s="51">
        <v>0</v>
      </c>
      <c r="AE112" s="52">
        <v>20</v>
      </c>
      <c r="AF112" s="42"/>
      <c r="AG112" s="454"/>
      <c r="AH112" s="451"/>
      <c r="AI112" s="49" t="s">
        <v>20</v>
      </c>
      <c r="AJ112" s="50">
        <v>118</v>
      </c>
      <c r="AK112" s="51">
        <v>6</v>
      </c>
      <c r="AL112" s="51">
        <v>76</v>
      </c>
      <c r="AM112" s="51">
        <v>0</v>
      </c>
      <c r="AN112" s="51">
        <v>25</v>
      </c>
      <c r="AO112" s="51">
        <v>11</v>
      </c>
      <c r="AP112" s="49" t="s">
        <v>20</v>
      </c>
      <c r="AQ112" s="50">
        <v>113</v>
      </c>
      <c r="AR112" s="51">
        <v>4</v>
      </c>
      <c r="AS112" s="51">
        <v>2</v>
      </c>
      <c r="AT112" s="51">
        <v>71</v>
      </c>
      <c r="AU112" s="51">
        <v>0</v>
      </c>
      <c r="AV112" s="52">
        <v>36</v>
      </c>
      <c r="AW112" s="42"/>
      <c r="AX112" s="42"/>
      <c r="AY112" s="48"/>
    </row>
    <row r="113" spans="2:51" s="32" customFormat="1" ht="10.5" thickBot="1">
      <c r="B113" s="454"/>
      <c r="C113" s="451"/>
      <c r="D113" s="514" t="s">
        <v>60</v>
      </c>
      <c r="E113" s="445"/>
      <c r="F113" s="445"/>
      <c r="G113" s="516"/>
      <c r="H113" s="122" t="s">
        <v>27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24">
        <v>0</v>
      </c>
      <c r="O113" s="42"/>
      <c r="P113" s="454"/>
      <c r="Q113" s="451"/>
      <c r="R113" s="49" t="s">
        <v>27</v>
      </c>
      <c r="S113" s="50">
        <v>0</v>
      </c>
      <c r="T113" s="51">
        <v>0</v>
      </c>
      <c r="U113" s="51">
        <v>0</v>
      </c>
      <c r="V113" s="51">
        <v>0</v>
      </c>
      <c r="W113" s="51">
        <v>0</v>
      </c>
      <c r="X113" s="52">
        <v>0</v>
      </c>
      <c r="Y113" s="49" t="s">
        <v>27</v>
      </c>
      <c r="Z113" s="50">
        <v>0</v>
      </c>
      <c r="AA113" s="51">
        <v>0</v>
      </c>
      <c r="AB113" s="51">
        <v>0</v>
      </c>
      <c r="AC113" s="51">
        <v>0</v>
      </c>
      <c r="AD113" s="51">
        <v>0</v>
      </c>
      <c r="AE113" s="52">
        <v>0</v>
      </c>
      <c r="AF113" s="42"/>
      <c r="AG113" s="454"/>
      <c r="AH113" s="451"/>
      <c r="AI113" s="49" t="s">
        <v>27</v>
      </c>
      <c r="AJ113" s="50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49" t="s">
        <v>27</v>
      </c>
      <c r="AQ113" s="50">
        <v>0</v>
      </c>
      <c r="AR113" s="51">
        <v>0</v>
      </c>
      <c r="AS113" s="51">
        <v>0</v>
      </c>
      <c r="AT113" s="51">
        <v>0</v>
      </c>
      <c r="AU113" s="51">
        <v>0</v>
      </c>
      <c r="AV113" s="52">
        <v>0</v>
      </c>
      <c r="AW113" s="42"/>
      <c r="AX113" s="42"/>
      <c r="AY113" s="48"/>
    </row>
    <row r="114" spans="2:51" s="32" customFormat="1" ht="10.5" thickBot="1">
      <c r="B114" s="455"/>
      <c r="C114" s="453"/>
      <c r="D114" s="506"/>
      <c r="E114" s="445"/>
      <c r="F114" s="445"/>
      <c r="G114" s="516"/>
      <c r="H114" s="128" t="s">
        <v>31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30">
        <v>0</v>
      </c>
      <c r="O114" s="42"/>
      <c r="P114" s="505"/>
      <c r="Q114" s="452"/>
      <c r="R114" s="49" t="s">
        <v>31</v>
      </c>
      <c r="S114" s="50">
        <v>0</v>
      </c>
      <c r="T114" s="51">
        <v>0</v>
      </c>
      <c r="U114" s="51">
        <v>0</v>
      </c>
      <c r="V114" s="51">
        <v>0</v>
      </c>
      <c r="W114" s="51">
        <v>0</v>
      </c>
      <c r="X114" s="52">
        <v>0</v>
      </c>
      <c r="Y114" s="49" t="s">
        <v>31</v>
      </c>
      <c r="Z114" s="50">
        <v>0</v>
      </c>
      <c r="AA114" s="51">
        <v>0</v>
      </c>
      <c r="AB114" s="51">
        <v>0</v>
      </c>
      <c r="AC114" s="51">
        <v>0</v>
      </c>
      <c r="AD114" s="51">
        <v>0</v>
      </c>
      <c r="AE114" s="52">
        <v>0</v>
      </c>
      <c r="AF114" s="42"/>
      <c r="AG114" s="505"/>
      <c r="AH114" s="452"/>
      <c r="AI114" s="49" t="s">
        <v>31</v>
      </c>
      <c r="AJ114" s="50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49" t="s">
        <v>31</v>
      </c>
      <c r="AQ114" s="50">
        <v>0</v>
      </c>
      <c r="AR114" s="51">
        <v>0</v>
      </c>
      <c r="AS114" s="51">
        <v>0</v>
      </c>
      <c r="AT114" s="51">
        <v>0</v>
      </c>
      <c r="AU114" s="51">
        <v>0</v>
      </c>
      <c r="AV114" s="52">
        <v>0</v>
      </c>
      <c r="AW114" s="42"/>
      <c r="AX114" s="42"/>
      <c r="AY114" s="48"/>
    </row>
    <row r="115" spans="2:51" s="32" customFormat="1" ht="12" customHeight="1" thickBot="1">
      <c r="B115" s="456">
        <v>35</v>
      </c>
      <c r="C115" s="450" t="s">
        <v>93</v>
      </c>
      <c r="D115" s="444" t="s">
        <v>84</v>
      </c>
      <c r="E115" s="444" t="s">
        <v>76</v>
      </c>
      <c r="F115" s="444" t="s">
        <v>58</v>
      </c>
      <c r="G115" s="516" t="s">
        <v>94</v>
      </c>
      <c r="H115" s="122" t="s">
        <v>11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4">
        <v>0</v>
      </c>
      <c r="O115" s="42"/>
      <c r="P115" s="507">
        <v>35</v>
      </c>
      <c r="Q115" s="508" t="s">
        <v>93</v>
      </c>
      <c r="R115" s="49" t="s">
        <v>11</v>
      </c>
      <c r="S115" s="50">
        <v>0</v>
      </c>
      <c r="T115" s="51">
        <v>0</v>
      </c>
      <c r="U115" s="51">
        <v>0</v>
      </c>
      <c r="V115" s="51">
        <v>0</v>
      </c>
      <c r="W115" s="51">
        <v>0</v>
      </c>
      <c r="X115" s="52">
        <v>0</v>
      </c>
      <c r="Y115" s="49" t="s">
        <v>11</v>
      </c>
      <c r="Z115" s="50">
        <v>0</v>
      </c>
      <c r="AA115" s="51">
        <v>0</v>
      </c>
      <c r="AB115" s="51">
        <v>0</v>
      </c>
      <c r="AC115" s="51">
        <v>0</v>
      </c>
      <c r="AD115" s="51">
        <v>0</v>
      </c>
      <c r="AE115" s="52">
        <v>0</v>
      </c>
      <c r="AF115" s="42"/>
      <c r="AG115" s="507">
        <v>35</v>
      </c>
      <c r="AH115" s="508" t="s">
        <v>93</v>
      </c>
      <c r="AI115" s="49" t="s">
        <v>11</v>
      </c>
      <c r="AJ115" s="50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49" t="s">
        <v>11</v>
      </c>
      <c r="AQ115" s="50">
        <v>0</v>
      </c>
      <c r="AR115" s="51">
        <v>0</v>
      </c>
      <c r="AS115" s="51">
        <v>0</v>
      </c>
      <c r="AT115" s="51">
        <v>0</v>
      </c>
      <c r="AU115" s="51">
        <v>0</v>
      </c>
      <c r="AV115" s="52">
        <v>0</v>
      </c>
      <c r="AW115" s="42"/>
      <c r="AX115" s="42"/>
      <c r="AY115" s="48"/>
    </row>
    <row r="116" spans="2:51" s="32" customFormat="1" ht="10.5" thickBot="1">
      <c r="B116" s="454"/>
      <c r="C116" s="451"/>
      <c r="D116" s="445"/>
      <c r="E116" s="445"/>
      <c r="F116" s="445"/>
      <c r="G116" s="516"/>
      <c r="H116" s="122" t="s">
        <v>20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N116" s="124">
        <v>0</v>
      </c>
      <c r="O116" s="42"/>
      <c r="P116" s="454"/>
      <c r="Q116" s="451"/>
      <c r="R116" s="49" t="s">
        <v>20</v>
      </c>
      <c r="S116" s="50">
        <v>0</v>
      </c>
      <c r="T116" s="51">
        <v>0</v>
      </c>
      <c r="U116" s="51">
        <v>0</v>
      </c>
      <c r="V116" s="51">
        <v>0</v>
      </c>
      <c r="W116" s="51">
        <v>0</v>
      </c>
      <c r="X116" s="52">
        <v>0</v>
      </c>
      <c r="Y116" s="49" t="s">
        <v>20</v>
      </c>
      <c r="Z116" s="50">
        <v>0</v>
      </c>
      <c r="AA116" s="51">
        <v>0</v>
      </c>
      <c r="AB116" s="51">
        <v>0</v>
      </c>
      <c r="AC116" s="51">
        <v>0</v>
      </c>
      <c r="AD116" s="51">
        <v>0</v>
      </c>
      <c r="AE116" s="52">
        <v>0</v>
      </c>
      <c r="AF116" s="42"/>
      <c r="AG116" s="454"/>
      <c r="AH116" s="451"/>
      <c r="AI116" s="49" t="s">
        <v>20</v>
      </c>
      <c r="AJ116" s="50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49" t="s">
        <v>20</v>
      </c>
      <c r="AQ116" s="50">
        <v>0</v>
      </c>
      <c r="AR116" s="51">
        <v>0</v>
      </c>
      <c r="AS116" s="51">
        <v>0</v>
      </c>
      <c r="AT116" s="51">
        <v>0</v>
      </c>
      <c r="AU116" s="51">
        <v>0</v>
      </c>
      <c r="AV116" s="52">
        <v>0</v>
      </c>
      <c r="AW116" s="42"/>
      <c r="AX116" s="42"/>
      <c r="AY116" s="48"/>
    </row>
    <row r="117" spans="2:51" s="32" customFormat="1" ht="10.5" thickBot="1">
      <c r="B117" s="454"/>
      <c r="C117" s="451"/>
      <c r="D117" s="514" t="s">
        <v>60</v>
      </c>
      <c r="E117" s="445"/>
      <c r="F117" s="445"/>
      <c r="G117" s="516"/>
      <c r="H117" s="122" t="s">
        <v>27</v>
      </c>
      <c r="I117" s="123">
        <v>22</v>
      </c>
      <c r="J117" s="123">
        <v>3</v>
      </c>
      <c r="K117" s="123">
        <v>5</v>
      </c>
      <c r="L117" s="123">
        <v>4</v>
      </c>
      <c r="M117" s="123">
        <v>8</v>
      </c>
      <c r="N117" s="124">
        <v>2</v>
      </c>
      <c r="O117" s="42"/>
      <c r="P117" s="454"/>
      <c r="Q117" s="451"/>
      <c r="R117" s="49" t="s">
        <v>27</v>
      </c>
      <c r="S117" s="50">
        <v>22</v>
      </c>
      <c r="T117" s="51">
        <v>0</v>
      </c>
      <c r="U117" s="51">
        <v>11</v>
      </c>
      <c r="V117" s="51">
        <v>5</v>
      </c>
      <c r="W117" s="51">
        <v>4</v>
      </c>
      <c r="X117" s="52">
        <v>2</v>
      </c>
      <c r="Y117" s="49" t="s">
        <v>27</v>
      </c>
      <c r="Z117" s="50">
        <v>14</v>
      </c>
      <c r="AA117" s="51">
        <v>0</v>
      </c>
      <c r="AB117" s="51">
        <v>12</v>
      </c>
      <c r="AC117" s="51">
        <v>0</v>
      </c>
      <c r="AD117" s="51">
        <v>1</v>
      </c>
      <c r="AE117" s="52">
        <v>1</v>
      </c>
      <c r="AF117" s="42"/>
      <c r="AG117" s="454"/>
      <c r="AH117" s="451"/>
      <c r="AI117" s="49" t="s">
        <v>27</v>
      </c>
      <c r="AJ117" s="50">
        <v>22</v>
      </c>
      <c r="AK117" s="51">
        <v>0</v>
      </c>
      <c r="AL117" s="51">
        <v>3</v>
      </c>
      <c r="AM117" s="51">
        <v>5</v>
      </c>
      <c r="AN117" s="51">
        <v>4</v>
      </c>
      <c r="AO117" s="51">
        <v>10</v>
      </c>
      <c r="AP117" s="49" t="s">
        <v>27</v>
      </c>
      <c r="AQ117" s="50">
        <v>14</v>
      </c>
      <c r="AR117" s="51">
        <v>0</v>
      </c>
      <c r="AS117" s="51">
        <v>0</v>
      </c>
      <c r="AT117" s="51">
        <v>0</v>
      </c>
      <c r="AU117" s="51">
        <v>1</v>
      </c>
      <c r="AV117" s="52">
        <v>13</v>
      </c>
      <c r="AW117" s="42"/>
      <c r="AX117" s="42"/>
      <c r="AY117" s="48"/>
    </row>
    <row r="118" spans="2:51" s="32" customFormat="1" ht="10.5" thickBot="1">
      <c r="B118" s="455"/>
      <c r="C118" s="453"/>
      <c r="D118" s="506"/>
      <c r="E118" s="445"/>
      <c r="F118" s="445"/>
      <c r="G118" s="516"/>
      <c r="H118" s="125" t="s">
        <v>31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7">
        <v>0</v>
      </c>
      <c r="O118" s="42"/>
      <c r="P118" s="505"/>
      <c r="Q118" s="452"/>
      <c r="R118" s="49" t="s">
        <v>31</v>
      </c>
      <c r="S118" s="50">
        <v>0</v>
      </c>
      <c r="T118" s="51">
        <v>0</v>
      </c>
      <c r="U118" s="51">
        <v>0</v>
      </c>
      <c r="V118" s="51">
        <v>0</v>
      </c>
      <c r="W118" s="51">
        <v>0</v>
      </c>
      <c r="X118" s="52">
        <v>0</v>
      </c>
      <c r="Y118" s="49" t="s">
        <v>31</v>
      </c>
      <c r="Z118" s="50">
        <v>0</v>
      </c>
      <c r="AA118" s="51">
        <v>0</v>
      </c>
      <c r="AB118" s="51">
        <v>0</v>
      </c>
      <c r="AC118" s="51">
        <v>0</v>
      </c>
      <c r="AD118" s="51">
        <v>0</v>
      </c>
      <c r="AE118" s="52">
        <v>0</v>
      </c>
      <c r="AF118" s="42"/>
      <c r="AG118" s="505"/>
      <c r="AH118" s="452"/>
      <c r="AI118" s="49" t="s">
        <v>31</v>
      </c>
      <c r="AJ118" s="50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49" t="s">
        <v>31</v>
      </c>
      <c r="AQ118" s="50">
        <v>0</v>
      </c>
      <c r="AR118" s="51">
        <v>0</v>
      </c>
      <c r="AS118" s="51">
        <v>0</v>
      </c>
      <c r="AT118" s="51">
        <v>0</v>
      </c>
      <c r="AU118" s="51">
        <v>0</v>
      </c>
      <c r="AV118" s="52">
        <v>0</v>
      </c>
      <c r="AW118" s="42"/>
      <c r="AX118" s="42"/>
      <c r="AY118" s="48"/>
    </row>
    <row r="119" spans="2:51" s="32" customFormat="1" ht="10.5" thickBot="1">
      <c r="B119" s="456">
        <v>43</v>
      </c>
      <c r="C119" s="450" t="s">
        <v>115</v>
      </c>
      <c r="D119" s="444" t="s">
        <v>84</v>
      </c>
      <c r="E119" s="444" t="s">
        <v>76</v>
      </c>
      <c r="F119" s="444" t="s">
        <v>58</v>
      </c>
      <c r="G119" s="516" t="s">
        <v>59</v>
      </c>
      <c r="H119" s="47" t="s">
        <v>11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5">
        <v>0</v>
      </c>
      <c r="O119" s="53"/>
      <c r="P119" s="507">
        <v>43</v>
      </c>
      <c r="Q119" s="508" t="s">
        <v>115</v>
      </c>
      <c r="R119" s="49" t="s">
        <v>11</v>
      </c>
      <c r="S119" s="50">
        <v>0</v>
      </c>
      <c r="T119" s="54">
        <v>0</v>
      </c>
      <c r="U119" s="54">
        <v>0</v>
      </c>
      <c r="V119" s="54">
        <v>0</v>
      </c>
      <c r="W119" s="54">
        <v>0</v>
      </c>
      <c r="X119" s="55">
        <v>0</v>
      </c>
      <c r="Y119" s="49" t="s">
        <v>11</v>
      </c>
      <c r="Z119" s="50">
        <v>0</v>
      </c>
      <c r="AA119" s="54">
        <v>0</v>
      </c>
      <c r="AB119" s="54">
        <v>0</v>
      </c>
      <c r="AC119" s="54">
        <v>0</v>
      </c>
      <c r="AD119" s="54">
        <v>0</v>
      </c>
      <c r="AE119" s="55">
        <v>0</v>
      </c>
      <c r="AF119" s="53"/>
      <c r="AG119" s="507">
        <v>43</v>
      </c>
      <c r="AH119" s="508" t="s">
        <v>115</v>
      </c>
      <c r="AI119" s="49" t="s">
        <v>11</v>
      </c>
      <c r="AJ119" s="50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49" t="s">
        <v>11</v>
      </c>
      <c r="AQ119" s="50">
        <v>0</v>
      </c>
      <c r="AR119" s="51">
        <v>0</v>
      </c>
      <c r="AS119" s="51">
        <v>0</v>
      </c>
      <c r="AT119" s="51">
        <v>0</v>
      </c>
      <c r="AU119" s="51">
        <v>0</v>
      </c>
      <c r="AV119" s="52">
        <v>0</v>
      </c>
      <c r="AW119" s="42"/>
      <c r="AX119" s="42"/>
      <c r="AY119" s="48"/>
    </row>
    <row r="120" spans="2:51" s="32" customFormat="1" ht="10.5" thickBot="1">
      <c r="B120" s="454"/>
      <c r="C120" s="451"/>
      <c r="D120" s="445"/>
      <c r="E120" s="445"/>
      <c r="F120" s="445"/>
      <c r="G120" s="516"/>
      <c r="H120" s="122" t="s">
        <v>20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4">
        <v>0</v>
      </c>
      <c r="O120" s="53"/>
      <c r="P120" s="454"/>
      <c r="Q120" s="451"/>
      <c r="R120" s="49" t="s">
        <v>20</v>
      </c>
      <c r="S120" s="50">
        <v>0</v>
      </c>
      <c r="T120" s="54">
        <v>0</v>
      </c>
      <c r="U120" s="54">
        <v>0</v>
      </c>
      <c r="V120" s="54">
        <v>0</v>
      </c>
      <c r="W120" s="54">
        <v>0</v>
      </c>
      <c r="X120" s="55">
        <v>0</v>
      </c>
      <c r="Y120" s="49" t="s">
        <v>20</v>
      </c>
      <c r="Z120" s="50">
        <v>0</v>
      </c>
      <c r="AA120" s="54">
        <v>0</v>
      </c>
      <c r="AB120" s="54">
        <v>0</v>
      </c>
      <c r="AC120" s="54">
        <v>0</v>
      </c>
      <c r="AD120" s="54">
        <v>0</v>
      </c>
      <c r="AE120" s="55">
        <v>0</v>
      </c>
      <c r="AF120" s="53"/>
      <c r="AG120" s="454"/>
      <c r="AH120" s="451"/>
      <c r="AI120" s="49" t="s">
        <v>20</v>
      </c>
      <c r="AJ120" s="50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49" t="s">
        <v>20</v>
      </c>
      <c r="AQ120" s="50">
        <v>0</v>
      </c>
      <c r="AR120" s="51">
        <v>0</v>
      </c>
      <c r="AS120" s="51">
        <v>0</v>
      </c>
      <c r="AT120" s="51">
        <v>0</v>
      </c>
      <c r="AU120" s="51">
        <v>0</v>
      </c>
      <c r="AV120" s="52">
        <v>0</v>
      </c>
      <c r="AW120" s="42"/>
      <c r="AX120" s="42"/>
      <c r="AY120" s="48"/>
    </row>
    <row r="121" spans="2:51" s="32" customFormat="1" ht="10.5" thickBot="1">
      <c r="B121" s="454"/>
      <c r="C121" s="451"/>
      <c r="D121" s="514" t="s">
        <v>60</v>
      </c>
      <c r="E121" s="445"/>
      <c r="F121" s="445"/>
      <c r="G121" s="516"/>
      <c r="H121" s="122" t="s">
        <v>27</v>
      </c>
      <c r="I121" s="123">
        <v>1076</v>
      </c>
      <c r="J121" s="123">
        <v>17</v>
      </c>
      <c r="K121" s="123">
        <v>290</v>
      </c>
      <c r="L121" s="123">
        <v>742</v>
      </c>
      <c r="M121" s="123">
        <v>21</v>
      </c>
      <c r="N121" s="124">
        <v>6</v>
      </c>
      <c r="O121" s="53"/>
      <c r="P121" s="454"/>
      <c r="Q121" s="451"/>
      <c r="R121" s="49" t="s">
        <v>27</v>
      </c>
      <c r="S121" s="50">
        <v>1033</v>
      </c>
      <c r="T121" s="54">
        <v>28</v>
      </c>
      <c r="U121" s="54">
        <v>247</v>
      </c>
      <c r="V121" s="54">
        <v>742</v>
      </c>
      <c r="W121" s="54">
        <v>0</v>
      </c>
      <c r="X121" s="55">
        <v>16</v>
      </c>
      <c r="Y121" s="49" t="s">
        <v>27</v>
      </c>
      <c r="Z121" s="50">
        <v>845</v>
      </c>
      <c r="AA121" s="54">
        <v>30</v>
      </c>
      <c r="AB121" s="54">
        <v>113</v>
      </c>
      <c r="AC121" s="54">
        <v>702</v>
      </c>
      <c r="AD121" s="54">
        <v>0</v>
      </c>
      <c r="AE121" s="55">
        <v>0</v>
      </c>
      <c r="AF121" s="53"/>
      <c r="AG121" s="454"/>
      <c r="AH121" s="451"/>
      <c r="AI121" s="49" t="s">
        <v>27</v>
      </c>
      <c r="AJ121" s="50">
        <v>1081</v>
      </c>
      <c r="AK121" s="51">
        <v>25</v>
      </c>
      <c r="AL121" s="51">
        <v>287</v>
      </c>
      <c r="AM121" s="51">
        <v>742</v>
      </c>
      <c r="AN121" s="51">
        <v>0</v>
      </c>
      <c r="AO121" s="51">
        <v>27</v>
      </c>
      <c r="AP121" s="49" t="s">
        <v>27</v>
      </c>
      <c r="AQ121" s="50">
        <v>947</v>
      </c>
      <c r="AR121" s="51">
        <v>25</v>
      </c>
      <c r="AS121" s="51">
        <v>153</v>
      </c>
      <c r="AT121" s="51">
        <v>742</v>
      </c>
      <c r="AU121" s="51">
        <v>0</v>
      </c>
      <c r="AV121" s="52">
        <v>27</v>
      </c>
      <c r="AW121" s="42"/>
      <c r="AX121" s="42"/>
      <c r="AY121" s="48"/>
    </row>
    <row r="122" spans="2:51" s="32" customFormat="1" ht="10.5" thickBot="1">
      <c r="B122" s="455"/>
      <c r="C122" s="453"/>
      <c r="D122" s="506"/>
      <c r="E122" s="445"/>
      <c r="F122" s="445"/>
      <c r="G122" s="516"/>
      <c r="H122" s="128" t="s">
        <v>31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30">
        <v>0</v>
      </c>
      <c r="O122" s="53"/>
      <c r="P122" s="505"/>
      <c r="Q122" s="452"/>
      <c r="R122" s="49" t="s">
        <v>31</v>
      </c>
      <c r="S122" s="50">
        <v>0</v>
      </c>
      <c r="T122" s="54">
        <v>0</v>
      </c>
      <c r="U122" s="54">
        <v>0</v>
      </c>
      <c r="V122" s="54">
        <v>0</v>
      </c>
      <c r="W122" s="54">
        <v>0</v>
      </c>
      <c r="X122" s="55">
        <v>0</v>
      </c>
      <c r="Y122" s="49" t="s">
        <v>31</v>
      </c>
      <c r="Z122" s="50">
        <v>0</v>
      </c>
      <c r="AA122" s="54">
        <v>0</v>
      </c>
      <c r="AB122" s="54">
        <v>0</v>
      </c>
      <c r="AC122" s="54">
        <v>0</v>
      </c>
      <c r="AD122" s="54">
        <v>0</v>
      </c>
      <c r="AE122" s="55">
        <v>0</v>
      </c>
      <c r="AF122" s="53"/>
      <c r="AG122" s="505"/>
      <c r="AH122" s="452"/>
      <c r="AI122" s="49" t="s">
        <v>31</v>
      </c>
      <c r="AJ122" s="50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49" t="s">
        <v>31</v>
      </c>
      <c r="AQ122" s="50">
        <v>0</v>
      </c>
      <c r="AR122" s="51">
        <v>0</v>
      </c>
      <c r="AS122" s="51">
        <v>0</v>
      </c>
      <c r="AT122" s="51">
        <v>0</v>
      </c>
      <c r="AU122" s="51">
        <v>0</v>
      </c>
      <c r="AV122" s="52">
        <v>0</v>
      </c>
      <c r="AW122" s="42"/>
      <c r="AX122" s="42"/>
      <c r="AY122" s="48"/>
    </row>
    <row r="123" spans="2:51" s="32" customFormat="1" ht="10.15">
      <c r="B123" s="456">
        <v>31</v>
      </c>
      <c r="C123" s="450" t="s">
        <v>116</v>
      </c>
      <c r="D123" s="444" t="s">
        <v>84</v>
      </c>
      <c r="E123" s="444" t="s">
        <v>76</v>
      </c>
      <c r="F123" s="444" t="s">
        <v>88</v>
      </c>
      <c r="G123" s="444" t="s">
        <v>68</v>
      </c>
      <c r="H123" s="122" t="s">
        <v>11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4">
        <v>0</v>
      </c>
      <c r="O123" s="42"/>
      <c r="P123" s="507">
        <v>31</v>
      </c>
      <c r="Q123" s="508" t="s">
        <v>116</v>
      </c>
      <c r="R123" s="49" t="s">
        <v>11</v>
      </c>
      <c r="S123" s="50">
        <v>0</v>
      </c>
      <c r="T123" s="51">
        <v>0</v>
      </c>
      <c r="U123" s="51">
        <v>0</v>
      </c>
      <c r="V123" s="51">
        <v>0</v>
      </c>
      <c r="W123" s="51">
        <v>0</v>
      </c>
      <c r="X123" s="52">
        <v>0</v>
      </c>
      <c r="Y123" s="49" t="s">
        <v>11</v>
      </c>
      <c r="Z123" s="50">
        <v>0</v>
      </c>
      <c r="AA123" s="51">
        <v>0</v>
      </c>
      <c r="AB123" s="51">
        <v>0</v>
      </c>
      <c r="AC123" s="51">
        <v>0</v>
      </c>
      <c r="AD123" s="51">
        <v>0</v>
      </c>
      <c r="AE123" s="52">
        <v>0</v>
      </c>
      <c r="AF123" s="42"/>
      <c r="AG123" s="507">
        <v>31</v>
      </c>
      <c r="AH123" s="508" t="s">
        <v>116</v>
      </c>
      <c r="AI123" s="49" t="s">
        <v>11</v>
      </c>
      <c r="AJ123" s="50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49" t="s">
        <v>11</v>
      </c>
      <c r="AQ123" s="50">
        <v>0</v>
      </c>
      <c r="AR123" s="51">
        <v>0</v>
      </c>
      <c r="AS123" s="51">
        <v>0</v>
      </c>
      <c r="AT123" s="51">
        <v>0</v>
      </c>
      <c r="AU123" s="51">
        <v>0</v>
      </c>
      <c r="AV123" s="52">
        <v>0</v>
      </c>
      <c r="AW123" s="42"/>
      <c r="AX123" s="42"/>
      <c r="AY123" s="48"/>
    </row>
    <row r="124" spans="2:51" s="32" customFormat="1" ht="10.15">
      <c r="B124" s="454"/>
      <c r="C124" s="451"/>
      <c r="D124" s="445"/>
      <c r="E124" s="445"/>
      <c r="F124" s="445"/>
      <c r="G124" s="445"/>
      <c r="H124" s="122" t="s">
        <v>20</v>
      </c>
      <c r="I124" s="123">
        <v>31</v>
      </c>
      <c r="J124" s="123">
        <v>0</v>
      </c>
      <c r="K124" s="123">
        <v>10</v>
      </c>
      <c r="L124" s="123">
        <v>18</v>
      </c>
      <c r="M124" s="123">
        <v>2</v>
      </c>
      <c r="N124" s="124">
        <v>1</v>
      </c>
      <c r="O124" s="42"/>
      <c r="P124" s="454"/>
      <c r="Q124" s="451"/>
      <c r="R124" s="49" t="s">
        <v>20</v>
      </c>
      <c r="S124" s="50">
        <v>31</v>
      </c>
      <c r="T124" s="51">
        <v>0</v>
      </c>
      <c r="U124" s="51">
        <v>10</v>
      </c>
      <c r="V124" s="51">
        <v>10</v>
      </c>
      <c r="W124" s="51">
        <v>10</v>
      </c>
      <c r="X124" s="52">
        <v>1</v>
      </c>
      <c r="Y124" s="49" t="s">
        <v>20</v>
      </c>
      <c r="Z124" s="50">
        <v>30</v>
      </c>
      <c r="AA124" s="51">
        <v>0</v>
      </c>
      <c r="AB124" s="51">
        <v>24</v>
      </c>
      <c r="AC124" s="51">
        <v>0</v>
      </c>
      <c r="AD124" s="51">
        <v>0</v>
      </c>
      <c r="AE124" s="52">
        <v>6</v>
      </c>
      <c r="AF124" s="42"/>
      <c r="AG124" s="454"/>
      <c r="AH124" s="451"/>
      <c r="AI124" s="49" t="s">
        <v>20</v>
      </c>
      <c r="AJ124" s="50">
        <v>31</v>
      </c>
      <c r="AK124" s="51">
        <v>0</v>
      </c>
      <c r="AL124" s="51">
        <v>0</v>
      </c>
      <c r="AM124" s="51">
        <v>10</v>
      </c>
      <c r="AN124" s="51">
        <v>18</v>
      </c>
      <c r="AO124" s="51">
        <v>3</v>
      </c>
      <c r="AP124" s="49" t="s">
        <v>20</v>
      </c>
      <c r="AQ124" s="50">
        <v>30</v>
      </c>
      <c r="AR124" s="51">
        <v>0</v>
      </c>
      <c r="AS124" s="51">
        <v>0</v>
      </c>
      <c r="AT124" s="51">
        <v>0</v>
      </c>
      <c r="AU124" s="51">
        <v>9</v>
      </c>
      <c r="AV124" s="52">
        <v>21</v>
      </c>
      <c r="AW124" s="42"/>
      <c r="AX124" s="42"/>
      <c r="AY124" s="48"/>
    </row>
    <row r="125" spans="2:51" s="32" customFormat="1" ht="10.15">
      <c r="B125" s="454"/>
      <c r="C125" s="451"/>
      <c r="D125" s="514" t="s">
        <v>60</v>
      </c>
      <c r="E125" s="445"/>
      <c r="F125" s="445"/>
      <c r="G125" s="445"/>
      <c r="H125" s="122" t="s">
        <v>27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4">
        <v>0</v>
      </c>
      <c r="O125" s="42"/>
      <c r="P125" s="454"/>
      <c r="Q125" s="451"/>
      <c r="R125" s="49" t="s">
        <v>27</v>
      </c>
      <c r="S125" s="50">
        <v>0</v>
      </c>
      <c r="T125" s="51">
        <v>0</v>
      </c>
      <c r="U125" s="51">
        <v>0</v>
      </c>
      <c r="V125" s="51">
        <v>0</v>
      </c>
      <c r="W125" s="51">
        <v>0</v>
      </c>
      <c r="X125" s="52">
        <v>0</v>
      </c>
      <c r="Y125" s="49" t="s">
        <v>27</v>
      </c>
      <c r="Z125" s="50">
        <v>0</v>
      </c>
      <c r="AA125" s="51">
        <v>0</v>
      </c>
      <c r="AB125" s="51">
        <v>0</v>
      </c>
      <c r="AC125" s="51">
        <v>0</v>
      </c>
      <c r="AD125" s="51">
        <v>0</v>
      </c>
      <c r="AE125" s="52">
        <v>0</v>
      </c>
      <c r="AF125" s="42"/>
      <c r="AG125" s="454"/>
      <c r="AH125" s="451"/>
      <c r="AI125" s="49" t="s">
        <v>27</v>
      </c>
      <c r="AJ125" s="50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49" t="s">
        <v>27</v>
      </c>
      <c r="AQ125" s="50">
        <v>0</v>
      </c>
      <c r="AR125" s="51">
        <v>0</v>
      </c>
      <c r="AS125" s="51">
        <v>0</v>
      </c>
      <c r="AT125" s="51">
        <v>0</v>
      </c>
      <c r="AU125" s="51">
        <v>0</v>
      </c>
      <c r="AV125" s="52">
        <v>0</v>
      </c>
      <c r="AW125" s="42"/>
      <c r="AX125" s="42"/>
      <c r="AY125" s="48"/>
    </row>
    <row r="126" spans="2:51" s="32" customFormat="1" ht="10.5" thickBot="1">
      <c r="B126" s="455"/>
      <c r="C126" s="453"/>
      <c r="D126" s="515"/>
      <c r="E126" s="446"/>
      <c r="F126" s="446"/>
      <c r="G126" s="446"/>
      <c r="H126" s="128" t="s">
        <v>31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4">
        <v>0</v>
      </c>
      <c r="O126" s="42"/>
      <c r="P126" s="455"/>
      <c r="Q126" s="453"/>
      <c r="R126" s="61" t="s">
        <v>31</v>
      </c>
      <c r="S126" s="113">
        <v>0</v>
      </c>
      <c r="T126" s="63">
        <v>0</v>
      </c>
      <c r="U126" s="63">
        <v>0</v>
      </c>
      <c r="V126" s="63">
        <v>0</v>
      </c>
      <c r="W126" s="63">
        <v>0</v>
      </c>
      <c r="X126" s="64">
        <v>0</v>
      </c>
      <c r="Y126" s="61" t="s">
        <v>31</v>
      </c>
      <c r="Z126" s="113">
        <v>0</v>
      </c>
      <c r="AA126" s="63">
        <v>0</v>
      </c>
      <c r="AB126" s="63">
        <v>0</v>
      </c>
      <c r="AC126" s="63">
        <v>0</v>
      </c>
      <c r="AD126" s="63">
        <v>0</v>
      </c>
      <c r="AE126" s="64">
        <v>0</v>
      </c>
      <c r="AF126" s="42"/>
      <c r="AG126" s="455"/>
      <c r="AH126" s="453"/>
      <c r="AI126" s="61" t="s">
        <v>31</v>
      </c>
      <c r="AJ126" s="11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1" t="s">
        <v>31</v>
      </c>
      <c r="AQ126" s="113">
        <v>0</v>
      </c>
      <c r="AR126" s="63">
        <v>0</v>
      </c>
      <c r="AS126" s="63">
        <v>0</v>
      </c>
      <c r="AT126" s="63">
        <v>0</v>
      </c>
      <c r="AU126" s="63">
        <v>0</v>
      </c>
      <c r="AV126" s="64">
        <v>0</v>
      </c>
      <c r="AW126" s="42"/>
      <c r="AX126" s="42"/>
      <c r="AY126" s="48"/>
    </row>
    <row r="127" spans="2:51" s="58" customFormat="1" ht="10.15">
      <c r="G127" s="32"/>
      <c r="H127" s="32"/>
      <c r="S127" s="42"/>
      <c r="X127" s="32"/>
      <c r="Y127" s="32"/>
      <c r="Z127" s="42"/>
      <c r="AJ127" s="42"/>
      <c r="AQ127" s="42"/>
      <c r="AY127" s="48"/>
    </row>
    <row r="128" spans="2:51" s="58" customFormat="1" ht="10.15">
      <c r="G128" s="32"/>
      <c r="H128" s="32"/>
      <c r="X128" s="32"/>
      <c r="Y128" s="32"/>
      <c r="AY128" s="48"/>
    </row>
    <row r="129" spans="1:51" s="58" customFormat="1" ht="22.5" customHeight="1">
      <c r="B129" s="463" t="s">
        <v>97</v>
      </c>
      <c r="C129" s="491"/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491"/>
      <c r="O129" s="16"/>
      <c r="P129" s="16"/>
      <c r="X129" s="32"/>
      <c r="Y129" s="32"/>
      <c r="AY129" s="48"/>
    </row>
    <row r="130" spans="1:51" s="58" customFormat="1" ht="19.899999999999999">
      <c r="B130" s="28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X130" s="32"/>
      <c r="Y130" s="32"/>
      <c r="AY130" s="48"/>
    </row>
    <row r="131" spans="1:51" s="58" customFormat="1" ht="17.649999999999999">
      <c r="B131" s="65" t="s">
        <v>35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65" t="s">
        <v>36</v>
      </c>
      <c r="X131" s="32"/>
      <c r="Y131" s="32"/>
      <c r="AG131" s="65" t="s">
        <v>37</v>
      </c>
      <c r="AY131" s="48"/>
    </row>
    <row r="132" spans="1:51" s="58" customFormat="1" ht="10.5" thickBot="1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X132" s="32"/>
      <c r="Y132" s="32"/>
      <c r="AY132" s="48"/>
    </row>
    <row r="133" spans="1:51" s="58" customFormat="1" ht="63" customHeight="1">
      <c r="B133" s="67" t="s">
        <v>38</v>
      </c>
      <c r="C133" s="68" t="s">
        <v>39</v>
      </c>
      <c r="D133" s="69" t="s">
        <v>98</v>
      </c>
      <c r="E133" s="70" t="s">
        <v>99</v>
      </c>
      <c r="F133" s="70"/>
      <c r="G133" s="70"/>
      <c r="H133" s="71"/>
      <c r="I133" s="131" t="s">
        <v>100</v>
      </c>
      <c r="J133" s="132"/>
      <c r="K133" s="512"/>
      <c r="L133" s="513"/>
      <c r="M133" s="513"/>
      <c r="N133" s="513"/>
      <c r="O133" s="133"/>
      <c r="P133" s="134" t="s">
        <v>38</v>
      </c>
      <c r="Q133" s="68" t="s">
        <v>39</v>
      </c>
      <c r="R133" s="69" t="s">
        <v>98</v>
      </c>
      <c r="S133" s="73" t="s">
        <v>101</v>
      </c>
      <c r="T133" s="70"/>
      <c r="U133" s="70"/>
      <c r="V133" s="71"/>
      <c r="W133" s="72" t="s">
        <v>52</v>
      </c>
      <c r="X133" s="73" t="s">
        <v>102</v>
      </c>
      <c r="Y133" s="70"/>
      <c r="Z133" s="70"/>
      <c r="AA133" s="71"/>
      <c r="AB133" s="72" t="s">
        <v>53</v>
      </c>
      <c r="AG133" s="67" t="s">
        <v>38</v>
      </c>
      <c r="AH133" s="68" t="s">
        <v>39</v>
      </c>
      <c r="AI133" s="69" t="s">
        <v>98</v>
      </c>
      <c r="AJ133" s="73" t="s">
        <v>101</v>
      </c>
      <c r="AK133" s="70"/>
      <c r="AL133" s="70"/>
      <c r="AM133" s="71"/>
      <c r="AN133" s="72" t="s">
        <v>52</v>
      </c>
      <c r="AO133" s="73" t="s">
        <v>102</v>
      </c>
      <c r="AP133" s="70"/>
      <c r="AQ133" s="70"/>
      <c r="AR133" s="71"/>
      <c r="AS133" s="72" t="s">
        <v>53</v>
      </c>
      <c r="AV133" s="32"/>
      <c r="AW133" s="32"/>
      <c r="AY133" s="48"/>
    </row>
    <row r="134" spans="1:51" s="58" customFormat="1" ht="10.5" thickBot="1">
      <c r="A134" s="75"/>
      <c r="B134" s="76"/>
      <c r="C134" s="77"/>
      <c r="D134" s="78"/>
      <c r="E134" s="79" t="s">
        <v>12</v>
      </c>
      <c r="F134" s="80" t="s">
        <v>21</v>
      </c>
      <c r="G134" s="81" t="s">
        <v>24</v>
      </c>
      <c r="H134" s="82" t="s">
        <v>23</v>
      </c>
      <c r="I134" s="135"/>
      <c r="J134" s="136"/>
      <c r="K134" s="84"/>
      <c r="L134" s="84"/>
      <c r="M134" s="84"/>
      <c r="N134" s="84"/>
      <c r="O134" s="85"/>
      <c r="P134" s="137"/>
      <c r="Q134" s="77"/>
      <c r="R134" s="78"/>
      <c r="S134" s="86" t="s">
        <v>12</v>
      </c>
      <c r="T134" s="80" t="s">
        <v>21</v>
      </c>
      <c r="U134" s="81" t="s">
        <v>24</v>
      </c>
      <c r="V134" s="82" t="s">
        <v>23</v>
      </c>
      <c r="W134" s="83"/>
      <c r="X134" s="86" t="s">
        <v>12</v>
      </c>
      <c r="Y134" s="80" t="s">
        <v>21</v>
      </c>
      <c r="Z134" s="81" t="s">
        <v>24</v>
      </c>
      <c r="AA134" s="82" t="s">
        <v>23</v>
      </c>
      <c r="AB134" s="83"/>
      <c r="AG134" s="76"/>
      <c r="AH134" s="77"/>
      <c r="AI134" s="78"/>
      <c r="AJ134" s="86" t="s">
        <v>12</v>
      </c>
      <c r="AK134" s="80" t="s">
        <v>21</v>
      </c>
      <c r="AL134" s="81" t="s">
        <v>24</v>
      </c>
      <c r="AM134" s="82" t="s">
        <v>23</v>
      </c>
      <c r="AN134" s="83"/>
      <c r="AO134" s="86" t="s">
        <v>12</v>
      </c>
      <c r="AP134" s="80" t="s">
        <v>21</v>
      </c>
      <c r="AQ134" s="81" t="s">
        <v>24</v>
      </c>
      <c r="AR134" s="82" t="s">
        <v>23</v>
      </c>
      <c r="AS134" s="83"/>
      <c r="AV134" s="32"/>
      <c r="AW134" s="32"/>
      <c r="AY134" s="48"/>
    </row>
    <row r="135" spans="1:51" s="58" customFormat="1" ht="20.25">
      <c r="A135" s="87"/>
      <c r="B135" s="138">
        <v>45</v>
      </c>
      <c r="C135" s="139" t="s">
        <v>55</v>
      </c>
      <c r="D135" s="47" t="s">
        <v>105</v>
      </c>
      <c r="E135" s="89">
        <v>6</v>
      </c>
      <c r="F135" s="89">
        <v>11</v>
      </c>
      <c r="G135" s="89">
        <v>90</v>
      </c>
      <c r="H135" s="89">
        <v>67</v>
      </c>
      <c r="I135" s="140">
        <v>174</v>
      </c>
      <c r="J135" s="141"/>
      <c r="K135" s="91"/>
      <c r="L135" s="91"/>
      <c r="M135" s="91"/>
      <c r="N135" s="91"/>
      <c r="O135" s="142"/>
      <c r="P135" s="143">
        <v>45</v>
      </c>
      <c r="Q135" s="88" t="s">
        <v>55</v>
      </c>
      <c r="R135" s="47" t="s">
        <v>105</v>
      </c>
      <c r="S135" s="92">
        <v>8</v>
      </c>
      <c r="T135" s="93">
        <v>5</v>
      </c>
      <c r="U135" s="93">
        <v>140</v>
      </c>
      <c r="V135" s="93">
        <v>70</v>
      </c>
      <c r="W135" s="144">
        <v>223</v>
      </c>
      <c r="X135" s="92">
        <v>7</v>
      </c>
      <c r="Y135" s="93">
        <v>5</v>
      </c>
      <c r="Z135" s="93">
        <v>189</v>
      </c>
      <c r="AA135" s="93">
        <v>71</v>
      </c>
      <c r="AB135" s="144">
        <v>272</v>
      </c>
      <c r="AG135" s="43">
        <v>45</v>
      </c>
      <c r="AH135" s="88" t="s">
        <v>55</v>
      </c>
      <c r="AI135" s="47" t="s">
        <v>105</v>
      </c>
      <c r="AJ135" s="92">
        <v>12</v>
      </c>
      <c r="AK135" s="93">
        <v>5</v>
      </c>
      <c r="AL135" s="93">
        <v>89</v>
      </c>
      <c r="AM135" s="93">
        <v>69</v>
      </c>
      <c r="AN135" s="144">
        <v>175</v>
      </c>
      <c r="AO135" s="92">
        <v>12</v>
      </c>
      <c r="AP135" s="93">
        <v>5</v>
      </c>
      <c r="AQ135" s="93">
        <v>84</v>
      </c>
      <c r="AR135" s="93">
        <v>69</v>
      </c>
      <c r="AS135" s="144">
        <v>170</v>
      </c>
      <c r="AV135" s="32"/>
      <c r="AW135" s="32"/>
      <c r="AY135" s="48"/>
    </row>
    <row r="136" spans="1:51" s="58" customFormat="1" ht="10.15">
      <c r="A136" s="87"/>
      <c r="B136" s="49">
        <v>1</v>
      </c>
      <c r="C136" s="95" t="s">
        <v>61</v>
      </c>
      <c r="D136" s="50" t="s">
        <v>63</v>
      </c>
      <c r="E136" s="145">
        <v>3</v>
      </c>
      <c r="F136" s="145">
        <v>15</v>
      </c>
      <c r="G136" s="145">
        <v>1</v>
      </c>
      <c r="H136" s="145">
        <v>0</v>
      </c>
      <c r="I136" s="146">
        <v>19</v>
      </c>
      <c r="J136" s="141"/>
      <c r="K136" s="91"/>
      <c r="L136" s="91"/>
      <c r="M136" s="91"/>
      <c r="N136" s="91"/>
      <c r="O136" s="142"/>
      <c r="P136" s="147">
        <v>1</v>
      </c>
      <c r="Q136" s="95" t="s">
        <v>61</v>
      </c>
      <c r="R136" s="50" t="s">
        <v>63</v>
      </c>
      <c r="S136" s="99">
        <v>6</v>
      </c>
      <c r="T136" s="100">
        <v>11</v>
      </c>
      <c r="U136" s="100">
        <v>2</v>
      </c>
      <c r="V136" s="100">
        <v>0</v>
      </c>
      <c r="W136" s="148">
        <v>19</v>
      </c>
      <c r="X136" s="99">
        <v>1</v>
      </c>
      <c r="Y136" s="100">
        <v>0</v>
      </c>
      <c r="Z136" s="100">
        <v>12</v>
      </c>
      <c r="AA136" s="100">
        <v>0</v>
      </c>
      <c r="AB136" s="148">
        <v>13</v>
      </c>
      <c r="AG136" s="49">
        <v>1</v>
      </c>
      <c r="AH136" s="95" t="s">
        <v>61</v>
      </c>
      <c r="AI136" s="50" t="s">
        <v>63</v>
      </c>
      <c r="AJ136" s="99">
        <v>7</v>
      </c>
      <c r="AK136" s="100">
        <v>12</v>
      </c>
      <c r="AL136" s="100">
        <v>0</v>
      </c>
      <c r="AM136" s="100">
        <v>0</v>
      </c>
      <c r="AN136" s="148">
        <v>19</v>
      </c>
      <c r="AO136" s="99">
        <v>12</v>
      </c>
      <c r="AP136" s="100">
        <v>1</v>
      </c>
      <c r="AQ136" s="100">
        <v>0</v>
      </c>
      <c r="AR136" s="100">
        <v>0</v>
      </c>
      <c r="AS136" s="148">
        <v>13</v>
      </c>
      <c r="AV136" s="32"/>
      <c r="AW136" s="32"/>
      <c r="AY136" s="48"/>
    </row>
    <row r="137" spans="1:51" s="58" customFormat="1" ht="10.15">
      <c r="A137" s="87"/>
      <c r="B137" s="49">
        <v>7</v>
      </c>
      <c r="C137" s="95" t="s">
        <v>65</v>
      </c>
      <c r="D137" s="50" t="s">
        <v>63</v>
      </c>
      <c r="E137" s="145">
        <v>0</v>
      </c>
      <c r="F137" s="145">
        <v>6</v>
      </c>
      <c r="G137" s="145">
        <v>12</v>
      </c>
      <c r="H137" s="145">
        <v>97</v>
      </c>
      <c r="I137" s="146">
        <v>115</v>
      </c>
      <c r="J137" s="141"/>
      <c r="K137" s="91"/>
      <c r="L137" s="91"/>
      <c r="M137" s="91"/>
      <c r="N137" s="91"/>
      <c r="O137" s="142"/>
      <c r="P137" s="147">
        <v>7</v>
      </c>
      <c r="Q137" s="95" t="s">
        <v>65</v>
      </c>
      <c r="R137" s="50" t="s">
        <v>63</v>
      </c>
      <c r="S137" s="99">
        <v>0</v>
      </c>
      <c r="T137" s="100">
        <v>4</v>
      </c>
      <c r="U137" s="100">
        <v>13</v>
      </c>
      <c r="V137" s="100">
        <v>99</v>
      </c>
      <c r="W137" s="148">
        <v>116</v>
      </c>
      <c r="X137" s="99">
        <v>0</v>
      </c>
      <c r="Y137" s="100">
        <v>8</v>
      </c>
      <c r="Z137" s="100">
        <v>55</v>
      </c>
      <c r="AA137" s="100">
        <v>48</v>
      </c>
      <c r="AB137" s="148">
        <v>111</v>
      </c>
      <c r="AG137" s="49">
        <v>7</v>
      </c>
      <c r="AH137" s="95" t="s">
        <v>65</v>
      </c>
      <c r="AI137" s="50" t="s">
        <v>63</v>
      </c>
      <c r="AJ137" s="99">
        <v>1</v>
      </c>
      <c r="AK137" s="100">
        <v>5</v>
      </c>
      <c r="AL137" s="100">
        <v>11</v>
      </c>
      <c r="AM137" s="100">
        <v>99</v>
      </c>
      <c r="AN137" s="148">
        <v>116</v>
      </c>
      <c r="AO137" s="99">
        <v>3</v>
      </c>
      <c r="AP137" s="100">
        <v>9</v>
      </c>
      <c r="AQ137" s="100">
        <v>51</v>
      </c>
      <c r="AR137" s="100">
        <v>48</v>
      </c>
      <c r="AS137" s="148">
        <v>111</v>
      </c>
      <c r="AV137" s="32"/>
      <c r="AW137" s="32"/>
      <c r="AY137" s="48"/>
    </row>
    <row r="138" spans="1:51" s="58" customFormat="1" ht="10.15">
      <c r="A138" s="87"/>
      <c r="B138" s="49">
        <v>8</v>
      </c>
      <c r="C138" s="95" t="s">
        <v>66</v>
      </c>
      <c r="D138" s="50" t="s">
        <v>63</v>
      </c>
      <c r="E138" s="145">
        <v>0</v>
      </c>
      <c r="F138" s="145">
        <v>14</v>
      </c>
      <c r="G138" s="145">
        <v>21</v>
      </c>
      <c r="H138" s="145">
        <v>80</v>
      </c>
      <c r="I138" s="146">
        <v>115</v>
      </c>
      <c r="J138" s="141"/>
      <c r="K138" s="91"/>
      <c r="L138" s="91"/>
      <c r="M138" s="91"/>
      <c r="N138" s="91"/>
      <c r="O138" s="142"/>
      <c r="P138" s="147">
        <v>8</v>
      </c>
      <c r="Q138" s="95" t="s">
        <v>66</v>
      </c>
      <c r="R138" s="50" t="s">
        <v>63</v>
      </c>
      <c r="S138" s="99">
        <v>0</v>
      </c>
      <c r="T138" s="100">
        <v>13</v>
      </c>
      <c r="U138" s="100">
        <v>21</v>
      </c>
      <c r="V138" s="100">
        <v>82</v>
      </c>
      <c r="W138" s="148">
        <v>116</v>
      </c>
      <c r="X138" s="99">
        <v>5</v>
      </c>
      <c r="Y138" s="100">
        <v>6</v>
      </c>
      <c r="Z138" s="100">
        <v>18</v>
      </c>
      <c r="AA138" s="100">
        <v>82</v>
      </c>
      <c r="AB138" s="148">
        <v>111</v>
      </c>
      <c r="AG138" s="49">
        <v>8</v>
      </c>
      <c r="AH138" s="95" t="s">
        <v>66</v>
      </c>
      <c r="AI138" s="50" t="s">
        <v>63</v>
      </c>
      <c r="AJ138" s="99">
        <v>1</v>
      </c>
      <c r="AK138" s="100">
        <v>13</v>
      </c>
      <c r="AL138" s="100">
        <v>20</v>
      </c>
      <c r="AM138" s="100">
        <v>82</v>
      </c>
      <c r="AN138" s="148">
        <v>116</v>
      </c>
      <c r="AO138" s="99">
        <v>8</v>
      </c>
      <c r="AP138" s="100">
        <v>6</v>
      </c>
      <c r="AQ138" s="100">
        <v>15</v>
      </c>
      <c r="AR138" s="100">
        <v>82</v>
      </c>
      <c r="AS138" s="148">
        <v>111</v>
      </c>
      <c r="AV138" s="32"/>
      <c r="AW138" s="32"/>
      <c r="AY138" s="48"/>
    </row>
    <row r="139" spans="1:51" s="58" customFormat="1" ht="10.15">
      <c r="A139" s="87"/>
      <c r="B139" s="49">
        <v>16</v>
      </c>
      <c r="C139" s="95" t="s">
        <v>69</v>
      </c>
      <c r="D139" s="50" t="s">
        <v>63</v>
      </c>
      <c r="E139" s="145">
        <v>5</v>
      </c>
      <c r="F139" s="145">
        <v>20</v>
      </c>
      <c r="G139" s="145">
        <v>65</v>
      </c>
      <c r="H139" s="145">
        <v>10</v>
      </c>
      <c r="I139" s="146">
        <v>100</v>
      </c>
      <c r="J139" s="141"/>
      <c r="K139" s="91"/>
      <c r="L139" s="91"/>
      <c r="M139" s="91"/>
      <c r="N139" s="91"/>
      <c r="O139" s="142"/>
      <c r="P139" s="147">
        <v>16</v>
      </c>
      <c r="Q139" s="95" t="s">
        <v>69</v>
      </c>
      <c r="R139" s="50" t="s">
        <v>63</v>
      </c>
      <c r="S139" s="99">
        <v>2</v>
      </c>
      <c r="T139" s="100">
        <v>17</v>
      </c>
      <c r="U139" s="100">
        <v>70</v>
      </c>
      <c r="V139" s="100">
        <v>28</v>
      </c>
      <c r="W139" s="148">
        <v>117</v>
      </c>
      <c r="X139" s="99">
        <v>7</v>
      </c>
      <c r="Y139" s="100">
        <v>60</v>
      </c>
      <c r="Z139" s="100">
        <v>19</v>
      </c>
      <c r="AA139" s="100">
        <v>44</v>
      </c>
      <c r="AB139" s="148">
        <v>130</v>
      </c>
      <c r="AG139" s="49">
        <v>16</v>
      </c>
      <c r="AH139" s="95" t="s">
        <v>69</v>
      </c>
      <c r="AI139" s="50" t="s">
        <v>63</v>
      </c>
      <c r="AJ139" s="99">
        <v>7</v>
      </c>
      <c r="AK139" s="100">
        <v>17</v>
      </c>
      <c r="AL139" s="100">
        <v>65</v>
      </c>
      <c r="AM139" s="100">
        <v>12</v>
      </c>
      <c r="AN139" s="148">
        <v>101</v>
      </c>
      <c r="AO139" s="99">
        <v>24</v>
      </c>
      <c r="AP139" s="100">
        <v>60</v>
      </c>
      <c r="AQ139" s="100">
        <v>2</v>
      </c>
      <c r="AR139" s="100">
        <v>10</v>
      </c>
      <c r="AS139" s="148">
        <v>96</v>
      </c>
      <c r="AV139" s="32"/>
      <c r="AW139" s="32"/>
      <c r="AY139" s="48"/>
    </row>
    <row r="140" spans="1:51" s="58" customFormat="1" ht="10.15">
      <c r="A140" s="87"/>
      <c r="B140" s="49">
        <v>17</v>
      </c>
      <c r="C140" s="95" t="s">
        <v>71</v>
      </c>
      <c r="D140" s="50" t="s">
        <v>63</v>
      </c>
      <c r="E140" s="145">
        <v>10</v>
      </c>
      <c r="F140" s="145">
        <v>22</v>
      </c>
      <c r="G140" s="145">
        <v>20</v>
      </c>
      <c r="H140" s="145">
        <v>8</v>
      </c>
      <c r="I140" s="146">
        <v>60</v>
      </c>
      <c r="J140" s="141"/>
      <c r="K140" s="91"/>
      <c r="L140" s="91"/>
      <c r="M140" s="91"/>
      <c r="N140" s="91"/>
      <c r="O140" s="142"/>
      <c r="P140" s="147">
        <v>17</v>
      </c>
      <c r="Q140" s="95" t="s">
        <v>71</v>
      </c>
      <c r="R140" s="50" t="s">
        <v>63</v>
      </c>
      <c r="S140" s="99">
        <v>1</v>
      </c>
      <c r="T140" s="100">
        <v>22</v>
      </c>
      <c r="U140" s="100">
        <v>23</v>
      </c>
      <c r="V140" s="100">
        <v>31</v>
      </c>
      <c r="W140" s="148">
        <v>77</v>
      </c>
      <c r="X140" s="99">
        <v>1</v>
      </c>
      <c r="Y140" s="100">
        <v>13</v>
      </c>
      <c r="Z140" s="100">
        <v>12</v>
      </c>
      <c r="AA140" s="100">
        <v>64</v>
      </c>
      <c r="AB140" s="148">
        <v>90</v>
      </c>
      <c r="AG140" s="49">
        <v>17</v>
      </c>
      <c r="AH140" s="95" t="s">
        <v>71</v>
      </c>
      <c r="AI140" s="50" t="s">
        <v>63</v>
      </c>
      <c r="AJ140" s="99">
        <v>10</v>
      </c>
      <c r="AK140" s="100">
        <v>22</v>
      </c>
      <c r="AL140" s="100">
        <v>19</v>
      </c>
      <c r="AM140" s="100">
        <v>10</v>
      </c>
      <c r="AN140" s="148">
        <v>61</v>
      </c>
      <c r="AO140" s="99">
        <v>33</v>
      </c>
      <c r="AP140" s="100">
        <v>13</v>
      </c>
      <c r="AQ140" s="100">
        <v>2</v>
      </c>
      <c r="AR140" s="100">
        <v>8</v>
      </c>
      <c r="AS140" s="148">
        <v>56</v>
      </c>
      <c r="AV140" s="32"/>
      <c r="AW140" s="32"/>
      <c r="AY140" s="48"/>
    </row>
    <row r="141" spans="1:51" s="58" customFormat="1" ht="10.15">
      <c r="A141" s="87"/>
      <c r="B141" s="49">
        <v>19</v>
      </c>
      <c r="C141" s="95" t="s">
        <v>89</v>
      </c>
      <c r="D141" s="50" t="s">
        <v>63</v>
      </c>
      <c r="E141" s="145">
        <v>10</v>
      </c>
      <c r="F141" s="145">
        <v>3</v>
      </c>
      <c r="G141" s="145">
        <v>9</v>
      </c>
      <c r="H141" s="145">
        <v>0</v>
      </c>
      <c r="I141" s="146">
        <v>22</v>
      </c>
      <c r="J141" s="141"/>
      <c r="K141" s="91"/>
      <c r="L141" s="91"/>
      <c r="M141" s="91"/>
      <c r="N141" s="91"/>
      <c r="O141" s="142"/>
      <c r="P141" s="147">
        <v>19</v>
      </c>
      <c r="Q141" s="95" t="s">
        <v>89</v>
      </c>
      <c r="R141" s="50" t="s">
        <v>63</v>
      </c>
      <c r="S141" s="99">
        <v>6</v>
      </c>
      <c r="T141" s="100">
        <v>9</v>
      </c>
      <c r="U141" s="100">
        <v>2</v>
      </c>
      <c r="V141" s="100">
        <v>5</v>
      </c>
      <c r="W141" s="148">
        <v>22</v>
      </c>
      <c r="X141" s="99">
        <v>5</v>
      </c>
      <c r="Y141" s="100">
        <v>0</v>
      </c>
      <c r="Z141" s="100">
        <v>2</v>
      </c>
      <c r="AA141" s="100">
        <v>7</v>
      </c>
      <c r="AB141" s="148">
        <v>14</v>
      </c>
      <c r="AG141" s="49">
        <v>19</v>
      </c>
      <c r="AH141" s="95" t="s">
        <v>89</v>
      </c>
      <c r="AI141" s="50" t="s">
        <v>63</v>
      </c>
      <c r="AJ141" s="99">
        <v>13</v>
      </c>
      <c r="AK141" s="100">
        <v>9</v>
      </c>
      <c r="AL141" s="100">
        <v>0</v>
      </c>
      <c r="AM141" s="100">
        <v>0</v>
      </c>
      <c r="AN141" s="148">
        <v>22</v>
      </c>
      <c r="AO141" s="99">
        <v>14</v>
      </c>
      <c r="AP141" s="100">
        <v>0</v>
      </c>
      <c r="AQ141" s="100">
        <v>0</v>
      </c>
      <c r="AR141" s="100">
        <v>0</v>
      </c>
      <c r="AS141" s="148">
        <v>14</v>
      </c>
      <c r="AV141" s="32"/>
      <c r="AW141" s="32"/>
      <c r="AY141" s="48"/>
    </row>
    <row r="142" spans="1:51" s="58" customFormat="1" ht="20.25">
      <c r="A142" s="87"/>
      <c r="B142" s="49">
        <v>29</v>
      </c>
      <c r="C142" s="95" t="s">
        <v>106</v>
      </c>
      <c r="D142" s="50" t="s">
        <v>73</v>
      </c>
      <c r="E142" s="145">
        <v>0</v>
      </c>
      <c r="F142" s="145">
        <v>18</v>
      </c>
      <c r="G142" s="145">
        <v>18</v>
      </c>
      <c r="H142" s="145">
        <v>9</v>
      </c>
      <c r="I142" s="146">
        <v>45</v>
      </c>
      <c r="J142" s="141"/>
      <c r="K142" s="91"/>
      <c r="L142" s="91"/>
      <c r="M142" s="91"/>
      <c r="N142" s="91"/>
      <c r="O142" s="142"/>
      <c r="P142" s="147">
        <v>29</v>
      </c>
      <c r="Q142" s="95" t="s">
        <v>106</v>
      </c>
      <c r="R142" s="50" t="s">
        <v>73</v>
      </c>
      <c r="S142" s="99">
        <v>3</v>
      </c>
      <c r="T142" s="100">
        <v>22</v>
      </c>
      <c r="U142" s="100">
        <v>19</v>
      </c>
      <c r="V142" s="100">
        <v>18</v>
      </c>
      <c r="W142" s="148">
        <v>62</v>
      </c>
      <c r="X142" s="99">
        <v>5</v>
      </c>
      <c r="Y142" s="100">
        <v>11</v>
      </c>
      <c r="Z142" s="100">
        <v>15</v>
      </c>
      <c r="AA142" s="100">
        <v>44</v>
      </c>
      <c r="AB142" s="148">
        <v>75</v>
      </c>
      <c r="AG142" s="49">
        <v>29</v>
      </c>
      <c r="AH142" s="95" t="s">
        <v>106</v>
      </c>
      <c r="AI142" s="50" t="s">
        <v>73</v>
      </c>
      <c r="AJ142" s="99">
        <v>9</v>
      </c>
      <c r="AK142" s="100">
        <v>26</v>
      </c>
      <c r="AL142" s="100">
        <v>9</v>
      </c>
      <c r="AM142" s="100">
        <v>2</v>
      </c>
      <c r="AN142" s="148">
        <v>46</v>
      </c>
      <c r="AO142" s="99">
        <v>22</v>
      </c>
      <c r="AP142" s="100">
        <v>17</v>
      </c>
      <c r="AQ142" s="100">
        <v>2</v>
      </c>
      <c r="AR142" s="100">
        <v>0</v>
      </c>
      <c r="AS142" s="148">
        <v>41</v>
      </c>
      <c r="AV142" s="32"/>
      <c r="AW142" s="32"/>
      <c r="AY142" s="48"/>
    </row>
    <row r="143" spans="1:51" s="58" customFormat="1" ht="20.25">
      <c r="A143" s="87"/>
      <c r="B143" s="59">
        <v>30</v>
      </c>
      <c r="C143" s="105" t="s">
        <v>107</v>
      </c>
      <c r="D143" s="50" t="s">
        <v>73</v>
      </c>
      <c r="E143" s="11">
        <v>8</v>
      </c>
      <c r="F143" s="11">
        <v>0</v>
      </c>
      <c r="G143" s="11">
        <v>1</v>
      </c>
      <c r="H143" s="11">
        <v>0</v>
      </c>
      <c r="I143" s="149">
        <v>9</v>
      </c>
      <c r="J143" s="141"/>
      <c r="K143" s="91"/>
      <c r="L143" s="91"/>
      <c r="M143" s="91"/>
      <c r="N143" s="91"/>
      <c r="O143" s="142"/>
      <c r="P143" s="147">
        <v>30</v>
      </c>
      <c r="Q143" s="95" t="s">
        <v>107</v>
      </c>
      <c r="R143" s="50" t="s">
        <v>73</v>
      </c>
      <c r="S143" s="104">
        <v>4</v>
      </c>
      <c r="T143" s="97">
        <v>1</v>
      </c>
      <c r="U143" s="97">
        <v>4</v>
      </c>
      <c r="V143" s="97">
        <v>0</v>
      </c>
      <c r="W143" s="98">
        <v>9</v>
      </c>
      <c r="X143" s="104">
        <v>2</v>
      </c>
      <c r="Y143" s="97">
        <v>0</v>
      </c>
      <c r="Z143" s="97">
        <v>5</v>
      </c>
      <c r="AA143" s="97">
        <v>0</v>
      </c>
      <c r="AB143" s="98">
        <v>7</v>
      </c>
      <c r="AG143" s="49">
        <v>30</v>
      </c>
      <c r="AH143" s="95" t="s">
        <v>107</v>
      </c>
      <c r="AI143" s="50" t="s">
        <v>73</v>
      </c>
      <c r="AJ143" s="104">
        <v>8</v>
      </c>
      <c r="AK143" s="97">
        <v>1</v>
      </c>
      <c r="AL143" s="97">
        <v>0</v>
      </c>
      <c r="AM143" s="97">
        <v>0</v>
      </c>
      <c r="AN143" s="98">
        <v>9</v>
      </c>
      <c r="AO143" s="104">
        <v>7</v>
      </c>
      <c r="AP143" s="97">
        <v>0</v>
      </c>
      <c r="AQ143" s="97">
        <v>0</v>
      </c>
      <c r="AR143" s="97">
        <v>0</v>
      </c>
      <c r="AS143" s="98">
        <v>7</v>
      </c>
      <c r="AV143" s="32"/>
      <c r="AW143" s="32"/>
      <c r="AY143" s="48"/>
    </row>
    <row r="144" spans="1:51" s="58" customFormat="1" ht="20.25">
      <c r="A144" s="87"/>
      <c r="B144" s="49">
        <v>18</v>
      </c>
      <c r="C144" s="95" t="s">
        <v>87</v>
      </c>
      <c r="D144" s="50" t="s">
        <v>68</v>
      </c>
      <c r="E144" s="145">
        <v>0</v>
      </c>
      <c r="F144" s="145">
        <v>46</v>
      </c>
      <c r="G144" s="145">
        <v>10</v>
      </c>
      <c r="H144" s="145">
        <v>5</v>
      </c>
      <c r="I144" s="146">
        <v>61</v>
      </c>
      <c r="J144" s="141"/>
      <c r="K144" s="91"/>
      <c r="L144" s="91"/>
      <c r="M144" s="91"/>
      <c r="N144" s="91"/>
      <c r="O144" s="142"/>
      <c r="P144" s="147">
        <v>18</v>
      </c>
      <c r="Q144" s="95" t="s">
        <v>87</v>
      </c>
      <c r="R144" s="50" t="s">
        <v>68</v>
      </c>
      <c r="S144" s="99">
        <v>6</v>
      </c>
      <c r="T144" s="100">
        <v>48</v>
      </c>
      <c r="U144" s="100">
        <v>7</v>
      </c>
      <c r="V144" s="100">
        <v>0</v>
      </c>
      <c r="W144" s="148">
        <v>61</v>
      </c>
      <c r="X144" s="99">
        <v>4</v>
      </c>
      <c r="Y144" s="100">
        <v>5</v>
      </c>
      <c r="Z144" s="100">
        <v>40</v>
      </c>
      <c r="AA144" s="100">
        <v>0</v>
      </c>
      <c r="AB144" s="148">
        <v>49</v>
      </c>
      <c r="AG144" s="49">
        <v>18</v>
      </c>
      <c r="AH144" s="95" t="s">
        <v>87</v>
      </c>
      <c r="AI144" s="50" t="s">
        <v>68</v>
      </c>
      <c r="AJ144" s="99">
        <v>6</v>
      </c>
      <c r="AK144" s="100">
        <v>50</v>
      </c>
      <c r="AL144" s="100">
        <v>5</v>
      </c>
      <c r="AM144" s="100">
        <v>0</v>
      </c>
      <c r="AN144" s="148">
        <v>61</v>
      </c>
      <c r="AO144" s="99">
        <v>38</v>
      </c>
      <c r="AP144" s="100">
        <v>11</v>
      </c>
      <c r="AQ144" s="100">
        <v>0</v>
      </c>
      <c r="AR144" s="100">
        <v>0</v>
      </c>
      <c r="AS144" s="148">
        <v>49</v>
      </c>
      <c r="AV144" s="32"/>
      <c r="AW144" s="32"/>
      <c r="AY144" s="48"/>
    </row>
    <row r="145" spans="1:51" s="58" customFormat="1" ht="20.25">
      <c r="A145" s="87"/>
      <c r="B145" s="49">
        <v>21</v>
      </c>
      <c r="C145" s="95" t="s">
        <v>108</v>
      </c>
      <c r="D145" s="50" t="s">
        <v>90</v>
      </c>
      <c r="E145" s="145">
        <v>0</v>
      </c>
      <c r="F145" s="145">
        <v>28</v>
      </c>
      <c r="G145" s="145">
        <v>12</v>
      </c>
      <c r="H145" s="145">
        <v>2</v>
      </c>
      <c r="I145" s="146">
        <v>42</v>
      </c>
      <c r="J145" s="141"/>
      <c r="K145" s="91"/>
      <c r="L145" s="91"/>
      <c r="M145" s="91"/>
      <c r="N145" s="91"/>
      <c r="O145" s="142"/>
      <c r="P145" s="150">
        <v>21</v>
      </c>
      <c r="Q145" s="105" t="s">
        <v>108</v>
      </c>
      <c r="R145" s="50" t="s">
        <v>90</v>
      </c>
      <c r="S145" s="99">
        <v>3</v>
      </c>
      <c r="T145" s="100">
        <v>24</v>
      </c>
      <c r="U145" s="100">
        <v>13</v>
      </c>
      <c r="V145" s="100">
        <v>2</v>
      </c>
      <c r="W145" s="148">
        <v>42</v>
      </c>
      <c r="X145" s="99">
        <v>15</v>
      </c>
      <c r="Y145" s="100">
        <v>1</v>
      </c>
      <c r="Z145" s="100">
        <v>10</v>
      </c>
      <c r="AA145" s="100">
        <v>2</v>
      </c>
      <c r="AB145" s="148">
        <v>28</v>
      </c>
      <c r="AG145" s="59">
        <v>21</v>
      </c>
      <c r="AH145" s="105" t="s">
        <v>108</v>
      </c>
      <c r="AI145" s="50" t="s">
        <v>90</v>
      </c>
      <c r="AJ145" s="99">
        <v>4</v>
      </c>
      <c r="AK145" s="100">
        <v>24</v>
      </c>
      <c r="AL145" s="100">
        <v>12</v>
      </c>
      <c r="AM145" s="100">
        <v>2</v>
      </c>
      <c r="AN145" s="148">
        <v>42</v>
      </c>
      <c r="AO145" s="99">
        <v>25</v>
      </c>
      <c r="AP145" s="100">
        <v>1</v>
      </c>
      <c r="AQ145" s="100">
        <v>0</v>
      </c>
      <c r="AR145" s="100">
        <v>2</v>
      </c>
      <c r="AS145" s="148">
        <v>28</v>
      </c>
      <c r="AV145" s="32"/>
      <c r="AW145" s="32"/>
      <c r="AY145" s="48"/>
    </row>
    <row r="146" spans="1:51" s="58" customFormat="1" ht="20.25">
      <c r="A146" s="87"/>
      <c r="B146" s="49">
        <v>22</v>
      </c>
      <c r="C146" s="95" t="s">
        <v>72</v>
      </c>
      <c r="D146" s="50" t="s">
        <v>73</v>
      </c>
      <c r="E146" s="145">
        <v>2</v>
      </c>
      <c r="F146" s="145">
        <v>19</v>
      </c>
      <c r="G146" s="145">
        <v>2</v>
      </c>
      <c r="H146" s="145">
        <v>1</v>
      </c>
      <c r="I146" s="146">
        <v>24</v>
      </c>
      <c r="J146" s="141"/>
      <c r="K146" s="91"/>
      <c r="L146" s="91"/>
      <c r="M146" s="91"/>
      <c r="N146" s="91"/>
      <c r="O146" s="142"/>
      <c r="P146" s="147">
        <v>22</v>
      </c>
      <c r="Q146" s="95" t="s">
        <v>72</v>
      </c>
      <c r="R146" s="50" t="s">
        <v>73</v>
      </c>
      <c r="S146" s="99">
        <v>2</v>
      </c>
      <c r="T146" s="100">
        <v>12</v>
      </c>
      <c r="U146" s="100">
        <v>10</v>
      </c>
      <c r="V146" s="100">
        <v>0</v>
      </c>
      <c r="W146" s="148">
        <v>24</v>
      </c>
      <c r="X146" s="99">
        <v>2</v>
      </c>
      <c r="Y146" s="100">
        <v>1</v>
      </c>
      <c r="Z146" s="100">
        <v>15</v>
      </c>
      <c r="AA146" s="100">
        <v>0</v>
      </c>
      <c r="AB146" s="148">
        <v>18</v>
      </c>
      <c r="AG146" s="49">
        <v>22</v>
      </c>
      <c r="AH146" s="95" t="s">
        <v>72</v>
      </c>
      <c r="AI146" s="50" t="s">
        <v>73</v>
      </c>
      <c r="AJ146" s="99">
        <v>11</v>
      </c>
      <c r="AK146" s="100">
        <v>12</v>
      </c>
      <c r="AL146" s="100">
        <v>1</v>
      </c>
      <c r="AM146" s="100">
        <v>0</v>
      </c>
      <c r="AN146" s="148">
        <v>24</v>
      </c>
      <c r="AO146" s="99">
        <v>16</v>
      </c>
      <c r="AP146" s="100">
        <v>2</v>
      </c>
      <c r="AQ146" s="100">
        <v>0</v>
      </c>
      <c r="AR146" s="100">
        <v>0</v>
      </c>
      <c r="AS146" s="148">
        <v>18</v>
      </c>
      <c r="AV146" s="32"/>
      <c r="AW146" s="32"/>
      <c r="AY146" s="48"/>
    </row>
    <row r="147" spans="1:51" s="58" customFormat="1" ht="20.25">
      <c r="A147" s="87"/>
      <c r="B147" s="49">
        <v>44</v>
      </c>
      <c r="C147" s="95" t="s">
        <v>109</v>
      </c>
      <c r="D147" s="50" t="s">
        <v>59</v>
      </c>
      <c r="E147" s="145">
        <v>2</v>
      </c>
      <c r="F147" s="145">
        <v>7</v>
      </c>
      <c r="G147" s="145">
        <v>7</v>
      </c>
      <c r="H147" s="145">
        <v>0</v>
      </c>
      <c r="I147" s="146">
        <v>16</v>
      </c>
      <c r="J147" s="141"/>
      <c r="K147" s="91"/>
      <c r="L147" s="91"/>
      <c r="M147" s="91"/>
      <c r="N147" s="91"/>
      <c r="O147" s="142"/>
      <c r="P147" s="147">
        <v>44</v>
      </c>
      <c r="Q147" s="95" t="s">
        <v>109</v>
      </c>
      <c r="R147" s="50" t="s">
        <v>59</v>
      </c>
      <c r="S147" s="99">
        <v>2</v>
      </c>
      <c r="T147" s="100">
        <v>7</v>
      </c>
      <c r="U147" s="100">
        <v>7</v>
      </c>
      <c r="V147" s="100">
        <v>0</v>
      </c>
      <c r="W147" s="148">
        <v>16</v>
      </c>
      <c r="X147" s="99">
        <v>4</v>
      </c>
      <c r="Y147" s="100">
        <v>6</v>
      </c>
      <c r="Z147" s="100">
        <v>3</v>
      </c>
      <c r="AA147" s="100">
        <v>0</v>
      </c>
      <c r="AB147" s="148">
        <v>13</v>
      </c>
      <c r="AG147" s="49">
        <v>44</v>
      </c>
      <c r="AH147" s="95" t="s">
        <v>109</v>
      </c>
      <c r="AI147" s="50" t="s">
        <v>59</v>
      </c>
      <c r="AJ147" s="99">
        <v>2</v>
      </c>
      <c r="AK147" s="100">
        <v>7</v>
      </c>
      <c r="AL147" s="100">
        <v>7</v>
      </c>
      <c r="AM147" s="100">
        <v>0</v>
      </c>
      <c r="AN147" s="148">
        <v>16</v>
      </c>
      <c r="AO147" s="99">
        <v>7</v>
      </c>
      <c r="AP147" s="100">
        <v>6</v>
      </c>
      <c r="AQ147" s="100">
        <v>0</v>
      </c>
      <c r="AR147" s="100">
        <v>0</v>
      </c>
      <c r="AS147" s="148">
        <v>13</v>
      </c>
      <c r="AV147" s="32"/>
      <c r="AW147" s="32"/>
      <c r="AY147" s="48"/>
    </row>
    <row r="148" spans="1:51" s="58" customFormat="1" ht="20.25">
      <c r="A148" s="87"/>
      <c r="B148" s="49">
        <v>47</v>
      </c>
      <c r="C148" s="95" t="s">
        <v>78</v>
      </c>
      <c r="D148" s="50" t="s">
        <v>59</v>
      </c>
      <c r="E148" s="145">
        <v>26</v>
      </c>
      <c r="F148" s="145">
        <v>26</v>
      </c>
      <c r="G148" s="145">
        <v>39</v>
      </c>
      <c r="H148" s="145">
        <v>0</v>
      </c>
      <c r="I148" s="146">
        <v>91</v>
      </c>
      <c r="J148" s="141"/>
      <c r="K148" s="91"/>
      <c r="L148" s="91"/>
      <c r="M148" s="91"/>
      <c r="N148" s="91"/>
      <c r="O148" s="142"/>
      <c r="P148" s="147">
        <v>47</v>
      </c>
      <c r="Q148" s="95" t="s">
        <v>78</v>
      </c>
      <c r="R148" s="50" t="s">
        <v>59</v>
      </c>
      <c r="S148" s="99">
        <v>27</v>
      </c>
      <c r="T148" s="100">
        <v>0</v>
      </c>
      <c r="U148" s="100">
        <v>58</v>
      </c>
      <c r="V148" s="100">
        <v>6</v>
      </c>
      <c r="W148" s="148">
        <v>91</v>
      </c>
      <c r="X148" s="99">
        <v>0</v>
      </c>
      <c r="Y148" s="100">
        <v>0</v>
      </c>
      <c r="Z148" s="100">
        <v>58</v>
      </c>
      <c r="AA148" s="100">
        <v>7</v>
      </c>
      <c r="AB148" s="148">
        <v>65</v>
      </c>
      <c r="AG148" s="49">
        <v>47</v>
      </c>
      <c r="AH148" s="95" t="s">
        <v>78</v>
      </c>
      <c r="AI148" s="50" t="s">
        <v>59</v>
      </c>
      <c r="AJ148" s="99">
        <v>52</v>
      </c>
      <c r="AK148" s="100">
        <v>0</v>
      </c>
      <c r="AL148" s="100">
        <v>39</v>
      </c>
      <c r="AM148" s="100">
        <v>0</v>
      </c>
      <c r="AN148" s="148">
        <v>91</v>
      </c>
      <c r="AO148" s="99">
        <v>52</v>
      </c>
      <c r="AP148" s="100">
        <v>0</v>
      </c>
      <c r="AQ148" s="100">
        <v>13</v>
      </c>
      <c r="AR148" s="100">
        <v>0</v>
      </c>
      <c r="AS148" s="148">
        <v>65</v>
      </c>
      <c r="AV148" s="32"/>
      <c r="AW148" s="32"/>
      <c r="AY148" s="48"/>
    </row>
    <row r="149" spans="1:51" s="58" customFormat="1" ht="20.25">
      <c r="A149" s="87"/>
      <c r="B149" s="59">
        <v>27</v>
      </c>
      <c r="C149" s="95" t="s">
        <v>75</v>
      </c>
      <c r="D149" s="50" t="s">
        <v>73</v>
      </c>
      <c r="E149" s="145">
        <v>0</v>
      </c>
      <c r="F149" s="145">
        <v>8</v>
      </c>
      <c r="G149" s="145">
        <v>13</v>
      </c>
      <c r="H149" s="145">
        <v>0</v>
      </c>
      <c r="I149" s="146">
        <v>21</v>
      </c>
      <c r="J149" s="141"/>
      <c r="K149" s="91"/>
      <c r="L149" s="91"/>
      <c r="M149" s="91"/>
      <c r="N149" s="91"/>
      <c r="O149" s="142"/>
      <c r="P149" s="150">
        <v>27</v>
      </c>
      <c r="Q149" s="105" t="s">
        <v>75</v>
      </c>
      <c r="R149" s="50" t="s">
        <v>73</v>
      </c>
      <c r="S149" s="99">
        <v>0</v>
      </c>
      <c r="T149" s="100">
        <v>13</v>
      </c>
      <c r="U149" s="100">
        <v>8</v>
      </c>
      <c r="V149" s="100">
        <v>0</v>
      </c>
      <c r="W149" s="148">
        <v>21</v>
      </c>
      <c r="X149" s="99">
        <v>0</v>
      </c>
      <c r="Y149" s="100">
        <v>3</v>
      </c>
      <c r="Z149" s="100">
        <v>9</v>
      </c>
      <c r="AA149" s="100">
        <v>3</v>
      </c>
      <c r="AB149" s="148">
        <v>15</v>
      </c>
      <c r="AG149" s="59">
        <v>27</v>
      </c>
      <c r="AH149" s="105" t="s">
        <v>75</v>
      </c>
      <c r="AI149" s="50" t="s">
        <v>73</v>
      </c>
      <c r="AJ149" s="99">
        <v>8</v>
      </c>
      <c r="AK149" s="100">
        <v>13</v>
      </c>
      <c r="AL149" s="100">
        <v>0</v>
      </c>
      <c r="AM149" s="100">
        <v>0</v>
      </c>
      <c r="AN149" s="148">
        <v>21</v>
      </c>
      <c r="AO149" s="99">
        <v>8</v>
      </c>
      <c r="AP149" s="100">
        <v>7</v>
      </c>
      <c r="AQ149" s="100">
        <v>0</v>
      </c>
      <c r="AR149" s="100">
        <v>0</v>
      </c>
      <c r="AS149" s="148">
        <v>15</v>
      </c>
      <c r="AV149" s="32"/>
      <c r="AW149" s="32"/>
      <c r="AY149" s="48"/>
    </row>
    <row r="150" spans="1:51" s="58" customFormat="1" ht="10.15">
      <c r="A150" s="87"/>
      <c r="B150" s="59">
        <v>26</v>
      </c>
      <c r="C150" s="95" t="s">
        <v>111</v>
      </c>
      <c r="D150" s="50" t="s">
        <v>63</v>
      </c>
      <c r="E150" s="145">
        <v>0</v>
      </c>
      <c r="F150" s="145">
        <v>60</v>
      </c>
      <c r="G150" s="145">
        <v>53</v>
      </c>
      <c r="H150" s="145">
        <v>4</v>
      </c>
      <c r="I150" s="146">
        <v>117</v>
      </c>
      <c r="J150" s="141"/>
      <c r="K150" s="91"/>
      <c r="L150" s="91"/>
      <c r="M150" s="91"/>
      <c r="N150" s="91"/>
      <c r="O150" s="142"/>
      <c r="P150" s="150">
        <v>26</v>
      </c>
      <c r="Q150" s="105" t="s">
        <v>111</v>
      </c>
      <c r="R150" s="50" t="s">
        <v>63</v>
      </c>
      <c r="S150" s="99">
        <v>0</v>
      </c>
      <c r="T150" s="100">
        <v>74</v>
      </c>
      <c r="U150" s="100">
        <v>21</v>
      </c>
      <c r="V150" s="100">
        <v>23</v>
      </c>
      <c r="W150" s="148">
        <v>118</v>
      </c>
      <c r="X150" s="99">
        <v>2</v>
      </c>
      <c r="Y150" s="100">
        <v>18</v>
      </c>
      <c r="Z150" s="100">
        <v>45</v>
      </c>
      <c r="AA150" s="100">
        <v>48</v>
      </c>
      <c r="AB150" s="148">
        <v>113</v>
      </c>
      <c r="AG150" s="59">
        <v>26</v>
      </c>
      <c r="AH150" s="105" t="s">
        <v>111</v>
      </c>
      <c r="AI150" s="50" t="s">
        <v>63</v>
      </c>
      <c r="AJ150" s="99">
        <v>23</v>
      </c>
      <c r="AK150" s="100">
        <v>89</v>
      </c>
      <c r="AL150" s="100">
        <v>6</v>
      </c>
      <c r="AM150" s="100">
        <v>0</v>
      </c>
      <c r="AN150" s="148">
        <v>118</v>
      </c>
      <c r="AO150" s="99">
        <v>60</v>
      </c>
      <c r="AP150" s="100">
        <v>53</v>
      </c>
      <c r="AQ150" s="100">
        <v>0</v>
      </c>
      <c r="AR150" s="100">
        <v>0</v>
      </c>
      <c r="AS150" s="148">
        <v>113</v>
      </c>
      <c r="AV150" s="32"/>
      <c r="AW150" s="32"/>
      <c r="AY150" s="48"/>
    </row>
    <row r="151" spans="1:51" s="58" customFormat="1" ht="10.15">
      <c r="A151" s="87"/>
      <c r="B151" s="49">
        <v>9</v>
      </c>
      <c r="C151" s="95" t="s">
        <v>112</v>
      </c>
      <c r="D151" s="50" t="s">
        <v>63</v>
      </c>
      <c r="E151" s="11">
        <v>3</v>
      </c>
      <c r="F151" s="11">
        <v>17</v>
      </c>
      <c r="G151" s="11">
        <v>22</v>
      </c>
      <c r="H151" s="11">
        <v>11</v>
      </c>
      <c r="I151" s="149">
        <v>53</v>
      </c>
      <c r="J151" s="141"/>
      <c r="K151" s="91"/>
      <c r="L151" s="91"/>
      <c r="M151" s="91"/>
      <c r="N151" s="91"/>
      <c r="O151" s="142"/>
      <c r="P151" s="150">
        <v>9</v>
      </c>
      <c r="Q151" s="105" t="s">
        <v>112</v>
      </c>
      <c r="R151" s="50" t="s">
        <v>63</v>
      </c>
      <c r="S151" s="104">
        <v>4</v>
      </c>
      <c r="T151" s="97">
        <v>15</v>
      </c>
      <c r="U151" s="97">
        <v>22</v>
      </c>
      <c r="V151" s="97">
        <v>29</v>
      </c>
      <c r="W151" s="98">
        <v>70</v>
      </c>
      <c r="X151" s="104">
        <v>3</v>
      </c>
      <c r="Y151" s="97">
        <v>3</v>
      </c>
      <c r="Z151" s="97">
        <v>26</v>
      </c>
      <c r="AA151" s="97">
        <v>51</v>
      </c>
      <c r="AB151" s="98">
        <v>83</v>
      </c>
      <c r="AG151" s="59">
        <v>9</v>
      </c>
      <c r="AH151" s="105" t="s">
        <v>112</v>
      </c>
      <c r="AI151" s="50" t="s">
        <v>63</v>
      </c>
      <c r="AJ151" s="104">
        <v>5</v>
      </c>
      <c r="AK151" s="97">
        <v>15</v>
      </c>
      <c r="AL151" s="97">
        <v>21</v>
      </c>
      <c r="AM151" s="97">
        <v>13</v>
      </c>
      <c r="AN151" s="98">
        <v>54</v>
      </c>
      <c r="AO151" s="104">
        <v>12</v>
      </c>
      <c r="AP151" s="97">
        <v>3</v>
      </c>
      <c r="AQ151" s="97">
        <v>23</v>
      </c>
      <c r="AR151" s="97">
        <v>11</v>
      </c>
      <c r="AS151" s="98">
        <v>49</v>
      </c>
      <c r="AV151" s="32"/>
      <c r="AW151" s="32"/>
      <c r="AY151" s="48"/>
    </row>
    <row r="152" spans="1:51" s="58" customFormat="1" ht="10.15">
      <c r="A152" s="87"/>
      <c r="B152" s="49">
        <v>10</v>
      </c>
      <c r="C152" s="95" t="s">
        <v>113</v>
      </c>
      <c r="D152" s="50" t="s">
        <v>63</v>
      </c>
      <c r="E152" s="145">
        <v>7</v>
      </c>
      <c r="F152" s="145">
        <v>68</v>
      </c>
      <c r="G152" s="145">
        <v>34</v>
      </c>
      <c r="H152" s="145">
        <v>10</v>
      </c>
      <c r="I152" s="146">
        <v>119</v>
      </c>
      <c r="J152" s="141"/>
      <c r="K152" s="91"/>
      <c r="L152" s="91"/>
      <c r="M152" s="91"/>
      <c r="N152" s="91"/>
      <c r="O152" s="142"/>
      <c r="P152" s="150">
        <v>10</v>
      </c>
      <c r="Q152" s="105" t="s">
        <v>113</v>
      </c>
      <c r="R152" s="50" t="s">
        <v>63</v>
      </c>
      <c r="S152" s="99">
        <v>21</v>
      </c>
      <c r="T152" s="100">
        <v>40</v>
      </c>
      <c r="U152" s="100">
        <v>47</v>
      </c>
      <c r="V152" s="100">
        <v>28</v>
      </c>
      <c r="W152" s="148">
        <v>136</v>
      </c>
      <c r="X152" s="99">
        <v>2</v>
      </c>
      <c r="Y152" s="100">
        <v>24</v>
      </c>
      <c r="Z152" s="100">
        <v>79</v>
      </c>
      <c r="AA152" s="100">
        <v>26</v>
      </c>
      <c r="AB152" s="148">
        <v>131</v>
      </c>
      <c r="AG152" s="59">
        <v>10</v>
      </c>
      <c r="AH152" s="105" t="s">
        <v>113</v>
      </c>
      <c r="AI152" s="50" t="s">
        <v>63</v>
      </c>
      <c r="AJ152" s="99">
        <v>32</v>
      </c>
      <c r="AK152" s="100">
        <v>43</v>
      </c>
      <c r="AL152" s="100">
        <v>33</v>
      </c>
      <c r="AM152" s="100">
        <v>12</v>
      </c>
      <c r="AN152" s="148">
        <v>120</v>
      </c>
      <c r="AO152" s="99">
        <v>41</v>
      </c>
      <c r="AP152" s="100">
        <v>29</v>
      </c>
      <c r="AQ152" s="100">
        <v>35</v>
      </c>
      <c r="AR152" s="100">
        <v>10</v>
      </c>
      <c r="AS152" s="148">
        <v>115</v>
      </c>
      <c r="AV152" s="32"/>
      <c r="AW152" s="32"/>
      <c r="AY152" s="48"/>
    </row>
    <row r="153" spans="1:51" s="58" customFormat="1" ht="10.15">
      <c r="A153" s="90"/>
      <c r="B153" s="49">
        <v>12</v>
      </c>
      <c r="C153" s="95" t="s">
        <v>86</v>
      </c>
      <c r="D153" s="50" t="s">
        <v>63</v>
      </c>
      <c r="E153" s="145">
        <v>3</v>
      </c>
      <c r="F153" s="145">
        <v>29</v>
      </c>
      <c r="G153" s="145">
        <v>80</v>
      </c>
      <c r="H153" s="145">
        <v>5</v>
      </c>
      <c r="I153" s="146">
        <v>117</v>
      </c>
      <c r="J153" s="141"/>
      <c r="K153" s="91"/>
      <c r="L153" s="91"/>
      <c r="M153" s="91"/>
      <c r="N153" s="91"/>
      <c r="O153" s="142"/>
      <c r="P153" s="150">
        <v>12</v>
      </c>
      <c r="Q153" s="105" t="s">
        <v>86</v>
      </c>
      <c r="R153" s="50" t="s">
        <v>63</v>
      </c>
      <c r="S153" s="99">
        <v>15</v>
      </c>
      <c r="T153" s="100">
        <v>11</v>
      </c>
      <c r="U153" s="100">
        <v>85</v>
      </c>
      <c r="V153" s="100">
        <v>7</v>
      </c>
      <c r="W153" s="148">
        <v>118</v>
      </c>
      <c r="X153" s="99">
        <v>5</v>
      </c>
      <c r="Y153" s="100">
        <v>0</v>
      </c>
      <c r="Z153" s="100">
        <v>103</v>
      </c>
      <c r="AA153" s="100">
        <v>5</v>
      </c>
      <c r="AB153" s="148">
        <v>113</v>
      </c>
      <c r="AG153" s="59">
        <v>12</v>
      </c>
      <c r="AH153" s="105" t="s">
        <v>86</v>
      </c>
      <c r="AI153" s="50" t="s">
        <v>63</v>
      </c>
      <c r="AJ153" s="99">
        <v>21</v>
      </c>
      <c r="AK153" s="100">
        <v>11</v>
      </c>
      <c r="AL153" s="100">
        <v>79</v>
      </c>
      <c r="AM153" s="100">
        <v>7</v>
      </c>
      <c r="AN153" s="148">
        <v>118</v>
      </c>
      <c r="AO153" s="99">
        <v>32</v>
      </c>
      <c r="AP153" s="100">
        <v>0</v>
      </c>
      <c r="AQ153" s="100">
        <v>76</v>
      </c>
      <c r="AR153" s="100">
        <v>5</v>
      </c>
      <c r="AS153" s="148">
        <v>113</v>
      </c>
      <c r="AV153" s="32"/>
      <c r="AW153" s="32"/>
      <c r="AY153" s="48"/>
    </row>
    <row r="154" spans="1:51" s="58" customFormat="1" ht="20.25">
      <c r="A154" s="87"/>
      <c r="B154" s="49">
        <v>15</v>
      </c>
      <c r="C154" s="95" t="s">
        <v>114</v>
      </c>
      <c r="D154" s="50" t="s">
        <v>73</v>
      </c>
      <c r="E154" s="145">
        <v>20</v>
      </c>
      <c r="F154" s="145">
        <v>15</v>
      </c>
      <c r="G154" s="145">
        <v>14</v>
      </c>
      <c r="H154" s="145">
        <v>2</v>
      </c>
      <c r="I154" s="146">
        <v>51</v>
      </c>
      <c r="J154" s="141"/>
      <c r="K154" s="91"/>
      <c r="L154" s="91"/>
      <c r="M154" s="91"/>
      <c r="N154" s="91"/>
      <c r="O154" s="142"/>
      <c r="P154" s="150">
        <v>15</v>
      </c>
      <c r="Q154" s="105" t="s">
        <v>114</v>
      </c>
      <c r="R154" s="50" t="s">
        <v>73</v>
      </c>
      <c r="S154" s="99">
        <v>25</v>
      </c>
      <c r="T154" s="100">
        <v>0</v>
      </c>
      <c r="U154" s="100">
        <v>24</v>
      </c>
      <c r="V154" s="100">
        <v>2</v>
      </c>
      <c r="W154" s="148">
        <v>51</v>
      </c>
      <c r="X154" s="99">
        <v>15</v>
      </c>
      <c r="Y154" s="100">
        <v>9</v>
      </c>
      <c r="Z154" s="100">
        <v>20</v>
      </c>
      <c r="AA154" s="100">
        <v>2</v>
      </c>
      <c r="AB154" s="148">
        <v>46</v>
      </c>
      <c r="AG154" s="59">
        <v>15</v>
      </c>
      <c r="AH154" s="105" t="s">
        <v>114</v>
      </c>
      <c r="AI154" s="50" t="s">
        <v>73</v>
      </c>
      <c r="AJ154" s="99">
        <v>35</v>
      </c>
      <c r="AK154" s="100">
        <v>0</v>
      </c>
      <c r="AL154" s="100">
        <v>14</v>
      </c>
      <c r="AM154" s="100">
        <v>2</v>
      </c>
      <c r="AN154" s="148">
        <v>51</v>
      </c>
      <c r="AO154" s="99">
        <v>35</v>
      </c>
      <c r="AP154" s="100">
        <v>9</v>
      </c>
      <c r="AQ154" s="100">
        <v>0</v>
      </c>
      <c r="AR154" s="100">
        <v>2</v>
      </c>
      <c r="AS154" s="148">
        <v>46</v>
      </c>
      <c r="AV154" s="32"/>
      <c r="AW154" s="32"/>
      <c r="AY154" s="48"/>
    </row>
    <row r="155" spans="1:51" s="58" customFormat="1" ht="10.15">
      <c r="A155" s="87"/>
      <c r="B155" s="49">
        <v>32</v>
      </c>
      <c r="C155" s="95" t="s">
        <v>91</v>
      </c>
      <c r="D155" s="50" t="s">
        <v>63</v>
      </c>
      <c r="E155" s="145">
        <v>9</v>
      </c>
      <c r="F155" s="145">
        <v>72</v>
      </c>
      <c r="G155" s="145">
        <v>32</v>
      </c>
      <c r="H155" s="145">
        <v>4</v>
      </c>
      <c r="I155" s="146">
        <v>117</v>
      </c>
      <c r="J155" s="141"/>
      <c r="K155" s="91"/>
      <c r="L155" s="91"/>
      <c r="M155" s="91"/>
      <c r="N155" s="91"/>
      <c r="O155" s="142"/>
      <c r="P155" s="150">
        <v>32</v>
      </c>
      <c r="Q155" s="105" t="s">
        <v>91</v>
      </c>
      <c r="R155" s="50" t="s">
        <v>63</v>
      </c>
      <c r="S155" s="99">
        <v>38</v>
      </c>
      <c r="T155" s="100">
        <v>37</v>
      </c>
      <c r="U155" s="100">
        <v>37</v>
      </c>
      <c r="V155" s="100">
        <v>6</v>
      </c>
      <c r="W155" s="148">
        <v>118</v>
      </c>
      <c r="X155" s="99">
        <v>10</v>
      </c>
      <c r="Y155" s="100">
        <v>16</v>
      </c>
      <c r="Z155" s="100">
        <v>83</v>
      </c>
      <c r="AA155" s="100">
        <v>4</v>
      </c>
      <c r="AB155" s="148">
        <v>113</v>
      </c>
      <c r="AG155" s="59">
        <v>32</v>
      </c>
      <c r="AH155" s="105" t="s">
        <v>91</v>
      </c>
      <c r="AI155" s="50" t="s">
        <v>63</v>
      </c>
      <c r="AJ155" s="99">
        <v>45</v>
      </c>
      <c r="AK155" s="100">
        <v>52</v>
      </c>
      <c r="AL155" s="100">
        <v>15</v>
      </c>
      <c r="AM155" s="100">
        <v>6</v>
      </c>
      <c r="AN155" s="148">
        <v>118</v>
      </c>
      <c r="AO155" s="99">
        <v>61</v>
      </c>
      <c r="AP155" s="100">
        <v>31</v>
      </c>
      <c r="AQ155" s="100">
        <v>17</v>
      </c>
      <c r="AR155" s="100">
        <v>4</v>
      </c>
      <c r="AS155" s="148">
        <v>113</v>
      </c>
      <c r="AV155" s="32"/>
      <c r="AW155" s="32"/>
      <c r="AY155" s="48"/>
    </row>
    <row r="156" spans="1:51" s="58" customFormat="1" ht="10.15">
      <c r="A156" s="87"/>
      <c r="B156" s="49">
        <v>33</v>
      </c>
      <c r="C156" s="95" t="s">
        <v>92</v>
      </c>
      <c r="D156" s="50" t="s">
        <v>63</v>
      </c>
      <c r="E156" s="145">
        <v>10</v>
      </c>
      <c r="F156" s="145">
        <v>13</v>
      </c>
      <c r="G156" s="145">
        <v>90</v>
      </c>
      <c r="H156" s="145">
        <v>4</v>
      </c>
      <c r="I156" s="146">
        <v>117</v>
      </c>
      <c r="J156" s="141"/>
      <c r="K156" s="91"/>
      <c r="L156" s="91"/>
      <c r="M156" s="91"/>
      <c r="N156" s="91"/>
      <c r="O156" s="142"/>
      <c r="P156" s="150">
        <v>33</v>
      </c>
      <c r="Q156" s="105" t="s">
        <v>92</v>
      </c>
      <c r="R156" s="50" t="s">
        <v>63</v>
      </c>
      <c r="S156" s="99">
        <v>10</v>
      </c>
      <c r="T156" s="100">
        <v>6</v>
      </c>
      <c r="U156" s="100">
        <v>96</v>
      </c>
      <c r="V156" s="100">
        <v>6</v>
      </c>
      <c r="W156" s="148">
        <v>118</v>
      </c>
      <c r="X156" s="99">
        <v>0</v>
      </c>
      <c r="Y156" s="100">
        <v>6</v>
      </c>
      <c r="Z156" s="100">
        <v>103</v>
      </c>
      <c r="AA156" s="100">
        <v>4</v>
      </c>
      <c r="AB156" s="148">
        <v>113</v>
      </c>
      <c r="AG156" s="59">
        <v>33</v>
      </c>
      <c r="AH156" s="105" t="s">
        <v>92</v>
      </c>
      <c r="AI156" s="50" t="s">
        <v>63</v>
      </c>
      <c r="AJ156" s="99">
        <v>17</v>
      </c>
      <c r="AK156" s="100">
        <v>6</v>
      </c>
      <c r="AL156" s="100">
        <v>89</v>
      </c>
      <c r="AM156" s="100">
        <v>6</v>
      </c>
      <c r="AN156" s="148">
        <v>118</v>
      </c>
      <c r="AO156" s="99">
        <v>17</v>
      </c>
      <c r="AP156" s="100">
        <v>6</v>
      </c>
      <c r="AQ156" s="100">
        <v>86</v>
      </c>
      <c r="AR156" s="100">
        <v>4</v>
      </c>
      <c r="AS156" s="148">
        <v>113</v>
      </c>
      <c r="AV156" s="32"/>
      <c r="AW156" s="32"/>
      <c r="AY156" s="48"/>
    </row>
    <row r="157" spans="1:51" s="58" customFormat="1" ht="10.15">
      <c r="A157" s="87"/>
      <c r="B157" s="49">
        <v>39</v>
      </c>
      <c r="C157" s="95" t="s">
        <v>95</v>
      </c>
      <c r="D157" s="50" t="s">
        <v>63</v>
      </c>
      <c r="E157" s="145">
        <v>11</v>
      </c>
      <c r="F157" s="145">
        <v>25</v>
      </c>
      <c r="G157" s="145">
        <v>76</v>
      </c>
      <c r="H157" s="145">
        <v>4</v>
      </c>
      <c r="I157" s="146">
        <v>116</v>
      </c>
      <c r="J157" s="141"/>
      <c r="K157" s="91"/>
      <c r="L157" s="91"/>
      <c r="M157" s="91"/>
      <c r="N157" s="91"/>
      <c r="O157" s="142"/>
      <c r="P157" s="150">
        <v>39</v>
      </c>
      <c r="Q157" s="105" t="s">
        <v>95</v>
      </c>
      <c r="R157" s="50" t="s">
        <v>63</v>
      </c>
      <c r="S157" s="99">
        <v>26</v>
      </c>
      <c r="T157" s="100">
        <v>0</v>
      </c>
      <c r="U157" s="100">
        <v>81</v>
      </c>
      <c r="V157" s="100">
        <v>11</v>
      </c>
      <c r="W157" s="148">
        <v>118</v>
      </c>
      <c r="X157" s="99">
        <v>20</v>
      </c>
      <c r="Y157" s="100">
        <v>71</v>
      </c>
      <c r="Z157" s="100">
        <v>13</v>
      </c>
      <c r="AA157" s="100">
        <v>9</v>
      </c>
      <c r="AB157" s="148">
        <v>113</v>
      </c>
      <c r="AG157" s="59">
        <v>39</v>
      </c>
      <c r="AH157" s="105" t="s">
        <v>95</v>
      </c>
      <c r="AI157" s="50" t="s">
        <v>63</v>
      </c>
      <c r="AJ157" s="99">
        <v>36</v>
      </c>
      <c r="AK157" s="100">
        <v>0</v>
      </c>
      <c r="AL157" s="100">
        <v>76</v>
      </c>
      <c r="AM157" s="100">
        <v>6</v>
      </c>
      <c r="AN157" s="148">
        <v>118</v>
      </c>
      <c r="AO157" s="99">
        <v>36</v>
      </c>
      <c r="AP157" s="100">
        <v>71</v>
      </c>
      <c r="AQ157" s="100">
        <v>2</v>
      </c>
      <c r="AR157" s="100">
        <v>4</v>
      </c>
      <c r="AS157" s="148">
        <v>113</v>
      </c>
      <c r="AV157" s="32"/>
      <c r="AW157" s="32"/>
      <c r="AY157" s="48"/>
    </row>
    <row r="158" spans="1:51" s="58" customFormat="1" ht="20.25">
      <c r="A158" s="87"/>
      <c r="B158" s="49">
        <v>35</v>
      </c>
      <c r="C158" s="95" t="s">
        <v>93</v>
      </c>
      <c r="D158" s="50" t="s">
        <v>94</v>
      </c>
      <c r="E158" s="145">
        <v>2</v>
      </c>
      <c r="F158" s="145">
        <v>12</v>
      </c>
      <c r="G158" s="145">
        <v>5</v>
      </c>
      <c r="H158" s="145">
        <v>3</v>
      </c>
      <c r="I158" s="146">
        <v>22</v>
      </c>
      <c r="J158" s="141"/>
      <c r="K158" s="91"/>
      <c r="L158" s="91"/>
      <c r="M158" s="91"/>
      <c r="N158" s="91"/>
      <c r="O158" s="142"/>
      <c r="P158" s="150">
        <v>35</v>
      </c>
      <c r="Q158" s="105" t="s">
        <v>93</v>
      </c>
      <c r="R158" s="50" t="s">
        <v>94</v>
      </c>
      <c r="S158" s="99">
        <v>2</v>
      </c>
      <c r="T158" s="100">
        <v>9</v>
      </c>
      <c r="U158" s="100">
        <v>11</v>
      </c>
      <c r="V158" s="100">
        <v>0</v>
      </c>
      <c r="W158" s="148">
        <v>22</v>
      </c>
      <c r="X158" s="99">
        <v>1</v>
      </c>
      <c r="Y158" s="100">
        <v>1</v>
      </c>
      <c r="Z158" s="100">
        <v>12</v>
      </c>
      <c r="AA158" s="100">
        <v>0</v>
      </c>
      <c r="AB158" s="148">
        <v>14</v>
      </c>
      <c r="AG158" s="59">
        <v>35</v>
      </c>
      <c r="AH158" s="105" t="s">
        <v>93</v>
      </c>
      <c r="AI158" s="50" t="s">
        <v>94</v>
      </c>
      <c r="AJ158" s="99">
        <v>10</v>
      </c>
      <c r="AK158" s="100">
        <v>9</v>
      </c>
      <c r="AL158" s="100">
        <v>3</v>
      </c>
      <c r="AM158" s="100">
        <v>0</v>
      </c>
      <c r="AN158" s="148">
        <v>22</v>
      </c>
      <c r="AO158" s="99">
        <v>13</v>
      </c>
      <c r="AP158" s="100">
        <v>1</v>
      </c>
      <c r="AQ158" s="100">
        <v>0</v>
      </c>
      <c r="AR158" s="100">
        <v>0</v>
      </c>
      <c r="AS158" s="148">
        <v>14</v>
      </c>
      <c r="AV158" s="32"/>
      <c r="AW158" s="32"/>
      <c r="AY158" s="48"/>
    </row>
    <row r="159" spans="1:51" s="58" customFormat="1" ht="20.25">
      <c r="A159" s="87"/>
      <c r="B159" s="151">
        <v>43</v>
      </c>
      <c r="C159" s="152" t="s">
        <v>115</v>
      </c>
      <c r="D159" s="50" t="s">
        <v>59</v>
      </c>
      <c r="E159" s="153">
        <v>6</v>
      </c>
      <c r="F159" s="153">
        <v>763</v>
      </c>
      <c r="G159" s="154">
        <v>290</v>
      </c>
      <c r="H159" s="154">
        <v>17</v>
      </c>
      <c r="I159" s="155">
        <v>1076</v>
      </c>
      <c r="J159" s="141"/>
      <c r="K159" s="91"/>
      <c r="L159" s="91"/>
      <c r="M159" s="91"/>
      <c r="N159" s="91"/>
      <c r="O159" s="142"/>
      <c r="P159" s="150">
        <v>43</v>
      </c>
      <c r="Q159" s="105" t="s">
        <v>115</v>
      </c>
      <c r="R159" s="50" t="s">
        <v>59</v>
      </c>
      <c r="S159" s="110">
        <v>16</v>
      </c>
      <c r="T159" s="106">
        <v>742</v>
      </c>
      <c r="U159" s="106">
        <v>247</v>
      </c>
      <c r="V159" s="106">
        <v>28</v>
      </c>
      <c r="W159" s="156">
        <v>1033</v>
      </c>
      <c r="X159" s="110">
        <v>0</v>
      </c>
      <c r="Y159" s="106">
        <v>702</v>
      </c>
      <c r="Z159" s="106">
        <v>113</v>
      </c>
      <c r="AA159" s="106">
        <v>30</v>
      </c>
      <c r="AB159" s="156">
        <v>845</v>
      </c>
      <c r="AG159" s="59">
        <v>43</v>
      </c>
      <c r="AH159" s="105" t="s">
        <v>115</v>
      </c>
      <c r="AI159" s="50" t="s">
        <v>59</v>
      </c>
      <c r="AJ159" s="110">
        <v>27</v>
      </c>
      <c r="AK159" s="106">
        <v>742</v>
      </c>
      <c r="AL159" s="106">
        <v>287</v>
      </c>
      <c r="AM159" s="106">
        <v>25</v>
      </c>
      <c r="AN159" s="156">
        <v>1081</v>
      </c>
      <c r="AO159" s="110">
        <v>27</v>
      </c>
      <c r="AP159" s="106">
        <v>742</v>
      </c>
      <c r="AQ159" s="106">
        <v>153</v>
      </c>
      <c r="AR159" s="106">
        <v>25</v>
      </c>
      <c r="AS159" s="156">
        <v>947</v>
      </c>
      <c r="AV159" s="32"/>
      <c r="AW159" s="32"/>
      <c r="AY159" s="48"/>
    </row>
    <row r="160" spans="1:51" s="58" customFormat="1" ht="10.5" thickBot="1">
      <c r="A160" s="87"/>
      <c r="B160" s="111">
        <v>31</v>
      </c>
      <c r="C160" s="112" t="s">
        <v>116</v>
      </c>
      <c r="D160" s="113" t="s">
        <v>68</v>
      </c>
      <c r="E160" s="157">
        <v>3</v>
      </c>
      <c r="F160" s="157">
        <v>18</v>
      </c>
      <c r="G160" s="158">
        <v>10</v>
      </c>
      <c r="H160" s="158">
        <v>0</v>
      </c>
      <c r="I160" s="159">
        <v>31</v>
      </c>
      <c r="J160" s="141"/>
      <c r="K160" s="91"/>
      <c r="L160" s="91"/>
      <c r="M160" s="91"/>
      <c r="N160" s="91"/>
      <c r="O160" s="142"/>
      <c r="P160" s="160">
        <v>31</v>
      </c>
      <c r="Q160" s="161" t="s">
        <v>116</v>
      </c>
      <c r="R160" s="113" t="s">
        <v>68</v>
      </c>
      <c r="S160" s="162">
        <v>11</v>
      </c>
      <c r="T160" s="163">
        <v>10</v>
      </c>
      <c r="U160" s="163">
        <v>10</v>
      </c>
      <c r="V160" s="163">
        <v>0</v>
      </c>
      <c r="W160" s="164">
        <v>31</v>
      </c>
      <c r="X160" s="115">
        <v>6</v>
      </c>
      <c r="Y160" s="116">
        <v>0</v>
      </c>
      <c r="Z160" s="116">
        <v>24</v>
      </c>
      <c r="AA160" s="116">
        <v>0</v>
      </c>
      <c r="AB160" s="164">
        <v>30</v>
      </c>
      <c r="AG160" s="61">
        <v>31</v>
      </c>
      <c r="AH160" s="161" t="s">
        <v>116</v>
      </c>
      <c r="AI160" s="113" t="s">
        <v>68</v>
      </c>
      <c r="AJ160" s="115">
        <v>21</v>
      </c>
      <c r="AK160" s="116">
        <v>10</v>
      </c>
      <c r="AL160" s="116">
        <v>0</v>
      </c>
      <c r="AM160" s="116">
        <v>0</v>
      </c>
      <c r="AN160" s="164">
        <v>31</v>
      </c>
      <c r="AO160" s="115">
        <v>30</v>
      </c>
      <c r="AP160" s="116">
        <v>0</v>
      </c>
      <c r="AQ160" s="116">
        <v>0</v>
      </c>
      <c r="AR160" s="116">
        <v>0</v>
      </c>
      <c r="AS160" s="164">
        <v>30</v>
      </c>
      <c r="AV160" s="32"/>
      <c r="AW160" s="32"/>
      <c r="AY160" s="48"/>
    </row>
    <row r="161" spans="1:51" s="58" customFormat="1" ht="10.15">
      <c r="A161" s="87"/>
      <c r="E161" s="118"/>
      <c r="F161" s="118"/>
      <c r="G161" s="118"/>
      <c r="H161" s="118"/>
      <c r="I161" s="119"/>
      <c r="K161" s="165">
        <v>0</v>
      </c>
      <c r="L161" s="166"/>
      <c r="M161" s="166"/>
      <c r="N161" s="166"/>
      <c r="O161" s="166"/>
      <c r="X161" s="32"/>
      <c r="Y161" s="32"/>
      <c r="AY161" s="48"/>
    </row>
    <row r="162" spans="1:51" s="58" customFormat="1" ht="10.15">
      <c r="A162" s="87"/>
      <c r="G162" s="32"/>
      <c r="H162" s="32"/>
      <c r="X162" s="32"/>
      <c r="Y162" s="32"/>
      <c r="AY162" s="48"/>
    </row>
    <row r="163" spans="1:51" s="58" customFormat="1" ht="10.15">
      <c r="A163" s="87"/>
      <c r="G163" s="32"/>
      <c r="H163" s="32"/>
      <c r="X163" s="32"/>
      <c r="Y163" s="32"/>
      <c r="AY163" s="48"/>
    </row>
    <row r="164" spans="1:51" s="58" customFormat="1" ht="10.15">
      <c r="A164" s="87"/>
      <c r="G164" s="32"/>
      <c r="H164" s="32"/>
      <c r="X164" s="32"/>
      <c r="Y164" s="32"/>
      <c r="AY164" s="48"/>
    </row>
    <row r="165" spans="1:51" s="58" customFormat="1" ht="10.15">
      <c r="A165" s="87"/>
      <c r="G165" s="32"/>
      <c r="H165" s="32"/>
      <c r="X165" s="32"/>
      <c r="Y165" s="32"/>
      <c r="AY165" s="48"/>
    </row>
    <row r="166" spans="1:51" s="58" customFormat="1" ht="10.15">
      <c r="A166" s="87"/>
      <c r="G166" s="32"/>
      <c r="H166" s="32"/>
      <c r="X166" s="32"/>
      <c r="Y166" s="32"/>
      <c r="AY166" s="48"/>
    </row>
    <row r="167" spans="1:51" s="58" customFormat="1" ht="10.15">
      <c r="A167" s="87"/>
      <c r="G167" s="32"/>
      <c r="H167" s="32"/>
      <c r="X167" s="32"/>
      <c r="Y167" s="32"/>
      <c r="AY167" s="48"/>
    </row>
    <row r="168" spans="1:51" s="58" customFormat="1" ht="10.15">
      <c r="A168" s="87"/>
      <c r="G168" s="32"/>
      <c r="H168" s="32"/>
      <c r="X168" s="32"/>
      <c r="Y168" s="32"/>
      <c r="AY168" s="48"/>
    </row>
    <row r="169" spans="1:51" s="58" customFormat="1" ht="10.15">
      <c r="G169" s="32"/>
      <c r="H169" s="32"/>
      <c r="X169" s="32"/>
      <c r="Y169" s="32"/>
      <c r="AY169" s="48"/>
    </row>
    <row r="170" spans="1:51" s="58" customFormat="1" ht="10.15">
      <c r="G170" s="32"/>
      <c r="H170" s="32"/>
      <c r="X170" s="32"/>
      <c r="Y170" s="32"/>
      <c r="AY170" s="48"/>
    </row>
    <row r="171" spans="1:51" s="58" customFormat="1" ht="10.15">
      <c r="G171" s="32"/>
      <c r="H171" s="32"/>
      <c r="X171" s="32"/>
      <c r="Y171" s="32"/>
      <c r="AY171" s="48"/>
    </row>
    <row r="172" spans="1:51" s="58" customFormat="1" ht="10.15">
      <c r="G172" s="32"/>
      <c r="H172" s="32"/>
      <c r="X172" s="32"/>
      <c r="Y172" s="32"/>
      <c r="AY172" s="48"/>
    </row>
    <row r="173" spans="1:51" s="58" customFormat="1">
      <c r="G173" s="32"/>
      <c r="H173" s="32"/>
      <c r="J173" s="1"/>
      <c r="K173" s="1"/>
      <c r="L173" s="1"/>
      <c r="M173" s="1"/>
      <c r="N173" s="1"/>
      <c r="O173" s="1"/>
      <c r="X173" s="32"/>
      <c r="Y173" s="32"/>
      <c r="AY173" s="48"/>
    </row>
    <row r="174" spans="1:51" s="58" customFormat="1">
      <c r="G174" s="32"/>
      <c r="H174" s="32"/>
      <c r="J174" s="1"/>
      <c r="K174" s="1"/>
      <c r="L174" s="1"/>
      <c r="M174" s="1"/>
      <c r="N174" s="1"/>
      <c r="O174" s="1"/>
      <c r="X174" s="32"/>
      <c r="Y174" s="32"/>
      <c r="AY174" s="48"/>
    </row>
    <row r="175" spans="1:51" s="58" customFormat="1">
      <c r="G175" s="32"/>
      <c r="H175" s="32"/>
      <c r="J175" s="1"/>
      <c r="K175" s="1"/>
      <c r="L175" s="1"/>
      <c r="M175" s="1"/>
      <c r="N175" s="1"/>
      <c r="O175" s="1"/>
      <c r="X175" s="32"/>
      <c r="Y175" s="32"/>
      <c r="AY175" s="48"/>
    </row>
    <row r="176" spans="1:51" s="58" customFormat="1">
      <c r="G176" s="32"/>
      <c r="H176" s="32"/>
      <c r="J176" s="1"/>
      <c r="K176" s="1"/>
      <c r="L176" s="1"/>
      <c r="M176" s="1"/>
      <c r="N176" s="1"/>
      <c r="O176" s="1"/>
      <c r="X176" s="32"/>
      <c r="Y176" s="32"/>
      <c r="AY176" s="48"/>
    </row>
    <row r="177" spans="7:51" s="58" customFormat="1">
      <c r="G177" s="32"/>
      <c r="H177" s="32"/>
      <c r="J177" s="1"/>
      <c r="K177" s="1"/>
      <c r="L177" s="1"/>
      <c r="M177" s="1"/>
      <c r="N177" s="1"/>
      <c r="O177" s="1"/>
      <c r="X177" s="32"/>
      <c r="Y177" s="32"/>
      <c r="AY177" s="48"/>
    </row>
    <row r="178" spans="7:51" s="58" customFormat="1">
      <c r="G178" s="32"/>
      <c r="H178" s="32"/>
      <c r="J178" s="1"/>
      <c r="K178" s="1"/>
      <c r="L178" s="1"/>
      <c r="M178" s="1"/>
      <c r="N178" s="1"/>
      <c r="O178" s="1"/>
      <c r="X178" s="32"/>
      <c r="Y178" s="32"/>
      <c r="AY178" s="48"/>
    </row>
    <row r="179" spans="7:51" s="58" customFormat="1">
      <c r="G179" s="32"/>
      <c r="H179" s="32"/>
      <c r="J179" s="1"/>
      <c r="K179" s="1"/>
      <c r="L179" s="1"/>
      <c r="M179" s="1"/>
      <c r="N179" s="1"/>
      <c r="O179" s="1"/>
      <c r="X179" s="32"/>
      <c r="Y179" s="32"/>
      <c r="AY179" s="48"/>
    </row>
    <row r="180" spans="7:51" s="58" customFormat="1">
      <c r="G180" s="32"/>
      <c r="H180" s="32"/>
      <c r="J180" s="1"/>
      <c r="K180" s="1"/>
      <c r="L180" s="1"/>
      <c r="M180" s="1"/>
      <c r="N180" s="1"/>
      <c r="O180" s="1"/>
      <c r="X180" s="32"/>
      <c r="Y180" s="32"/>
      <c r="AY180" s="48"/>
    </row>
    <row r="181" spans="7:51" s="58" customFormat="1">
      <c r="G181" s="32"/>
      <c r="H181" s="32"/>
      <c r="J181" s="1"/>
      <c r="K181" s="1"/>
      <c r="L181" s="1"/>
      <c r="M181" s="1"/>
      <c r="N181" s="1"/>
      <c r="O181" s="1"/>
      <c r="X181" s="32"/>
      <c r="Y181" s="32"/>
      <c r="AY181" s="48"/>
    </row>
    <row r="182" spans="7:51" s="58" customFormat="1">
      <c r="G182" s="32"/>
      <c r="H182" s="32"/>
      <c r="J182" s="1"/>
      <c r="K182" s="1"/>
      <c r="L182" s="1"/>
      <c r="M182" s="1"/>
      <c r="N182" s="1"/>
      <c r="O182" s="1"/>
      <c r="X182" s="32"/>
      <c r="Y182" s="32"/>
      <c r="AY182" s="48"/>
    </row>
    <row r="183" spans="7:51" s="58" customFormat="1">
      <c r="G183" s="32"/>
      <c r="H183" s="32"/>
      <c r="J183" s="1"/>
      <c r="K183" s="1"/>
      <c r="L183" s="1"/>
      <c r="M183" s="1"/>
      <c r="N183" s="1"/>
      <c r="O183" s="1"/>
      <c r="X183" s="32"/>
      <c r="Y183" s="32"/>
    </row>
    <row r="184" spans="7:51" s="58" customFormat="1">
      <c r="G184" s="32"/>
      <c r="H184" s="32"/>
      <c r="J184" s="1"/>
      <c r="K184" s="1"/>
      <c r="L184" s="1"/>
      <c r="M184" s="1"/>
      <c r="N184" s="1"/>
      <c r="O184" s="1"/>
      <c r="X184" s="32"/>
      <c r="Y184" s="32"/>
    </row>
    <row r="185" spans="7:51" s="58" customFormat="1">
      <c r="G185" s="32"/>
      <c r="H185" s="32"/>
      <c r="J185" s="1"/>
      <c r="K185" s="1"/>
      <c r="L185" s="1"/>
      <c r="M185" s="1"/>
      <c r="N185" s="1"/>
      <c r="O185" s="1"/>
      <c r="X185" s="32"/>
      <c r="Y185" s="32"/>
    </row>
    <row r="186" spans="7:51" s="58" customFormat="1">
      <c r="G186" s="32"/>
      <c r="H186" s="32"/>
      <c r="J186" s="1"/>
      <c r="K186" s="1"/>
      <c r="L186" s="1"/>
      <c r="M186" s="1"/>
      <c r="N186" s="1"/>
      <c r="O186" s="1"/>
      <c r="X186" s="32"/>
      <c r="Y186" s="32"/>
    </row>
    <row r="187" spans="7:51" s="58" customFormat="1">
      <c r="G187" s="32"/>
      <c r="H187" s="32"/>
      <c r="J187" s="1"/>
      <c r="K187" s="1"/>
      <c r="L187" s="1"/>
      <c r="M187" s="1"/>
      <c r="N187" s="1"/>
      <c r="O187" s="1"/>
      <c r="X187" s="32"/>
      <c r="Y187" s="32"/>
    </row>
    <row r="188" spans="7:51" s="58" customFormat="1">
      <c r="G188" s="32"/>
      <c r="H188" s="32"/>
      <c r="J188" s="1"/>
      <c r="K188" s="1"/>
      <c r="L188" s="1"/>
      <c r="M188" s="1"/>
      <c r="N188" s="1"/>
      <c r="O188" s="1"/>
      <c r="X188" s="32"/>
      <c r="Y188" s="32"/>
    </row>
    <row r="189" spans="7:51" s="58" customFormat="1" ht="10.15">
      <c r="G189" s="32"/>
      <c r="H189" s="32"/>
      <c r="X189" s="32"/>
      <c r="Y189" s="32"/>
    </row>
    <row r="190" spans="7:51" s="58" customFormat="1" ht="10.15">
      <c r="G190" s="32"/>
      <c r="H190" s="32"/>
      <c r="X190" s="32"/>
      <c r="Y190" s="32"/>
    </row>
    <row r="191" spans="7:51" s="58" customFormat="1" ht="10.15">
      <c r="G191" s="32"/>
      <c r="H191" s="32"/>
      <c r="X191" s="32"/>
      <c r="Y191" s="32"/>
    </row>
    <row r="192" spans="7:51" s="58" customFormat="1" ht="10.15">
      <c r="G192" s="32"/>
      <c r="H192" s="32"/>
      <c r="X192" s="32"/>
      <c r="Y192" s="32"/>
    </row>
    <row r="193" spans="7:25" s="58" customFormat="1" ht="10.15">
      <c r="G193" s="32"/>
      <c r="H193" s="32"/>
      <c r="X193" s="32"/>
      <c r="Y193" s="32"/>
    </row>
    <row r="194" spans="7:25" s="58" customFormat="1" ht="10.15">
      <c r="G194" s="32"/>
      <c r="H194" s="32"/>
      <c r="X194" s="32"/>
      <c r="Y194" s="32"/>
    </row>
    <row r="195" spans="7:25" s="58" customFormat="1" ht="10.15">
      <c r="G195" s="32"/>
      <c r="H195" s="32"/>
      <c r="X195" s="32"/>
      <c r="Y195" s="32"/>
    </row>
    <row r="196" spans="7:25" s="58" customFormat="1" ht="10.15">
      <c r="G196" s="32"/>
      <c r="H196" s="32"/>
      <c r="X196" s="32"/>
      <c r="Y196" s="32"/>
    </row>
  </sheetData>
  <mergeCells count="332">
    <mergeCell ref="B1:AB1"/>
    <mergeCell ref="B2:AB2"/>
    <mergeCell ref="B3:AB3"/>
    <mergeCell ref="B16:N16"/>
    <mergeCell ref="B20:B22"/>
    <mergeCell ref="C20:C22"/>
    <mergeCell ref="G20:G22"/>
    <mergeCell ref="H20:N20"/>
    <mergeCell ref="P20:P22"/>
    <mergeCell ref="Q20:Q22"/>
    <mergeCell ref="R20:X20"/>
    <mergeCell ref="Y20:AE20"/>
    <mergeCell ref="D21:D22"/>
    <mergeCell ref="E21:E22"/>
    <mergeCell ref="F21:F22"/>
    <mergeCell ref="J21:J22"/>
    <mergeCell ref="K21:K22"/>
    <mergeCell ref="L21:L22"/>
    <mergeCell ref="AG20:AG22"/>
    <mergeCell ref="AH20:AH22"/>
    <mergeCell ref="AI20:AO20"/>
    <mergeCell ref="AP20:AV20"/>
    <mergeCell ref="X21:X22"/>
    <mergeCell ref="AA21:AA22"/>
    <mergeCell ref="AB21:AB22"/>
    <mergeCell ref="AC21:AC22"/>
    <mergeCell ref="M21:M22"/>
    <mergeCell ref="N21:N22"/>
    <mergeCell ref="T21:T22"/>
    <mergeCell ref="U21:U22"/>
    <mergeCell ref="V21:V22"/>
    <mergeCell ref="W21:W22"/>
    <mergeCell ref="AO21:AO22"/>
    <mergeCell ref="AR21:AR22"/>
    <mergeCell ref="AS21:AS22"/>
    <mergeCell ref="AT21:AT22"/>
    <mergeCell ref="AU21:AU22"/>
    <mergeCell ref="AV21:AV22"/>
    <mergeCell ref="AD21:AD22"/>
    <mergeCell ref="AE21:AE22"/>
    <mergeCell ref="AK21:AK22"/>
    <mergeCell ref="AL21:AL22"/>
    <mergeCell ref="AM21:AM22"/>
    <mergeCell ref="AN21:AN22"/>
    <mergeCell ref="B27:B30"/>
    <mergeCell ref="C27:C30"/>
    <mergeCell ref="D27:D28"/>
    <mergeCell ref="E27:E30"/>
    <mergeCell ref="F27:F30"/>
    <mergeCell ref="B23:B26"/>
    <mergeCell ref="C23:C26"/>
    <mergeCell ref="D23:D24"/>
    <mergeCell ref="E23:E26"/>
    <mergeCell ref="F23:F26"/>
    <mergeCell ref="G27:G30"/>
    <mergeCell ref="P27:P30"/>
    <mergeCell ref="Q27:Q30"/>
    <mergeCell ref="AG27:AG30"/>
    <mergeCell ref="AH27:AH30"/>
    <mergeCell ref="D29:D30"/>
    <mergeCell ref="P23:P26"/>
    <mergeCell ref="Q23:Q26"/>
    <mergeCell ref="AG23:AG26"/>
    <mergeCell ref="AH23:AH26"/>
    <mergeCell ref="D25:D26"/>
    <mergeCell ref="G23:G26"/>
    <mergeCell ref="B35:B38"/>
    <mergeCell ref="C35:C38"/>
    <mergeCell ref="D35:D36"/>
    <mergeCell ref="E35:E38"/>
    <mergeCell ref="F35:F38"/>
    <mergeCell ref="B31:B34"/>
    <mergeCell ref="C31:C34"/>
    <mergeCell ref="D31:D32"/>
    <mergeCell ref="E31:E34"/>
    <mergeCell ref="F31:F34"/>
    <mergeCell ref="G35:G38"/>
    <mergeCell ref="P35:P38"/>
    <mergeCell ref="Q35:Q38"/>
    <mergeCell ref="AG35:AG38"/>
    <mergeCell ref="AH35:AH38"/>
    <mergeCell ref="D37:D38"/>
    <mergeCell ref="P31:P34"/>
    <mergeCell ref="Q31:Q34"/>
    <mergeCell ref="AG31:AG34"/>
    <mergeCell ref="AH31:AH34"/>
    <mergeCell ref="D33:D34"/>
    <mergeCell ref="G31:G34"/>
    <mergeCell ref="B43:B46"/>
    <mergeCell ref="C43:C46"/>
    <mergeCell ref="D43:D44"/>
    <mergeCell ref="E43:E46"/>
    <mergeCell ref="F43:F46"/>
    <mergeCell ref="B39:B42"/>
    <mergeCell ref="C39:C42"/>
    <mergeCell ref="D39:D40"/>
    <mergeCell ref="E39:E42"/>
    <mergeCell ref="F39:F42"/>
    <mergeCell ref="G43:G46"/>
    <mergeCell ref="P43:P46"/>
    <mergeCell ref="Q43:Q46"/>
    <mergeCell ref="AG43:AG46"/>
    <mergeCell ref="AH43:AH46"/>
    <mergeCell ref="D45:D46"/>
    <mergeCell ref="P39:P42"/>
    <mergeCell ref="Q39:Q42"/>
    <mergeCell ref="AG39:AG42"/>
    <mergeCell ref="AH39:AH42"/>
    <mergeCell ref="D41:D42"/>
    <mergeCell ref="G39:G42"/>
    <mergeCell ref="B51:B54"/>
    <mergeCell ref="C51:C54"/>
    <mergeCell ref="D51:D52"/>
    <mergeCell ref="E51:E54"/>
    <mergeCell ref="F51:F54"/>
    <mergeCell ref="B47:B50"/>
    <mergeCell ref="C47:C50"/>
    <mergeCell ref="D47:D48"/>
    <mergeCell ref="E47:E50"/>
    <mergeCell ref="F47:F50"/>
    <mergeCell ref="G51:G54"/>
    <mergeCell ref="P51:P54"/>
    <mergeCell ref="Q51:Q54"/>
    <mergeCell ref="AG51:AG54"/>
    <mergeCell ref="AH51:AH54"/>
    <mergeCell ref="D53:D54"/>
    <mergeCell ref="P47:P50"/>
    <mergeCell ref="Q47:Q50"/>
    <mergeCell ref="AG47:AG50"/>
    <mergeCell ref="AH47:AH50"/>
    <mergeCell ref="D49:D50"/>
    <mergeCell ref="G47:G50"/>
    <mergeCell ref="B59:B62"/>
    <mergeCell ref="C59:C62"/>
    <mergeCell ref="D59:D60"/>
    <mergeCell ref="E59:E62"/>
    <mergeCell ref="F59:F62"/>
    <mergeCell ref="B55:B58"/>
    <mergeCell ref="C55:C58"/>
    <mergeCell ref="D55:D56"/>
    <mergeCell ref="E55:E58"/>
    <mergeCell ref="F55:F58"/>
    <mergeCell ref="G59:G62"/>
    <mergeCell ref="P59:P62"/>
    <mergeCell ref="Q59:Q62"/>
    <mergeCell ref="AG59:AG62"/>
    <mergeCell ref="AH59:AH62"/>
    <mergeCell ref="D61:D62"/>
    <mergeCell ref="P55:P58"/>
    <mergeCell ref="Q55:Q58"/>
    <mergeCell ref="AG55:AG58"/>
    <mergeCell ref="AH55:AH58"/>
    <mergeCell ref="D57:D58"/>
    <mergeCell ref="G55:G58"/>
    <mergeCell ref="B67:B70"/>
    <mergeCell ref="C67:C70"/>
    <mergeCell ref="D67:D68"/>
    <mergeCell ref="E67:E70"/>
    <mergeCell ref="F67:F70"/>
    <mergeCell ref="B63:B66"/>
    <mergeCell ref="C63:C66"/>
    <mergeCell ref="D63:D64"/>
    <mergeCell ref="E63:E66"/>
    <mergeCell ref="F63:F66"/>
    <mergeCell ref="G67:G70"/>
    <mergeCell ref="P67:P70"/>
    <mergeCell ref="Q67:Q70"/>
    <mergeCell ref="AG67:AG70"/>
    <mergeCell ref="AH67:AH70"/>
    <mergeCell ref="D69:D70"/>
    <mergeCell ref="P63:P66"/>
    <mergeCell ref="Q63:Q66"/>
    <mergeCell ref="AG63:AG66"/>
    <mergeCell ref="AH63:AH66"/>
    <mergeCell ref="D65:D66"/>
    <mergeCell ref="G63:G66"/>
    <mergeCell ref="B75:B78"/>
    <mergeCell ref="C75:C78"/>
    <mergeCell ref="D75:D76"/>
    <mergeCell ref="E75:E78"/>
    <mergeCell ref="F75:F78"/>
    <mergeCell ref="B71:B74"/>
    <mergeCell ref="C71:C74"/>
    <mergeCell ref="D71:D72"/>
    <mergeCell ref="E71:E74"/>
    <mergeCell ref="F71:F74"/>
    <mergeCell ref="G75:G78"/>
    <mergeCell ref="P75:P78"/>
    <mergeCell ref="Q75:Q78"/>
    <mergeCell ref="AG75:AG78"/>
    <mergeCell ref="AH75:AH78"/>
    <mergeCell ref="D77:D78"/>
    <mergeCell ref="P71:P74"/>
    <mergeCell ref="Q71:Q74"/>
    <mergeCell ref="AG71:AG74"/>
    <mergeCell ref="AH71:AH74"/>
    <mergeCell ref="D73:D74"/>
    <mergeCell ref="G71:G74"/>
    <mergeCell ref="B83:B86"/>
    <mergeCell ref="C83:C86"/>
    <mergeCell ref="D83:D84"/>
    <mergeCell ref="E83:E86"/>
    <mergeCell ref="F83:F86"/>
    <mergeCell ref="B79:B82"/>
    <mergeCell ref="C79:C82"/>
    <mergeCell ref="D79:D80"/>
    <mergeCell ref="E79:E82"/>
    <mergeCell ref="F79:F82"/>
    <mergeCell ref="G83:G86"/>
    <mergeCell ref="P83:P86"/>
    <mergeCell ref="Q83:Q86"/>
    <mergeCell ref="AG83:AG86"/>
    <mergeCell ref="AH83:AH86"/>
    <mergeCell ref="D85:D86"/>
    <mergeCell ref="P79:P82"/>
    <mergeCell ref="Q79:Q82"/>
    <mergeCell ref="AG79:AG82"/>
    <mergeCell ref="AH79:AH82"/>
    <mergeCell ref="D81:D82"/>
    <mergeCell ref="G79:G82"/>
    <mergeCell ref="B91:B94"/>
    <mergeCell ref="C91:C94"/>
    <mergeCell ref="D91:D92"/>
    <mergeCell ref="E91:E94"/>
    <mergeCell ref="F91:F94"/>
    <mergeCell ref="B87:B90"/>
    <mergeCell ref="C87:C90"/>
    <mergeCell ref="D87:D88"/>
    <mergeCell ref="E87:E90"/>
    <mergeCell ref="F87:F90"/>
    <mergeCell ref="G91:G94"/>
    <mergeCell ref="P91:P94"/>
    <mergeCell ref="Q91:Q94"/>
    <mergeCell ref="AG91:AG94"/>
    <mergeCell ref="AH91:AH94"/>
    <mergeCell ref="D93:D94"/>
    <mergeCell ref="P87:P90"/>
    <mergeCell ref="Q87:Q90"/>
    <mergeCell ref="AG87:AG90"/>
    <mergeCell ref="AH87:AH90"/>
    <mergeCell ref="D89:D90"/>
    <mergeCell ref="G87:G90"/>
    <mergeCell ref="B99:B102"/>
    <mergeCell ref="C99:C102"/>
    <mergeCell ref="D99:D100"/>
    <mergeCell ref="E99:E102"/>
    <mergeCell ref="F99:F102"/>
    <mergeCell ref="B95:B98"/>
    <mergeCell ref="C95:C98"/>
    <mergeCell ref="D95:D96"/>
    <mergeCell ref="E95:E98"/>
    <mergeCell ref="F95:F98"/>
    <mergeCell ref="G99:G102"/>
    <mergeCell ref="P99:P102"/>
    <mergeCell ref="Q99:Q102"/>
    <mergeCell ref="AG99:AG102"/>
    <mergeCell ref="AH99:AH102"/>
    <mergeCell ref="D101:D102"/>
    <mergeCell ref="P95:P98"/>
    <mergeCell ref="Q95:Q98"/>
    <mergeCell ref="AG95:AG98"/>
    <mergeCell ref="AH95:AH98"/>
    <mergeCell ref="D97:D98"/>
    <mergeCell ref="G95:G98"/>
    <mergeCell ref="B107:B110"/>
    <mergeCell ref="C107:C110"/>
    <mergeCell ref="D107:D108"/>
    <mergeCell ref="E107:E110"/>
    <mergeCell ref="F107:F110"/>
    <mergeCell ref="B103:B106"/>
    <mergeCell ref="C103:C106"/>
    <mergeCell ref="D103:D104"/>
    <mergeCell ref="E103:E106"/>
    <mergeCell ref="F103:F106"/>
    <mergeCell ref="G107:G110"/>
    <mergeCell ref="P107:P110"/>
    <mergeCell ref="Q107:Q110"/>
    <mergeCell ref="AG107:AG110"/>
    <mergeCell ref="AH107:AH110"/>
    <mergeCell ref="D109:D110"/>
    <mergeCell ref="P103:P106"/>
    <mergeCell ref="Q103:Q106"/>
    <mergeCell ref="AG103:AG106"/>
    <mergeCell ref="AH103:AH106"/>
    <mergeCell ref="D105:D106"/>
    <mergeCell ref="G103:G106"/>
    <mergeCell ref="B115:B118"/>
    <mergeCell ref="C115:C118"/>
    <mergeCell ref="D115:D116"/>
    <mergeCell ref="E115:E118"/>
    <mergeCell ref="F115:F118"/>
    <mergeCell ref="B111:B114"/>
    <mergeCell ref="C111:C114"/>
    <mergeCell ref="D111:D112"/>
    <mergeCell ref="E111:E114"/>
    <mergeCell ref="F111:F114"/>
    <mergeCell ref="G115:G118"/>
    <mergeCell ref="P115:P118"/>
    <mergeCell ref="Q115:Q118"/>
    <mergeCell ref="AG115:AG118"/>
    <mergeCell ref="AH115:AH118"/>
    <mergeCell ref="D117:D118"/>
    <mergeCell ref="P111:P114"/>
    <mergeCell ref="Q111:Q114"/>
    <mergeCell ref="AG111:AG114"/>
    <mergeCell ref="AH111:AH114"/>
    <mergeCell ref="D113:D114"/>
    <mergeCell ref="G111:G114"/>
    <mergeCell ref="B129:N129"/>
    <mergeCell ref="K133:N133"/>
    <mergeCell ref="G123:G126"/>
    <mergeCell ref="P123:P126"/>
    <mergeCell ref="Q123:Q126"/>
    <mergeCell ref="AG123:AG126"/>
    <mergeCell ref="AH123:AH126"/>
    <mergeCell ref="D125:D126"/>
    <mergeCell ref="P119:P122"/>
    <mergeCell ref="Q119:Q122"/>
    <mergeCell ref="AG119:AG122"/>
    <mergeCell ref="AH119:AH122"/>
    <mergeCell ref="D121:D122"/>
    <mergeCell ref="B123:B126"/>
    <mergeCell ref="C123:C126"/>
    <mergeCell ref="D123:D124"/>
    <mergeCell ref="E123:E126"/>
    <mergeCell ref="F123:F126"/>
    <mergeCell ref="B119:B122"/>
    <mergeCell ref="C119:C122"/>
    <mergeCell ref="D119:D120"/>
    <mergeCell ref="E119:E122"/>
    <mergeCell ref="F119:F122"/>
    <mergeCell ref="G119:G122"/>
  </mergeCells>
  <pageMargins left="0.17" right="0.17" top="0.17" bottom="0.17" header="0.51181102362204722" footer="0.51181102362204722"/>
  <pageSetup paperSize="8" scale="34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/&gt;&lt;/sisl&gt;</BJSCInternalLabel>
    <BJSCSummaryMarking xmlns="bb57b765-1e86-4e77-8e28-f1ab92463815">OFFICIAL</BJSCSummaryMarking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628CEE-8342-4054-9526-FF1BBD7E882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3F204E8-B644-4CB3-AAF1-BE2485762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2691C5-7650-4177-977F-65D2EB156A38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bb57b765-1e86-4e77-8e28-f1ab92463815"/>
  </ds:schemaRefs>
</ds:datastoreItem>
</file>

<file path=customXml/itemProps4.xml><?xml version="1.0" encoding="utf-8"?>
<ds:datastoreItem xmlns:ds="http://schemas.openxmlformats.org/officeDocument/2006/customXml" ds:itemID="{5EEEB9F8-3D4D-4232-BE3F-7613EEF9FB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Cover</vt:lpstr>
      <vt:lpstr>Index</vt:lpstr>
      <vt:lpstr>1.1_OrigTargets_PreDataCleanse</vt:lpstr>
      <vt:lpstr>1.2_OrigTargets_PostDataCleanse</vt:lpstr>
      <vt:lpstr>1.3_OrigTargets_DataCleanse</vt:lpstr>
      <vt:lpstr>2.1_RebasedTargets_Volumes</vt:lpstr>
      <vt:lpstr>2.2_RebasedTargets_Monetised</vt:lpstr>
      <vt:lpstr>5.15.1 Cond &amp; Risk-Entry Points</vt:lpstr>
      <vt:lpstr>5.15.2 Cond &amp; Risk-Exit Points</vt:lpstr>
      <vt:lpstr>5.15.3 Cond &amp; Risk-Comps</vt:lpstr>
      <vt:lpstr>5.15.4 Cond &amp; Risk-Pipelines</vt:lpstr>
      <vt:lpstr>5.15.5 Cond &amp; Risk-Multijunctin</vt:lpstr>
      <vt:lpstr>Index!Print_Area</vt:lpstr>
      <vt:lpstr>Index!Print_Titles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NGET_Rebasing Data</dc:title>
  <dc:creator>Neill Guha</dc:creator>
  <cp:lastModifiedBy>Leyun Kong</cp:lastModifiedBy>
  <dcterms:created xsi:type="dcterms:W3CDTF">2018-04-18T14:38:57Z</dcterms:created>
  <dcterms:modified xsi:type="dcterms:W3CDTF">2020-08-26T08:42:03Z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ccdcffa6-3480-4cf6-9e72-22614e1720a1</vt:lpwstr>
  </property>
  <property fmtid="{D5CDD505-2E9C-101B-9397-08002B2CF9AE}" pid="3" name="bjSaver">
    <vt:lpwstr>nbPXGlehV1PdSIBeElNa4i6LaRy8ySnh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6" name="bjDocumentLabelXML-0">
    <vt:lpwstr>nternal/label"&gt;&lt;element uid="id_classification_nonbusiness" value="" /&gt;&lt;/sisl&gt;</vt:lpwstr>
  </property>
  <property fmtid="{D5CDD505-2E9C-101B-9397-08002B2CF9AE}" pid="7" name="bjDocumentSecurityLabel">
    <vt:lpwstr>OFFICIAL</vt:lpwstr>
  </property>
</Properties>
</file>