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harepoint2013\DavWWWRoot\sgg\Transmission\Elec_Trans_Lib\03 Commercial Regulation\Embedded_Generation\Targetted Review\Publishable TCR documents for Decision\"/>
    </mc:Choice>
  </mc:AlternateContent>
  <bookViews>
    <workbookView xWindow="0" yWindow="0" windowWidth="20520" windowHeight="7530"/>
  </bookViews>
  <sheets>
    <sheet name="Summary " sheetId="4" r:id="rId1"/>
    <sheet name="Note" sheetId="5"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0" i="4" l="1"/>
  <c r="D49" i="4"/>
  <c r="D48" i="4"/>
  <c r="D47" i="4"/>
  <c r="D46" i="4"/>
  <c r="D45" i="4"/>
  <c r="D44" i="4"/>
  <c r="D43" i="4"/>
  <c r="D42" i="4"/>
  <c r="D41" i="4"/>
  <c r="D40" i="4"/>
  <c r="D39" i="4"/>
  <c r="D38" i="4"/>
  <c r="D37" i="4"/>
  <c r="D25" i="4"/>
  <c r="D24" i="4"/>
  <c r="D23" i="4"/>
  <c r="D22" i="4"/>
  <c r="D21" i="4"/>
  <c r="D20" i="4"/>
  <c r="D19" i="4"/>
  <c r="D18" i="4"/>
  <c r="D17" i="4"/>
  <c r="D16" i="4"/>
  <c r="D15" i="4"/>
  <c r="D14" i="4"/>
  <c r="D13" i="4"/>
  <c r="D12" i="4"/>
  <c r="D26" i="4" l="1"/>
  <c r="D51" i="4"/>
</calcChain>
</file>

<file path=xl/sharedStrings.xml><?xml version="1.0" encoding="utf-8"?>
<sst xmlns="http://schemas.openxmlformats.org/spreadsheetml/2006/main" count="124" uniqueCount="92">
  <si>
    <t>Generator group</t>
  </si>
  <si>
    <t>CM Tx-connected, 2020-22</t>
  </si>
  <si>
    <t>CM Tx-connected, 2023-40</t>
  </si>
  <si>
    <t>CM Onsite Generation, 2020-22</t>
  </si>
  <si>
    <t>CM Onsite Generation, 2023-40</t>
  </si>
  <si>
    <t>FiT Onsite</t>
  </si>
  <si>
    <t>As at</t>
  </si>
  <si>
    <t>Max</t>
  </si>
  <si>
    <t>Triad Income</t>
  </si>
  <si>
    <t>CM payments</t>
  </si>
  <si>
    <t>CFD payments</t>
  </si>
  <si>
    <t>CM SEG, 2020-22</t>
  </si>
  <si>
    <t>CM SEG, 2023-40</t>
  </si>
  <si>
    <t>BSUoS</t>
  </si>
  <si>
    <t>TGR</t>
  </si>
  <si>
    <t>Impact on Generator net revenue / Consumer costs £bn (NPV)</t>
  </si>
  <si>
    <t>Changes to charges</t>
  </si>
  <si>
    <t>Recovery mechanisms</t>
  </si>
  <si>
    <t>Overall impact, £bn NPV</t>
  </si>
  <si>
    <t>BSUoS charges</t>
  </si>
  <si>
    <t>TGR charges</t>
  </si>
  <si>
    <t>Comment</t>
  </si>
  <si>
    <t>Capacity in group (GW)</t>
  </si>
  <si>
    <t>CM capacity is unable to recover TGR increases in 2020-22 through the CM</t>
  </si>
  <si>
    <t>From 2023, CM capacity recovers majority of TGR increase through higher CM prices</t>
  </si>
  <si>
    <t>CM capacity is unable to offset loss of BSUoS avoidance charges, but impact is limited due to low load factors of these generators</t>
  </si>
  <si>
    <t>SEG benefits from higher CM prices (set by Tx-connected bids), offsetting loss of BSUoS avoidance charges</t>
  </si>
  <si>
    <t>RO Tx-connected</t>
  </si>
  <si>
    <t>RO plant are unable to recover TGR increase</t>
  </si>
  <si>
    <t>CfD Tx-connected - future</t>
  </si>
  <si>
    <t>Future CFD build is able to recover TGR increase through higher strike prices</t>
  </si>
  <si>
    <t>RO SEG</t>
  </si>
  <si>
    <t>Distribution-connected RO plant are unable to recover lost revenue due to loss of BSUoS avoidance charges</t>
  </si>
  <si>
    <t>Only small amount of contracted CFD capacity is SEG. Cannot recover loss of BSUoS avoidance payments</t>
  </si>
  <si>
    <t>CfD SEG - future</t>
  </si>
  <si>
    <t>Future CFD build is able to recover offset loss of BSUoS avoidance charges through higher strike prices</t>
  </si>
  <si>
    <t>Total impact</t>
  </si>
  <si>
    <t>Difference between Baseline and TGR and Partial BSUoS Reform</t>
  </si>
  <si>
    <t>Distribution charge avoidance income</t>
  </si>
  <si>
    <t>Lost triad income in first 2 years</t>
  </si>
  <si>
    <t>Lost triad income, lost Dx avoidance income, and reduction in capacity means net loss in CM payments</t>
  </si>
  <si>
    <t>Lost Dx avoidance income, primarily onsite solar generation</t>
  </si>
  <si>
    <t>Terminology:</t>
  </si>
  <si>
    <t>CM</t>
  </si>
  <si>
    <t>Capacity Market</t>
  </si>
  <si>
    <t>Tx-connected</t>
  </si>
  <si>
    <t>Transmission connected generation &amp; large embedded generators</t>
  </si>
  <si>
    <t>SEG</t>
  </si>
  <si>
    <t>Small Embedded Generators (excluding on-site generation)</t>
  </si>
  <si>
    <t>IC</t>
  </si>
  <si>
    <t>Interconnection</t>
  </si>
  <si>
    <t xml:space="preserve">Note: </t>
  </si>
  <si>
    <t>These figures are provided to illustrate the main impacts of the TCR residual reforms on different generator groups. A consumer benefit should correspond to a decrease in producer surplus (i.e. a decrease in net revenue for generators), if there are no system costs savings.</t>
  </si>
  <si>
    <t>This analysis only considers the direct impact of the changes to residual charges, and the recovery of these charges through the CM mechanism. It does not account for any second order impacts, such as changes in wholesale prices.</t>
  </si>
  <si>
    <t>CfD</t>
  </si>
  <si>
    <t>Contracts for Difference</t>
  </si>
  <si>
    <t>RO</t>
  </si>
  <si>
    <t>Renewables Obligation</t>
  </si>
  <si>
    <t>Future</t>
  </si>
  <si>
    <t>Balancing Services Use of System</t>
  </si>
  <si>
    <t>Transmission Generation Residual</t>
  </si>
  <si>
    <t>These figures are provided to illustrate the main impacts of the TGR &amp; BSUoS reforms on different generator groups. A consumer benefit should correspond to a decrease in producer surplus (i.e. a decrease in net revenue for generators), if there are no system costs savings.</t>
  </si>
  <si>
    <t>This analysis only considers the direct impact of the changes to BSUoS and TGR charges, and the recovery of these charges through the CM and CFD mechanisms. It does not account for any second order impacts, such as changes in wholesale prices.</t>
  </si>
  <si>
    <t>Results breakdown by Generation Group</t>
  </si>
  <si>
    <t>CM IC</t>
  </si>
  <si>
    <t>Interconnection benefits from higher CM prices</t>
  </si>
  <si>
    <t>On-site generation benefit from higher CM prices</t>
  </si>
  <si>
    <t>CfD SEG - contracted</t>
  </si>
  <si>
    <t>CfD Tx-connected - contracted</t>
  </si>
  <si>
    <t>Contracted CFD plant are unable to recover TGR increase</t>
  </si>
  <si>
    <t>Transmission connected CM generators benefit from higher CM clearing prices due to removal of triad benefit</t>
  </si>
  <si>
    <t>Distribution connected CM generators benefit from higher CM clearing prices due to removal of triad benefit</t>
  </si>
  <si>
    <t>Interconnection benefits from higher CM clearing prices due to removal of triad benefit</t>
  </si>
  <si>
    <t>Note</t>
  </si>
  <si>
    <t>All values are given in £m, in £2016 real terms</t>
  </si>
  <si>
    <t>All NPV values are calculated using a discount rate of 3.5%</t>
  </si>
  <si>
    <t>Contracted</t>
  </si>
  <si>
    <t>Generators awarded a CfD contract (either online or not yet online)</t>
  </si>
  <si>
    <t>Generators projected to come online in future years (that have not already secured a CfD contract)</t>
  </si>
  <si>
    <t>GB Power Market Scenario Results</t>
  </si>
  <si>
    <t>Contents of this workbook</t>
  </si>
  <si>
    <t xml:space="preserve">The results contained in this workbook are produced by LCP's EnVision model of the GB power market.  It contains projections from 2019 to 2040 under scenarios based on assumptions provided by Ofgem or obtained from publicly available sources where possible. </t>
  </si>
  <si>
    <t>Interpretation and Limitations</t>
  </si>
  <si>
    <t>The results presented in this workbook are dependent on the assumptions used and the modelling methodology applied.  In particular, long term forecasts are subject to significant uncertainty and actual market outcomes may differ materially from the forecasts presented.  Frontier Economics and LCP can therefore accept no liability for losses suffered, direct or consequential, arising out of any reliance on the results presented.</t>
  </si>
  <si>
    <t>In particular:</t>
  </si>
  <si>
    <t>• The scenarios presented do not take into account all changes that could potentially occur in the power market.  More extreme market outcomes than those presened are therefore possible.</t>
  </si>
  <si>
    <t>• The relationship between the cost of generation and prevailing market prices has been assessed based on historical data and current forward power prices.  To the extent that this relationship changes over time results could vary.</t>
  </si>
  <si>
    <t>• The modelling results are based on all market participants having a common view on future market outcomes.  To the extent that views vary between market participants the results could be considerably different to those presented in this report.</t>
  </si>
  <si>
    <t>• The modelling makes use of a power plant database maintained by LCP. Assumptions on individual plant characteristics have been estimated where required.</t>
  </si>
  <si>
    <t>Aligns approx. to full consumer benefit in this scenario (-£0.5bn). Excludes second order impacts such as wholesale price changes.</t>
  </si>
  <si>
    <t>Aligns approx. to full consumer benefit in this scenario (-£3.3bn). Excludes second order impacts such as wholesale price changes.</t>
  </si>
  <si>
    <t>Difference between Baseline and TCR Residual Reform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</si>
</sst>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_ ;[Red]\-#,##0.0\ "/>
    <numFmt numFmtId="165" formatCode="#,##0.0;[Black]\(#,##0.0\);&quot;-&quot;"/>
    <numFmt numFmtId="166" formatCode="mmmm\ yyyy"/>
  </numFmts>
  <fonts count="11" x14ac:knownFonts="1">
    <font>
      <sz val="10"/>
      <color theme="1"/>
      <name val="Arial"/>
      <family val="2"/>
      <scheme val="minor"/>
    </font>
    <font>
      <sz val="10"/>
      <color theme="1"/>
      <name val="Arial"/>
      <family val="2"/>
    </font>
    <font>
      <sz val="11"/>
      <color theme="0"/>
      <name val="Calibri"/>
      <family val="2"/>
    </font>
    <font>
      <sz val="11"/>
      <color theme="1"/>
      <name val="Calibri"/>
      <family val="2"/>
    </font>
    <font>
      <b/>
      <sz val="11"/>
      <color theme="0"/>
      <name val="Calibri"/>
      <family val="2"/>
    </font>
    <font>
      <b/>
      <sz val="11"/>
      <color theme="1"/>
      <name val="Calibri"/>
      <family val="2"/>
    </font>
    <font>
      <b/>
      <u/>
      <sz val="11"/>
      <color theme="1"/>
      <name val="Calibri"/>
      <family val="2"/>
    </font>
    <font>
      <sz val="26"/>
      <color theme="0"/>
      <name val="Calibri"/>
      <family val="2"/>
    </font>
    <font>
      <b/>
      <sz val="16"/>
      <color theme="1"/>
      <name val="Calibri"/>
      <family val="2"/>
    </font>
    <font>
      <sz val="10"/>
      <color theme="1"/>
      <name val="Calibri"/>
      <family val="2"/>
    </font>
    <font>
      <b/>
      <sz val="12"/>
      <color theme="6"/>
      <name val="Calibri"/>
      <family val="2"/>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5">
    <xf numFmtId="0" fontId="0" fillId="0" borderId="0" xfId="0"/>
    <xf numFmtId="0" fontId="2" fillId="2" borderId="0" xfId="0" applyFont="1" applyFill="1"/>
    <xf numFmtId="0" fontId="3" fillId="0" borderId="0" xfId="0" applyFont="1"/>
    <xf numFmtId="0" fontId="3" fillId="0" borderId="1" xfId="0" applyFont="1" applyBorder="1"/>
    <xf numFmtId="0" fontId="5" fillId="0" borderId="0" xfId="0" applyFont="1"/>
    <xf numFmtId="164" fontId="3" fillId="0" borderId="1" xfId="0" applyNumberFormat="1" applyFont="1" applyBorder="1" applyAlignment="1">
      <alignment horizontal="center"/>
    </xf>
    <xf numFmtId="0" fontId="3" fillId="0" borderId="1" xfId="0" applyFont="1" applyBorder="1" applyAlignment="1">
      <alignment horizontal="center"/>
    </xf>
    <xf numFmtId="0" fontId="4" fillId="2" borderId="1" xfId="0" applyFont="1" applyFill="1" applyBorder="1" applyAlignment="1">
      <alignment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5" fillId="3" borderId="1" xfId="0" applyFont="1" applyFill="1" applyBorder="1"/>
    <xf numFmtId="165" fontId="3" fillId="0" borderId="1" xfId="0" applyNumberFormat="1" applyFont="1" applyBorder="1" applyAlignment="1">
      <alignment horizontal="center"/>
    </xf>
    <xf numFmtId="165" fontId="3" fillId="0" borderId="0" xfId="0" applyNumberFormat="1" applyFont="1"/>
    <xf numFmtId="165" fontId="5" fillId="3" borderId="1" xfId="0" applyNumberFormat="1" applyFont="1" applyFill="1" applyBorder="1" applyAlignment="1">
      <alignment horizontal="center"/>
    </xf>
    <xf numFmtId="165" fontId="2" fillId="3" borderId="1" xfId="0" applyNumberFormat="1" applyFont="1" applyFill="1" applyBorder="1" applyAlignment="1">
      <alignment horizontal="center"/>
    </xf>
    <xf numFmtId="165" fontId="4"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4" xfId="0" applyFont="1" applyBorder="1"/>
    <xf numFmtId="164" fontId="3" fillId="0" borderId="4" xfId="0" applyNumberFormat="1" applyFont="1" applyBorder="1" applyAlignment="1">
      <alignment horizontal="center"/>
    </xf>
    <xf numFmtId="0" fontId="3" fillId="0" borderId="4" xfId="0" applyFont="1" applyBorder="1" applyAlignment="1">
      <alignment horizontal="center"/>
    </xf>
    <xf numFmtId="0" fontId="3" fillId="3" borderId="2" xfId="0" applyFont="1" applyFill="1" applyBorder="1"/>
    <xf numFmtId="164" fontId="3" fillId="3" borderId="7" xfId="0" applyNumberFormat="1" applyFont="1" applyFill="1" applyBorder="1" applyAlignment="1">
      <alignment horizontal="center"/>
    </xf>
    <xf numFmtId="0" fontId="3" fillId="3" borderId="3" xfId="0" applyFont="1" applyFill="1" applyBorder="1" applyAlignment="1">
      <alignment horizontal="center"/>
    </xf>
    <xf numFmtId="0" fontId="3" fillId="0" borderId="0" xfId="0" applyFont="1" applyAlignment="1">
      <alignment horizontal="center"/>
    </xf>
    <xf numFmtId="0" fontId="3" fillId="0" borderId="6" xfId="0" applyFont="1" applyBorder="1"/>
    <xf numFmtId="0" fontId="3" fillId="0" borderId="9" xfId="0" applyFont="1" applyBorder="1"/>
    <xf numFmtId="0" fontId="3" fillId="0" borderId="10" xfId="0" applyFont="1" applyBorder="1"/>
    <xf numFmtId="0" fontId="3" fillId="0" borderId="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165" fontId="3" fillId="0" borderId="1" xfId="0" applyNumberFormat="1" applyFont="1" applyBorder="1" applyAlignment="1">
      <alignment horizontal="left"/>
    </xf>
    <xf numFmtId="0" fontId="5" fillId="4" borderId="1" xfId="0" applyFont="1" applyFill="1" applyBorder="1"/>
    <xf numFmtId="0" fontId="3" fillId="4" borderId="2" xfId="0" applyFont="1" applyFill="1" applyBorder="1"/>
    <xf numFmtId="0" fontId="3" fillId="4" borderId="7" xfId="0" applyFont="1" applyFill="1" applyBorder="1"/>
    <xf numFmtId="0" fontId="3" fillId="4" borderId="3" xfId="0" applyFont="1" applyFill="1" applyBorder="1"/>
    <xf numFmtId="0" fontId="6" fillId="0" borderId="0" xfId="0" applyFont="1" applyBorder="1"/>
    <xf numFmtId="0" fontId="3" fillId="0" borderId="8" xfId="0" applyFont="1" applyBorder="1"/>
    <xf numFmtId="0" fontId="8" fillId="0" borderId="0" xfId="0" applyFont="1"/>
    <xf numFmtId="0" fontId="9" fillId="0" borderId="0" xfId="0" applyFont="1"/>
    <xf numFmtId="166" fontId="10" fillId="0" borderId="0" xfId="0" applyNumberFormat="1" applyFont="1" applyAlignment="1">
      <alignment horizontal="left"/>
    </xf>
    <xf numFmtId="0" fontId="8" fillId="0" borderId="4" xfId="0" applyFont="1" applyBorder="1"/>
    <xf numFmtId="0" fontId="9" fillId="0" borderId="5" xfId="0" applyFont="1" applyBorder="1" applyAlignment="1">
      <alignment wrapText="1"/>
    </xf>
    <xf numFmtId="0" fontId="9" fillId="0" borderId="0" xfId="0" applyFont="1" applyAlignment="1">
      <alignment wrapText="1"/>
    </xf>
    <xf numFmtId="0" fontId="8" fillId="0" borderId="4" xfId="0" applyFont="1" applyBorder="1" applyAlignment="1">
      <alignment wrapText="1"/>
    </xf>
    <xf numFmtId="0" fontId="9" fillId="0" borderId="15" xfId="0" applyFont="1" applyBorder="1" applyAlignment="1">
      <alignment wrapText="1"/>
    </xf>
    <xf numFmtId="0" fontId="7" fillId="2" borderId="0" xfId="0" applyFont="1" applyFill="1"/>
    <xf numFmtId="165" fontId="3" fillId="3" borderId="1" xfId="0" applyNumberFormat="1" applyFont="1" applyFill="1" applyBorder="1" applyAlignment="1">
      <alignment horizont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65" fontId="5" fillId="0" borderId="1" xfId="0" applyNumberFormat="1" applyFont="1" applyBorder="1" applyAlignment="1">
      <alignment horizontal="center"/>
    </xf>
    <xf numFmtId="0" fontId="5" fillId="0" borderId="1" xfId="0" applyFont="1" applyBorder="1" applyAlignment="1">
      <alignment horizontal="center"/>
    </xf>
  </cellXfs>
  <cellStyles count="2">
    <cellStyle name="Normal" xfId="0" builtinId="0" customBuiltin="1"/>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LCP Theme Colours">
      <a:dk1>
        <a:srgbClr val="000000"/>
      </a:dk1>
      <a:lt1>
        <a:sysClr val="window" lastClr="FFFFFF"/>
      </a:lt1>
      <a:dk2>
        <a:srgbClr val="00A3C7"/>
      </a:dk2>
      <a:lt2>
        <a:srgbClr val="FFFFFF"/>
      </a:lt2>
      <a:accent1>
        <a:srgbClr val="8DA8AD"/>
      </a:accent1>
      <a:accent2>
        <a:srgbClr val="F7A600"/>
      </a:accent2>
      <a:accent3>
        <a:srgbClr val="E93F6F"/>
      </a:accent3>
      <a:accent4>
        <a:srgbClr val="002F5F"/>
      </a:accent4>
      <a:accent5>
        <a:srgbClr val="D4DC5C"/>
      </a:accent5>
      <a:accent6>
        <a:srgbClr val="015357"/>
      </a:accent6>
      <a:hlink>
        <a:srgbClr val="00A3C7"/>
      </a:hlink>
      <a:folHlink>
        <a:srgbClr val="F7A600"/>
      </a:folHlink>
    </a:clrScheme>
    <a:fontScheme name="LCP Theme 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70"/>
  <sheetViews>
    <sheetView showGridLines="0" tabSelected="1" topLeftCell="A4" zoomScale="85" zoomScaleNormal="85" workbookViewId="0">
      <selection activeCell="C37" sqref="C37"/>
    </sheetView>
  </sheetViews>
  <sheetFormatPr defaultColWidth="8.85546875" defaultRowHeight="15" x14ac:dyDescent="0.25"/>
  <cols>
    <col min="1" max="1" width="8.85546875" style="2"/>
    <col min="2" max="2" width="3.42578125" style="2" customWidth="1"/>
    <col min="3" max="3" width="42.5703125" style="2" customWidth="1"/>
    <col min="4" max="4" width="16.140625" style="2" customWidth="1"/>
    <col min="5" max="5" width="8.85546875" style="2"/>
    <col min="6" max="9" width="17.5703125" style="2" customWidth="1"/>
    <col min="10" max="10" width="8.85546875" style="2"/>
    <col min="11" max="11" width="111.7109375" style="2" bestFit="1" customWidth="1"/>
    <col min="12" max="12" width="13.7109375" style="2" customWidth="1"/>
    <col min="13" max="13" width="13.7109375" style="23" customWidth="1"/>
    <col min="14" max="16384" width="8.85546875" style="2"/>
  </cols>
  <sheetData>
    <row r="1" spans="3:34" s="1" customFormat="1" x14ac:dyDescent="0.25"/>
    <row r="2" spans="3:34" s="1" customFormat="1" ht="33.75" x14ac:dyDescent="0.5">
      <c r="C2" s="47" t="s">
        <v>63</v>
      </c>
    </row>
    <row r="3" spans="3:34" x14ac:dyDescent="0.25">
      <c r="M3" s="2"/>
    </row>
    <row r="4" spans="3:34" x14ac:dyDescent="0.25">
      <c r="C4" s="33" t="s">
        <v>73</v>
      </c>
      <c r="D4" s="34" t="s">
        <v>74</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6"/>
    </row>
    <row r="5" spans="3:34" x14ac:dyDescent="0.25">
      <c r="D5" s="34" t="s">
        <v>75</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6"/>
    </row>
    <row r="8" spans="3:34" x14ac:dyDescent="0.25">
      <c r="C8" s="4" t="s">
        <v>37</v>
      </c>
    </row>
    <row r="9" spans="3:34" x14ac:dyDescent="0.25">
      <c r="F9" s="54" t="s">
        <v>15</v>
      </c>
      <c r="G9" s="54"/>
      <c r="H9" s="54"/>
      <c r="I9" s="54"/>
    </row>
    <row r="10" spans="3:34" x14ac:dyDescent="0.25">
      <c r="F10" s="54" t="s">
        <v>16</v>
      </c>
      <c r="G10" s="54"/>
      <c r="H10" s="54" t="s">
        <v>17</v>
      </c>
      <c r="I10" s="54"/>
    </row>
    <row r="11" spans="3:34" ht="30" x14ac:dyDescent="0.25">
      <c r="C11" s="7" t="s">
        <v>0</v>
      </c>
      <c r="D11" s="8" t="s">
        <v>18</v>
      </c>
      <c r="F11" s="9" t="s">
        <v>19</v>
      </c>
      <c r="G11" s="9" t="s">
        <v>20</v>
      </c>
      <c r="H11" s="9" t="s">
        <v>9</v>
      </c>
      <c r="I11" s="9" t="s">
        <v>10</v>
      </c>
      <c r="K11" s="9" t="s">
        <v>21</v>
      </c>
      <c r="L11" s="9" t="s">
        <v>22</v>
      </c>
      <c r="M11" s="9" t="s">
        <v>6</v>
      </c>
    </row>
    <row r="12" spans="3:34" x14ac:dyDescent="0.25">
      <c r="C12" s="3" t="s">
        <v>1</v>
      </c>
      <c r="D12" s="11">
        <f>SUM(F12:I12)</f>
        <v>-0.70896437357009545</v>
      </c>
      <c r="E12" s="12"/>
      <c r="F12" s="11">
        <v>0</v>
      </c>
      <c r="G12" s="11">
        <v>-0.70896437357009545</v>
      </c>
      <c r="H12" s="11">
        <v>0</v>
      </c>
      <c r="I12" s="11">
        <v>0</v>
      </c>
      <c r="K12" s="3" t="s">
        <v>23</v>
      </c>
      <c r="L12" s="49">
        <v>43.176804400000002</v>
      </c>
      <c r="M12" s="51">
        <v>2023</v>
      </c>
    </row>
    <row r="13" spans="3:34" x14ac:dyDescent="0.25">
      <c r="C13" s="3" t="s">
        <v>2</v>
      </c>
      <c r="D13" s="11">
        <f t="shared" ref="D13:D25" si="0">SUM(F13:I13)</f>
        <v>-0.34464117176058151</v>
      </c>
      <c r="E13" s="12"/>
      <c r="F13" s="11">
        <v>0</v>
      </c>
      <c r="G13" s="11">
        <v>-2.5554311231156648</v>
      </c>
      <c r="H13" s="11">
        <v>2.2107899513550833</v>
      </c>
      <c r="I13" s="11">
        <v>0</v>
      </c>
      <c r="K13" s="3" t="s">
        <v>24</v>
      </c>
      <c r="L13" s="50"/>
      <c r="M13" s="52"/>
    </row>
    <row r="14" spans="3:34" x14ac:dyDescent="0.25">
      <c r="C14" s="3" t="s">
        <v>11</v>
      </c>
      <c r="D14" s="11">
        <f t="shared" si="0"/>
        <v>-3.2013686286345162E-2</v>
      </c>
      <c r="E14" s="12"/>
      <c r="F14" s="11">
        <v>-3.2013686286345162E-2</v>
      </c>
      <c r="G14" s="11">
        <v>0</v>
      </c>
      <c r="H14" s="11">
        <v>0</v>
      </c>
      <c r="I14" s="11">
        <v>0</v>
      </c>
      <c r="K14" s="3" t="s">
        <v>25</v>
      </c>
      <c r="L14" s="49">
        <v>7.805302600000001</v>
      </c>
      <c r="M14" s="51">
        <v>2023</v>
      </c>
    </row>
    <row r="15" spans="3:34" x14ac:dyDescent="0.25">
      <c r="C15" s="3" t="s">
        <v>12</v>
      </c>
      <c r="D15" s="11">
        <f t="shared" si="0"/>
        <v>0.49245062732234546</v>
      </c>
      <c r="E15" s="12"/>
      <c r="F15" s="11">
        <v>-0.12381689193746226</v>
      </c>
      <c r="G15" s="11">
        <v>0</v>
      </c>
      <c r="H15" s="11">
        <v>0.61626751925980772</v>
      </c>
      <c r="I15" s="11">
        <v>0</v>
      </c>
      <c r="K15" s="3" t="s">
        <v>26</v>
      </c>
      <c r="L15" s="50"/>
      <c r="M15" s="52"/>
    </row>
    <row r="16" spans="3:34" x14ac:dyDescent="0.25">
      <c r="C16" s="3" t="s">
        <v>3</v>
      </c>
      <c r="D16" s="11">
        <f t="shared" si="0"/>
        <v>0</v>
      </c>
      <c r="E16" s="12"/>
      <c r="F16" s="11">
        <v>0</v>
      </c>
      <c r="G16" s="11">
        <v>0</v>
      </c>
      <c r="H16" s="11">
        <v>0</v>
      </c>
      <c r="I16" s="11">
        <v>0</v>
      </c>
      <c r="K16" s="3"/>
      <c r="L16" s="49">
        <v>1.538</v>
      </c>
      <c r="M16" s="51">
        <v>2023</v>
      </c>
    </row>
    <row r="17" spans="3:13" x14ac:dyDescent="0.25">
      <c r="C17" s="3" t="s">
        <v>4</v>
      </c>
      <c r="D17" s="11">
        <f t="shared" si="0"/>
        <v>0.23302461201365851</v>
      </c>
      <c r="E17" s="12"/>
      <c r="F17" s="11">
        <v>0</v>
      </c>
      <c r="G17" s="11">
        <v>0</v>
      </c>
      <c r="H17" s="11">
        <v>0.23302461201365851</v>
      </c>
      <c r="I17" s="11">
        <v>0</v>
      </c>
      <c r="J17" s="12"/>
      <c r="K17" s="3" t="s">
        <v>66</v>
      </c>
      <c r="L17" s="50"/>
      <c r="M17" s="52"/>
    </row>
    <row r="18" spans="3:13" x14ac:dyDescent="0.25">
      <c r="C18" s="3" t="s">
        <v>64</v>
      </c>
      <c r="D18" s="11">
        <f t="shared" si="0"/>
        <v>0.58494893447127283</v>
      </c>
      <c r="E18" s="12"/>
      <c r="F18" s="11">
        <v>0</v>
      </c>
      <c r="G18" s="11">
        <v>0</v>
      </c>
      <c r="H18" s="11">
        <v>0.58494893447127283</v>
      </c>
      <c r="I18" s="11">
        <v>0</v>
      </c>
      <c r="J18" s="12"/>
      <c r="K18" s="32" t="s">
        <v>65</v>
      </c>
      <c r="L18" s="11">
        <v>8.4</v>
      </c>
      <c r="M18" s="6">
        <v>2023</v>
      </c>
    </row>
    <row r="19" spans="3:13" x14ac:dyDescent="0.25">
      <c r="C19" s="3" t="s">
        <v>5</v>
      </c>
      <c r="D19" s="11">
        <f t="shared" si="0"/>
        <v>0</v>
      </c>
      <c r="E19" s="12"/>
      <c r="F19" s="11">
        <v>0</v>
      </c>
      <c r="G19" s="11">
        <v>0</v>
      </c>
      <c r="H19" s="11">
        <v>0</v>
      </c>
      <c r="I19" s="11">
        <v>0</v>
      </c>
      <c r="K19" s="3"/>
      <c r="L19" s="5">
        <v>17.159982926200829</v>
      </c>
      <c r="M19" s="6" t="s">
        <v>7</v>
      </c>
    </row>
    <row r="20" spans="3:13" x14ac:dyDescent="0.25">
      <c r="C20" s="3" t="s">
        <v>27</v>
      </c>
      <c r="D20" s="11">
        <f t="shared" si="0"/>
        <v>-1.3946863122070137</v>
      </c>
      <c r="E20" s="12"/>
      <c r="F20" s="11">
        <v>0</v>
      </c>
      <c r="G20" s="11">
        <v>-1.3946863122070137</v>
      </c>
      <c r="H20" s="11">
        <v>0</v>
      </c>
      <c r="I20" s="11">
        <v>0</v>
      </c>
      <c r="K20" s="3" t="s">
        <v>28</v>
      </c>
      <c r="L20" s="5">
        <v>15.015796701000001</v>
      </c>
      <c r="M20" s="6">
        <v>2019</v>
      </c>
    </row>
    <row r="21" spans="3:13" x14ac:dyDescent="0.25">
      <c r="C21" s="3" t="s">
        <v>68</v>
      </c>
      <c r="D21" s="11">
        <f t="shared" si="0"/>
        <v>-0.62667772489872453</v>
      </c>
      <c r="E21" s="12"/>
      <c r="F21" s="11">
        <v>0.15200527874775649</v>
      </c>
      <c r="G21" s="11">
        <v>-0.77868300364648102</v>
      </c>
      <c r="H21" s="11">
        <v>0</v>
      </c>
      <c r="I21" s="11">
        <v>0</v>
      </c>
      <c r="K21" s="3" t="s">
        <v>69</v>
      </c>
      <c r="L21" s="11">
        <v>11.6295</v>
      </c>
      <c r="M21" s="6">
        <v>2019</v>
      </c>
    </row>
    <row r="22" spans="3:13" x14ac:dyDescent="0.25">
      <c r="C22" s="3" t="s">
        <v>29</v>
      </c>
      <c r="D22" s="11">
        <f t="shared" si="0"/>
        <v>0.17537014775742299</v>
      </c>
      <c r="E22" s="12"/>
      <c r="F22" s="11">
        <v>0.26296214117368288</v>
      </c>
      <c r="G22" s="11">
        <v>-1.2190051248682297</v>
      </c>
      <c r="H22" s="11">
        <v>0</v>
      </c>
      <c r="I22" s="11">
        <v>1.1314131314519698</v>
      </c>
      <c r="K22" s="3" t="s">
        <v>30</v>
      </c>
      <c r="L22" s="5">
        <v>35.314058580000001</v>
      </c>
      <c r="M22" s="6" t="s">
        <v>7</v>
      </c>
    </row>
    <row r="23" spans="3:13" x14ac:dyDescent="0.25">
      <c r="C23" s="3" t="s">
        <v>31</v>
      </c>
      <c r="D23" s="11">
        <f t="shared" si="0"/>
        <v>-1.3337048606607957</v>
      </c>
      <c r="E23" s="12"/>
      <c r="F23" s="11">
        <v>-1.3337048606607957</v>
      </c>
      <c r="G23" s="11">
        <v>0</v>
      </c>
      <c r="H23" s="11">
        <v>0</v>
      </c>
      <c r="I23" s="11">
        <v>0</v>
      </c>
      <c r="K23" s="3" t="s">
        <v>32</v>
      </c>
      <c r="L23" s="5">
        <v>15.786779214000001</v>
      </c>
      <c r="M23" s="6">
        <v>2019</v>
      </c>
    </row>
    <row r="24" spans="3:13" x14ac:dyDescent="0.25">
      <c r="C24" s="3" t="s">
        <v>67</v>
      </c>
      <c r="D24" s="11">
        <f t="shared" si="0"/>
        <v>-4.1931320880639639E-2</v>
      </c>
      <c r="E24" s="12"/>
      <c r="F24" s="11">
        <v>-4.1931320880639639E-2</v>
      </c>
      <c r="G24" s="11">
        <v>0</v>
      </c>
      <c r="H24" s="11">
        <v>0</v>
      </c>
      <c r="I24" s="11">
        <v>0</v>
      </c>
      <c r="K24" s="3" t="s">
        <v>33</v>
      </c>
      <c r="L24" s="11">
        <v>0.39066999999999996</v>
      </c>
      <c r="M24" s="6">
        <v>2019</v>
      </c>
    </row>
    <row r="25" spans="3:13" x14ac:dyDescent="0.25">
      <c r="C25" s="3" t="s">
        <v>34</v>
      </c>
      <c r="D25" s="11">
        <f t="shared" si="0"/>
        <v>-5.7631062484809759E-2</v>
      </c>
      <c r="E25" s="12"/>
      <c r="F25" s="11">
        <v>-0.3340016527732661</v>
      </c>
      <c r="G25" s="11">
        <v>0</v>
      </c>
      <c r="H25" s="11">
        <v>0</v>
      </c>
      <c r="I25" s="11">
        <v>0.27637059028845634</v>
      </c>
      <c r="K25" s="17" t="s">
        <v>35</v>
      </c>
      <c r="L25" s="18">
        <v>11.698953783799171</v>
      </c>
      <c r="M25" s="19" t="s">
        <v>7</v>
      </c>
    </row>
    <row r="26" spans="3:13" x14ac:dyDescent="0.25">
      <c r="C26" s="10" t="s">
        <v>36</v>
      </c>
      <c r="D26" s="13">
        <f>SUM(D12:D25)</f>
        <v>-3.0544561911843058</v>
      </c>
      <c r="E26" s="12"/>
      <c r="F26" s="14"/>
      <c r="G26" s="14"/>
      <c r="H26" s="14"/>
      <c r="I26" s="14"/>
      <c r="K26" s="20" t="s">
        <v>90</v>
      </c>
      <c r="L26" s="21"/>
      <c r="M26" s="22"/>
    </row>
    <row r="27" spans="3:13" x14ac:dyDescent="0.25">
      <c r="D27" s="12"/>
      <c r="E27" s="12"/>
      <c r="F27" s="12"/>
      <c r="G27" s="12"/>
      <c r="H27" s="12"/>
      <c r="I27" s="12"/>
    </row>
    <row r="28" spans="3:13" x14ac:dyDescent="0.25">
      <c r="D28" s="12"/>
      <c r="E28" s="12"/>
      <c r="F28" s="12"/>
      <c r="G28" s="12"/>
      <c r="H28" s="12"/>
      <c r="I28" s="12"/>
    </row>
    <row r="29" spans="3:13" x14ac:dyDescent="0.25">
      <c r="C29" s="4" t="s">
        <v>51</v>
      </c>
      <c r="D29" s="12"/>
      <c r="E29" s="12"/>
      <c r="F29" s="12"/>
      <c r="G29" s="12"/>
      <c r="H29" s="12"/>
      <c r="I29" s="12"/>
    </row>
    <row r="30" spans="3:13" x14ac:dyDescent="0.25">
      <c r="C30" s="2" t="s">
        <v>61</v>
      </c>
      <c r="D30" s="12"/>
      <c r="E30" s="12"/>
      <c r="F30" s="12"/>
      <c r="G30" s="12"/>
      <c r="H30" s="12"/>
      <c r="I30" s="12"/>
    </row>
    <row r="31" spans="3:13" x14ac:dyDescent="0.25">
      <c r="C31" s="2" t="s">
        <v>62</v>
      </c>
      <c r="D31" s="12"/>
      <c r="E31" s="12"/>
      <c r="F31" s="12"/>
      <c r="G31" s="12"/>
      <c r="H31" s="12"/>
      <c r="I31" s="12"/>
    </row>
    <row r="32" spans="3:13" x14ac:dyDescent="0.25">
      <c r="D32" s="12"/>
      <c r="E32" s="12"/>
      <c r="F32" s="12"/>
      <c r="G32" s="12"/>
      <c r="H32" s="12"/>
      <c r="I32" s="12"/>
    </row>
    <row r="33" spans="3:13" x14ac:dyDescent="0.25">
      <c r="C33" s="4" t="s">
        <v>91</v>
      </c>
      <c r="D33" s="12"/>
      <c r="E33" s="12"/>
      <c r="F33" s="12"/>
      <c r="G33" s="12"/>
      <c r="H33" s="12"/>
      <c r="I33" s="12"/>
    </row>
    <row r="34" spans="3:13" x14ac:dyDescent="0.25">
      <c r="D34" s="12"/>
      <c r="E34" s="12"/>
      <c r="F34" s="53" t="s">
        <v>15</v>
      </c>
      <c r="G34" s="53"/>
      <c r="H34" s="53"/>
      <c r="I34" s="53"/>
    </row>
    <row r="35" spans="3:13" x14ac:dyDescent="0.25">
      <c r="D35" s="12"/>
      <c r="E35" s="12"/>
      <c r="F35" s="53" t="s">
        <v>16</v>
      </c>
      <c r="G35" s="53"/>
      <c r="H35" s="53" t="s">
        <v>17</v>
      </c>
      <c r="I35" s="53"/>
    </row>
    <row r="36" spans="3:13" ht="45" x14ac:dyDescent="0.25">
      <c r="C36" s="7" t="s">
        <v>0</v>
      </c>
      <c r="D36" s="15" t="s">
        <v>18</v>
      </c>
      <c r="E36" s="12"/>
      <c r="F36" s="15" t="s">
        <v>38</v>
      </c>
      <c r="G36" s="15" t="s">
        <v>8</v>
      </c>
      <c r="H36" s="15" t="s">
        <v>9</v>
      </c>
      <c r="I36" s="9" t="s">
        <v>10</v>
      </c>
      <c r="K36" s="9" t="s">
        <v>21</v>
      </c>
      <c r="L36" s="9" t="s">
        <v>22</v>
      </c>
      <c r="M36" s="9" t="s">
        <v>6</v>
      </c>
    </row>
    <row r="37" spans="3:13" x14ac:dyDescent="0.25">
      <c r="C37" s="3" t="s">
        <v>1</v>
      </c>
      <c r="D37" s="11">
        <f>SUM(F37:I37)</f>
        <v>0</v>
      </c>
      <c r="E37" s="12"/>
      <c r="F37" s="11">
        <v>0</v>
      </c>
      <c r="G37" s="11">
        <v>0</v>
      </c>
      <c r="H37" s="11">
        <v>0</v>
      </c>
      <c r="I37" s="11">
        <v>0</v>
      </c>
      <c r="K37" s="3"/>
      <c r="L37" s="49">
        <v>42.923054399999998</v>
      </c>
      <c r="M37" s="51">
        <v>2023</v>
      </c>
    </row>
    <row r="38" spans="3:13" x14ac:dyDescent="0.25">
      <c r="C38" s="3" t="s">
        <v>2</v>
      </c>
      <c r="D38" s="11">
        <f t="shared" ref="D38:D50" si="1">SUM(F38:I38)</f>
        <v>1.9019769487748326</v>
      </c>
      <c r="E38" s="12"/>
      <c r="F38" s="11">
        <v>-7.7291587168567595E-5</v>
      </c>
      <c r="G38" s="11">
        <v>2.250758537380253E-3</v>
      </c>
      <c r="H38" s="11">
        <v>1.899803481824621</v>
      </c>
      <c r="I38" s="11">
        <v>0</v>
      </c>
      <c r="K38" s="3" t="s">
        <v>70</v>
      </c>
      <c r="L38" s="50"/>
      <c r="M38" s="52"/>
    </row>
    <row r="39" spans="3:13" x14ac:dyDescent="0.25">
      <c r="C39" s="3" t="s">
        <v>11</v>
      </c>
      <c r="D39" s="11">
        <f t="shared" si="1"/>
        <v>0</v>
      </c>
      <c r="E39" s="12"/>
      <c r="F39" s="11">
        <v>0</v>
      </c>
      <c r="G39" s="11">
        <v>0</v>
      </c>
      <c r="H39" s="11">
        <v>0</v>
      </c>
      <c r="I39" s="11">
        <v>0</v>
      </c>
      <c r="K39" s="3"/>
      <c r="L39" s="49">
        <v>7.8150526000000005</v>
      </c>
      <c r="M39" s="51">
        <v>2023</v>
      </c>
    </row>
    <row r="40" spans="3:13" x14ac:dyDescent="0.25">
      <c r="C40" s="3" t="s">
        <v>12</v>
      </c>
      <c r="D40" s="11">
        <f t="shared" si="1"/>
        <v>0.3355591713976061</v>
      </c>
      <c r="E40" s="12"/>
      <c r="F40" s="11">
        <v>-3.0916634867427038E-4</v>
      </c>
      <c r="G40" s="11">
        <v>1.0873954613184141E-2</v>
      </c>
      <c r="H40" s="11">
        <v>0.32499438313309625</v>
      </c>
      <c r="I40" s="11">
        <v>0</v>
      </c>
      <c r="K40" s="3" t="s">
        <v>71</v>
      </c>
      <c r="L40" s="50"/>
      <c r="M40" s="52"/>
    </row>
    <row r="41" spans="3:13" x14ac:dyDescent="0.25">
      <c r="C41" s="3" t="s">
        <v>3</v>
      </c>
      <c r="D41" s="11">
        <f t="shared" si="1"/>
        <v>-9.7792961135728607E-2</v>
      </c>
      <c r="E41" s="12"/>
      <c r="F41" s="11">
        <v>0</v>
      </c>
      <c r="G41" s="11">
        <v>-9.7792961135728607E-2</v>
      </c>
      <c r="H41" s="11">
        <v>0</v>
      </c>
      <c r="I41" s="11">
        <v>0</v>
      </c>
      <c r="K41" s="3" t="s">
        <v>39</v>
      </c>
      <c r="L41" s="49">
        <v>1.9379999999999999</v>
      </c>
      <c r="M41" s="51">
        <v>2023</v>
      </c>
    </row>
    <row r="42" spans="3:13" x14ac:dyDescent="0.25">
      <c r="C42" s="3" t="s">
        <v>4</v>
      </c>
      <c r="D42" s="11">
        <f t="shared" si="1"/>
        <v>-2.7816464705023281</v>
      </c>
      <c r="E42" s="12"/>
      <c r="F42" s="11">
        <v>-0.39958576503396148</v>
      </c>
      <c r="G42" s="11">
        <v>-2.1971906131266952</v>
      </c>
      <c r="H42" s="11">
        <v>-0.18487009234167132</v>
      </c>
      <c r="I42" s="11">
        <v>0</v>
      </c>
      <c r="K42" s="3" t="s">
        <v>40</v>
      </c>
      <c r="L42" s="50"/>
      <c r="M42" s="52"/>
    </row>
    <row r="43" spans="3:13" x14ac:dyDescent="0.25">
      <c r="C43" s="3" t="s">
        <v>64</v>
      </c>
      <c r="D43" s="11">
        <f t="shared" si="1"/>
        <v>0.46025169638878982</v>
      </c>
      <c r="E43" s="12"/>
      <c r="F43" s="11">
        <v>0</v>
      </c>
      <c r="G43" s="11">
        <v>0</v>
      </c>
      <c r="H43" s="11">
        <v>0.46025169638878982</v>
      </c>
      <c r="I43" s="11">
        <v>0</v>
      </c>
      <c r="K43" s="3" t="s">
        <v>72</v>
      </c>
      <c r="L43" s="11">
        <v>8.4</v>
      </c>
      <c r="M43" s="6">
        <v>2023</v>
      </c>
    </row>
    <row r="44" spans="3:13" x14ac:dyDescent="0.25">
      <c r="C44" s="3" t="s">
        <v>5</v>
      </c>
      <c r="D44" s="11">
        <f t="shared" si="1"/>
        <v>-0.18099189311034206</v>
      </c>
      <c r="E44" s="12"/>
      <c r="F44" s="11">
        <v>-0.18099189311034206</v>
      </c>
      <c r="G44" s="11">
        <v>0</v>
      </c>
      <c r="H44" s="11">
        <v>0</v>
      </c>
      <c r="I44" s="11">
        <v>0</v>
      </c>
      <c r="K44" s="3" t="s">
        <v>41</v>
      </c>
      <c r="L44" s="16">
        <v>16.445549926200826</v>
      </c>
      <c r="M44" s="6" t="s">
        <v>7</v>
      </c>
    </row>
    <row r="45" spans="3:13" x14ac:dyDescent="0.25">
      <c r="C45" s="3" t="s">
        <v>27</v>
      </c>
      <c r="D45" s="11">
        <f t="shared" si="1"/>
        <v>0</v>
      </c>
      <c r="E45" s="12"/>
      <c r="F45" s="11">
        <v>0</v>
      </c>
      <c r="G45" s="11">
        <v>0</v>
      </c>
      <c r="H45" s="11">
        <v>0</v>
      </c>
      <c r="I45" s="11">
        <v>0</v>
      </c>
      <c r="K45" s="3"/>
      <c r="L45" s="16">
        <v>15.015796701000001</v>
      </c>
      <c r="M45" s="6">
        <v>2019</v>
      </c>
    </row>
    <row r="46" spans="3:13" x14ac:dyDescent="0.25">
      <c r="C46" s="3" t="s">
        <v>68</v>
      </c>
      <c r="D46" s="11">
        <f t="shared" si="1"/>
        <v>-3.4024361967007269E-2</v>
      </c>
      <c r="E46" s="12"/>
      <c r="F46" s="11">
        <v>0</v>
      </c>
      <c r="G46" s="11">
        <v>0</v>
      </c>
      <c r="H46" s="11">
        <v>0</v>
      </c>
      <c r="I46" s="11">
        <v>-3.4024361967007269E-2</v>
      </c>
      <c r="K46" s="3"/>
      <c r="L46" s="11">
        <v>11.6295</v>
      </c>
      <c r="M46" s="6">
        <v>2019</v>
      </c>
    </row>
    <row r="47" spans="3:13" x14ac:dyDescent="0.25">
      <c r="C47" s="3" t="s">
        <v>29</v>
      </c>
      <c r="D47" s="11">
        <f t="shared" si="1"/>
        <v>-0.19426840021473912</v>
      </c>
      <c r="E47" s="12"/>
      <c r="F47" s="11">
        <v>0</v>
      </c>
      <c r="G47" s="11">
        <v>0</v>
      </c>
      <c r="H47" s="11">
        <v>0</v>
      </c>
      <c r="I47" s="11">
        <v>-0.19426840021473912</v>
      </c>
      <c r="K47" s="3"/>
      <c r="L47" s="16">
        <v>34.407058580000005</v>
      </c>
      <c r="M47" s="6" t="s">
        <v>7</v>
      </c>
    </row>
    <row r="48" spans="3:13" x14ac:dyDescent="0.25">
      <c r="C48" s="3" t="s">
        <v>31</v>
      </c>
      <c r="D48" s="11">
        <f t="shared" si="1"/>
        <v>0</v>
      </c>
      <c r="E48" s="12"/>
      <c r="F48" s="11">
        <v>0</v>
      </c>
      <c r="G48" s="11">
        <v>0</v>
      </c>
      <c r="H48" s="11">
        <v>0</v>
      </c>
      <c r="I48" s="11">
        <v>0</v>
      </c>
      <c r="K48" s="3"/>
      <c r="L48" s="16">
        <v>15.786779214000001</v>
      </c>
      <c r="M48" s="6">
        <v>2019</v>
      </c>
    </row>
    <row r="49" spans="2:13" x14ac:dyDescent="0.25">
      <c r="C49" s="3" t="s">
        <v>67</v>
      </c>
      <c r="D49" s="11">
        <f t="shared" si="1"/>
        <v>-4.9741744741012902E-5</v>
      </c>
      <c r="E49" s="12"/>
      <c r="F49" s="11">
        <v>0</v>
      </c>
      <c r="G49" s="11">
        <v>0</v>
      </c>
      <c r="H49" s="11">
        <v>0</v>
      </c>
      <c r="I49" s="11">
        <v>-4.9741744741012902E-5</v>
      </c>
      <c r="K49" s="3"/>
      <c r="L49" s="11">
        <v>0.39066999999999996</v>
      </c>
      <c r="M49" s="6" t="s">
        <v>7</v>
      </c>
    </row>
    <row r="50" spans="2:13" x14ac:dyDescent="0.25">
      <c r="C50" s="3" t="s">
        <v>34</v>
      </c>
      <c r="D50" s="11">
        <f t="shared" si="1"/>
        <v>-1.7047765450052585E-2</v>
      </c>
      <c r="E50" s="12"/>
      <c r="F50" s="11">
        <v>0</v>
      </c>
      <c r="G50" s="11">
        <v>0</v>
      </c>
      <c r="H50" s="11">
        <v>0</v>
      </c>
      <c r="I50" s="11">
        <v>-1.7047765450052585E-2</v>
      </c>
      <c r="K50" s="3"/>
      <c r="L50" s="16">
        <v>10.85422278379917</v>
      </c>
      <c r="M50" s="6" t="s">
        <v>7</v>
      </c>
    </row>
    <row r="51" spans="2:13" x14ac:dyDescent="0.25">
      <c r="C51" s="10" t="s">
        <v>36</v>
      </c>
      <c r="D51" s="13">
        <f>SUM(D37:D50)</f>
        <v>-0.60803377756371013</v>
      </c>
      <c r="E51" s="12"/>
      <c r="F51" s="14"/>
      <c r="G51" s="14"/>
      <c r="H51" s="48"/>
      <c r="I51" s="48"/>
      <c r="K51" s="20" t="s">
        <v>89</v>
      </c>
      <c r="L51" s="21"/>
      <c r="M51" s="22"/>
    </row>
    <row r="54" spans="2:13" x14ac:dyDescent="0.25">
      <c r="C54" s="4" t="s">
        <v>51</v>
      </c>
    </row>
    <row r="55" spans="2:13" x14ac:dyDescent="0.25">
      <c r="C55" s="2" t="s">
        <v>52</v>
      </c>
    </row>
    <row r="56" spans="2:13" x14ac:dyDescent="0.25">
      <c r="C56" s="2" t="s">
        <v>53</v>
      </c>
    </row>
    <row r="58" spans="2:13" ht="9" customHeight="1" x14ac:dyDescent="0.25">
      <c r="B58" s="38"/>
      <c r="C58" s="24"/>
      <c r="D58" s="24"/>
      <c r="E58" s="24"/>
      <c r="F58" s="24"/>
      <c r="G58" s="24"/>
      <c r="H58" s="24"/>
      <c r="I58" s="25"/>
    </row>
    <row r="59" spans="2:13" x14ac:dyDescent="0.25">
      <c r="B59" s="26"/>
      <c r="C59" s="37" t="s">
        <v>42</v>
      </c>
      <c r="D59" s="27"/>
      <c r="E59" s="27"/>
      <c r="F59" s="27"/>
      <c r="G59" s="27"/>
      <c r="H59" s="27"/>
      <c r="I59" s="28"/>
    </row>
    <row r="60" spans="2:13" x14ac:dyDescent="0.25">
      <c r="B60" s="26"/>
      <c r="C60" s="27" t="s">
        <v>43</v>
      </c>
      <c r="D60" s="27" t="s">
        <v>44</v>
      </c>
      <c r="E60" s="27"/>
      <c r="F60" s="27"/>
      <c r="G60" s="27"/>
      <c r="H60" s="27"/>
      <c r="I60" s="28"/>
    </row>
    <row r="61" spans="2:13" x14ac:dyDescent="0.25">
      <c r="B61" s="26"/>
      <c r="C61" s="27" t="s">
        <v>54</v>
      </c>
      <c r="D61" s="27" t="s">
        <v>55</v>
      </c>
      <c r="E61" s="27"/>
      <c r="F61" s="27"/>
      <c r="G61" s="27"/>
      <c r="H61" s="27"/>
      <c r="I61" s="28"/>
    </row>
    <row r="62" spans="2:13" x14ac:dyDescent="0.25">
      <c r="B62" s="26"/>
      <c r="C62" s="27" t="s">
        <v>56</v>
      </c>
      <c r="D62" s="27" t="s">
        <v>57</v>
      </c>
      <c r="E62" s="27"/>
      <c r="F62" s="27"/>
      <c r="G62" s="27"/>
      <c r="H62" s="27"/>
      <c r="I62" s="28"/>
    </row>
    <row r="63" spans="2:13" x14ac:dyDescent="0.25">
      <c r="B63" s="26"/>
      <c r="C63" s="27" t="s">
        <v>45</v>
      </c>
      <c r="D63" s="27" t="s">
        <v>46</v>
      </c>
      <c r="E63" s="27"/>
      <c r="F63" s="27"/>
      <c r="G63" s="27"/>
      <c r="H63" s="27"/>
      <c r="I63" s="28"/>
    </row>
    <row r="64" spans="2:13" x14ac:dyDescent="0.25">
      <c r="B64" s="26"/>
      <c r="C64" s="27" t="s">
        <v>47</v>
      </c>
      <c r="D64" s="27" t="s">
        <v>48</v>
      </c>
      <c r="E64" s="27"/>
      <c r="F64" s="27"/>
      <c r="G64" s="27"/>
      <c r="H64" s="27"/>
      <c r="I64" s="28"/>
    </row>
    <row r="65" spans="2:9" x14ac:dyDescent="0.25">
      <c r="B65" s="26"/>
      <c r="C65" s="27" t="s">
        <v>76</v>
      </c>
      <c r="D65" s="27" t="s">
        <v>77</v>
      </c>
      <c r="E65" s="27"/>
      <c r="F65" s="27"/>
      <c r="G65" s="27"/>
      <c r="H65" s="27"/>
      <c r="I65" s="28"/>
    </row>
    <row r="66" spans="2:9" x14ac:dyDescent="0.25">
      <c r="B66" s="26"/>
      <c r="C66" s="27" t="s">
        <v>58</v>
      </c>
      <c r="D66" s="27" t="s">
        <v>78</v>
      </c>
      <c r="E66" s="27"/>
      <c r="F66" s="27"/>
      <c r="G66" s="27"/>
      <c r="H66" s="27"/>
      <c r="I66" s="28"/>
    </row>
    <row r="67" spans="2:9" x14ac:dyDescent="0.25">
      <c r="B67" s="26"/>
      <c r="C67" s="27" t="s">
        <v>49</v>
      </c>
      <c r="D67" s="27" t="s">
        <v>50</v>
      </c>
      <c r="E67" s="27"/>
      <c r="F67" s="27"/>
      <c r="G67" s="27"/>
      <c r="H67" s="27"/>
      <c r="I67" s="28"/>
    </row>
    <row r="68" spans="2:9" x14ac:dyDescent="0.25">
      <c r="B68" s="26"/>
      <c r="C68" s="27" t="s">
        <v>13</v>
      </c>
      <c r="D68" s="27" t="s">
        <v>59</v>
      </c>
      <c r="E68" s="27"/>
      <c r="F68" s="27"/>
      <c r="G68" s="27"/>
      <c r="H68" s="27"/>
      <c r="I68" s="28"/>
    </row>
    <row r="69" spans="2:9" x14ac:dyDescent="0.25">
      <c r="B69" s="26"/>
      <c r="C69" s="27" t="s">
        <v>14</v>
      </c>
      <c r="D69" s="27" t="s">
        <v>60</v>
      </c>
      <c r="E69" s="27"/>
      <c r="F69" s="27"/>
      <c r="G69" s="27"/>
      <c r="H69" s="27"/>
      <c r="I69" s="28"/>
    </row>
    <row r="70" spans="2:9" x14ac:dyDescent="0.25">
      <c r="B70" s="29"/>
      <c r="C70" s="30"/>
      <c r="D70" s="30"/>
      <c r="E70" s="30"/>
      <c r="F70" s="30"/>
      <c r="G70" s="30"/>
      <c r="H70" s="30"/>
      <c r="I70" s="31"/>
    </row>
  </sheetData>
  <mergeCells count="19">
    <mergeCell ref="L14:L15"/>
    <mergeCell ref="M14:M15"/>
    <mergeCell ref="F9:I9"/>
    <mergeCell ref="F10:G10"/>
    <mergeCell ref="H10:I10"/>
    <mergeCell ref="L12:L13"/>
    <mergeCell ref="M12:M13"/>
    <mergeCell ref="L16:L17"/>
    <mergeCell ref="M16:M17"/>
    <mergeCell ref="F34:I34"/>
    <mergeCell ref="F35:G35"/>
    <mergeCell ref="H35:I35"/>
    <mergeCell ref="H51:I51"/>
    <mergeCell ref="L37:L38"/>
    <mergeCell ref="M37:M38"/>
    <mergeCell ref="L39:L40"/>
    <mergeCell ref="M39:M40"/>
    <mergeCell ref="L41:L42"/>
    <mergeCell ref="M41:M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B16"/>
  <sheetViews>
    <sheetView showGridLines="0" zoomScale="85" zoomScaleNormal="85" workbookViewId="0">
      <selection activeCell="B8" sqref="B8"/>
    </sheetView>
  </sheetViews>
  <sheetFormatPr defaultColWidth="8.85546875" defaultRowHeight="12.75" x14ac:dyDescent="0.2"/>
  <cols>
    <col min="1" max="1" width="9.140625" style="40" customWidth="1"/>
    <col min="2" max="2" width="115.7109375" style="40" customWidth="1"/>
    <col min="3" max="16384" width="8.85546875" style="40"/>
  </cols>
  <sheetData>
    <row r="2" spans="2:2" ht="21" x14ac:dyDescent="0.35">
      <c r="B2" s="39" t="s">
        <v>79</v>
      </c>
    </row>
    <row r="4" spans="2:2" ht="15.75" x14ac:dyDescent="0.25">
      <c r="B4" s="41">
        <v>43709</v>
      </c>
    </row>
    <row r="6" spans="2:2" ht="21" x14ac:dyDescent="0.35">
      <c r="B6" s="42" t="s">
        <v>80</v>
      </c>
    </row>
    <row r="7" spans="2:2" ht="25.5" x14ac:dyDescent="0.2">
      <c r="B7" s="43" t="s">
        <v>81</v>
      </c>
    </row>
    <row r="8" spans="2:2" x14ac:dyDescent="0.2">
      <c r="B8" s="44"/>
    </row>
    <row r="9" spans="2:2" ht="21" x14ac:dyDescent="0.35">
      <c r="B9" s="45" t="s">
        <v>82</v>
      </c>
    </row>
    <row r="10" spans="2:2" ht="51" x14ac:dyDescent="0.2">
      <c r="B10" s="46" t="s">
        <v>83</v>
      </c>
    </row>
    <row r="11" spans="2:2" x14ac:dyDescent="0.2">
      <c r="B11" s="46" t="s">
        <v>84</v>
      </c>
    </row>
    <row r="12" spans="2:2" ht="25.5" x14ac:dyDescent="0.2">
      <c r="B12" s="46" t="s">
        <v>85</v>
      </c>
    </row>
    <row r="13" spans="2:2" ht="25.5" x14ac:dyDescent="0.2">
      <c r="B13" s="46" t="s">
        <v>86</v>
      </c>
    </row>
    <row r="14" spans="2:2" ht="25.5" x14ac:dyDescent="0.2">
      <c r="B14" s="46" t="s">
        <v>87</v>
      </c>
    </row>
    <row r="15" spans="2:2" ht="25.5" x14ac:dyDescent="0.2">
      <c r="B15" s="46" t="s">
        <v>88</v>
      </c>
    </row>
    <row r="16" spans="2:2" x14ac:dyDescent="0.2">
      <c r="B16" s="4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elect_x0020_Content_x0020_Type_x0020_Above xmlns="eecedeb9-13b3-4e62-b003-046c92e1668a" xsi:nil="true"/>
    <Classification xmlns="631298fc-6a88-4548-b7d9-3b164918c4a3">Unclassified</Classification>
    <Descriptor xmlns="eecedeb9-13b3-4e62-b003-046c92e1668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ca9306fc-8436-45f0-b931-e34f519be3a3" ContentTypeId="0x01010032640DAD0EFF63499F40C6F300FF9AAD" PreviousValue="true"/>
</file>

<file path=customXml/item4.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D2FFC55BDA89434CA99C362D8FF65B54" ma:contentTypeVersion="12" ma:contentTypeDescription="Select Content Type from drop-down above" ma:contentTypeScope="" ma:versionID="7768e7cd6841ea7ed5d9bc48752fb20d">
  <xsd:schema xmlns:xsd="http://www.w3.org/2001/XMLSchema" xmlns:xs="http://www.w3.org/2001/XMLSchema" xmlns:p="http://schemas.microsoft.com/office/2006/metadata/properties" xmlns:ns2="eecedeb9-13b3-4e62-b003-046c92e1668a" xmlns:ns3="631298fc-6a88-4548-b7d9-3b164918c4a3" targetNamespace="http://schemas.microsoft.com/office/2006/metadata/properties" ma:root="true" ma:fieldsID="09f8c585b765c7fb86ba12b0058d49a6" ns2:_="" ns3:_="">
    <xsd:import namespace="eecedeb9-13b3-4e62-b003-046c92e1668a"/>
    <xsd:import namespace="631298fc-6a88-4548-b7d9-3b164918c4a3"/>
    <xsd:element name="properties">
      <xsd:complexType>
        <xsd:sequence>
          <xsd:element name="documentManagement">
            <xsd:complexType>
              <xsd:all>
                <xsd:element ref="ns2:Select_x0020_Content_x0020_Type_x0020_Above" minOccurs="0"/>
                <xsd:element ref="ns3: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4F24F84E-3A57-4DF3-BD7D-D30736E91D9E}">
  <ds:schemaRefs>
    <ds:schemaRef ds:uri="eecedeb9-13b3-4e62-b003-046c92e1668a"/>
    <ds:schemaRef ds:uri="http://schemas.microsoft.com/office/infopath/2007/PartnerControls"/>
    <ds:schemaRef ds:uri="http://purl.org/dc/terms/"/>
    <ds:schemaRef ds:uri="http://schemas.microsoft.com/office/2006/metadata/properties"/>
    <ds:schemaRef ds:uri="http://schemas.microsoft.com/office/2006/documentManagement/types"/>
    <ds:schemaRef ds:uri="631298fc-6a88-4548-b7d9-3b164918c4a3"/>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A667C19-6F42-4636-B6D4-11410F34FFE9}">
  <ds:schemaRefs>
    <ds:schemaRef ds:uri="http://schemas.microsoft.com/sharepoint/v3/contenttype/forms"/>
  </ds:schemaRefs>
</ds:datastoreItem>
</file>

<file path=customXml/itemProps3.xml><?xml version="1.0" encoding="utf-8"?>
<ds:datastoreItem xmlns:ds="http://schemas.openxmlformats.org/officeDocument/2006/customXml" ds:itemID="{0252CE2D-0205-45F4-9D9F-C6B175D65DBD}">
  <ds:schemaRefs>
    <ds:schemaRef ds:uri="Microsoft.SharePoint.Taxonomy.ContentTypeSync"/>
  </ds:schemaRefs>
</ds:datastoreItem>
</file>

<file path=customXml/itemProps4.xml><?xml version="1.0" encoding="utf-8"?>
<ds:datastoreItem xmlns:ds="http://schemas.openxmlformats.org/officeDocument/2006/customXml" ds:itemID="{B55CDF46-FB8F-40FA-A56F-1332F733C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84D2AD4-58B9-496E-B648-5B9CDEB0AA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vt:lpstr>
      <vt:lpstr>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Consumer Cost - Breakdown by Generation Group</dc:title>
  <dc:creator>Gurpal Ruprai</dc:creator>
  <cp:lastModifiedBy>Ankita Mehra</cp:lastModifiedBy>
  <dcterms:created xsi:type="dcterms:W3CDTF">2011-10-12T08:52:50Z</dcterms:created>
  <dcterms:modified xsi:type="dcterms:W3CDTF">2019-11-21T00:47:06Z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f909a5db-43e7-441c-8d04-ed9201601f39</vt:lpwstr>
  </property>
  <property fmtid="{D5CDD505-2E9C-101B-9397-08002B2CF9AE}" pid="3" name="bjDocumentSecurityLabel">
    <vt:lpwstr>This item has no classification</vt:lpwstr>
  </property>
  <property fmtid="{D5CDD505-2E9C-101B-9397-08002B2CF9AE}" pid="4" name="bjSaver">
    <vt:lpwstr>wQb6cE6RT+LBmbllgQAI+2ECMXnsj6GP</vt:lpwstr>
  </property>
  <property fmtid="{D5CDD505-2E9C-101B-9397-08002B2CF9AE}" pid="5" name="ContentTypeId">
    <vt:lpwstr>0x01010032640DAD0EFF63499F40C6F300FF9AAD00D2FFC55BDA89434CA99C362D8FF65B54</vt:lpwstr>
  </property>
  <property fmtid="{D5CDD505-2E9C-101B-9397-08002B2CF9AE}" pid="6" name="BJSCc5a055b0-1bed-4579_x">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xmlns="http://www.boldonjames.com/2008/01/sie/internal/label" /&gt;</vt:lpwstr>
  </property>
</Properties>
</file>